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M:\p_ds\B-2021\Ramingen\09-21-MEV\databestand-opgenomen-figuren\"/>
    </mc:Choice>
  </mc:AlternateContent>
  <xr:revisionPtr revIDLastSave="0" documentId="8_{0A6F4EAC-836A-44FE-BB5C-49C6277A0C87}" xr6:coauthVersionLast="45" xr6:coauthVersionMax="45" xr10:uidLastSave="{00000000-0000-0000-0000-000000000000}"/>
  <bookViews>
    <workbookView xWindow="0" yWindow="0" windowWidth="28800" windowHeight="15600" xr2:uid="{00000000-000D-0000-FFFF-FFFF00000000}"/>
  </bookViews>
  <sheets>
    <sheet name="Overzicht" sheetId="1" r:id="rId1"/>
    <sheet name="1.1a" sheetId="2" r:id="rId2"/>
    <sheet name="1.1b" sheetId="3" r:id="rId3"/>
    <sheet name="1.2a" sheetId="4" r:id="rId4"/>
    <sheet name="1.2b" sheetId="5" r:id="rId5"/>
    <sheet name="1.3a" sheetId="6" r:id="rId6"/>
    <sheet name="1.3b" sheetId="7" r:id="rId7"/>
    <sheet name="1.4a" sheetId="8" r:id="rId8"/>
    <sheet name="1.4b" sheetId="9" r:id="rId9"/>
    <sheet name="1.5a" sheetId="10" r:id="rId10"/>
    <sheet name="1.5b" sheetId="11" r:id="rId11"/>
    <sheet name="2.1a" sheetId="12" r:id="rId12"/>
    <sheet name="2.1b" sheetId="13" r:id="rId13"/>
    <sheet name="2.2a" sheetId="14" r:id="rId14"/>
    <sheet name="2.2b" sheetId="15" r:id="rId15"/>
    <sheet name="2.3a" sheetId="16" r:id="rId16"/>
    <sheet name="2.3b" sheetId="17" r:id="rId17"/>
    <sheet name="2.4a" sheetId="18" r:id="rId18"/>
    <sheet name="2.4b" sheetId="19" r:id="rId19"/>
    <sheet name="2.5a" sheetId="20" r:id="rId20"/>
    <sheet name="2.5b" sheetId="21" r:id="rId21"/>
    <sheet name="2.6a" sheetId="22" r:id="rId22"/>
    <sheet name="2.6b" sheetId="23" r:id="rId23"/>
    <sheet name="2.7a" sheetId="24" r:id="rId24"/>
    <sheet name="2.7b" sheetId="25" r:id="rId25"/>
    <sheet name="2.8a" sheetId="26" r:id="rId26"/>
    <sheet name="2.8b" sheetId="27" r:id="rId27"/>
    <sheet name="2.9a" sheetId="28" r:id="rId28"/>
    <sheet name="2.9b" sheetId="29" r:id="rId29"/>
    <sheet name="2.10a" sheetId="30" r:id="rId30"/>
    <sheet name="2.10b" sheetId="31" r:id="rId31"/>
    <sheet name="2.11a" sheetId="32" r:id="rId32"/>
    <sheet name="2.11b" sheetId="33" r:id="rId33"/>
    <sheet name="2.12a" sheetId="34" r:id="rId34"/>
    <sheet name="2.12b" sheetId="35" r:id="rId35"/>
    <sheet name="2.13a" sheetId="36" r:id="rId36"/>
    <sheet name="2.13b" sheetId="37" r:id="rId37"/>
    <sheet name="2.14a" sheetId="38" r:id="rId38"/>
    <sheet name="2.14b" sheetId="39" r:id="rId39"/>
    <sheet name="2.15a" sheetId="40" r:id="rId40"/>
    <sheet name="2.15b" sheetId="41" r:id="rId41"/>
    <sheet name="2.16a" sheetId="42" r:id="rId42"/>
    <sheet name="2.16b" sheetId="43" r:id="rId43"/>
    <sheet name="2.17a" sheetId="44" r:id="rId44"/>
    <sheet name="2.17b" sheetId="45" r:id="rId45"/>
    <sheet name="2.18a" sheetId="46" r:id="rId46"/>
    <sheet name="2.18b" sheetId="47" r:id="rId47"/>
    <sheet name="3.1a" sheetId="48" r:id="rId48"/>
    <sheet name="3.1b" sheetId="49" r:id="rId49"/>
    <sheet name="3.2a" sheetId="50" r:id="rId50"/>
    <sheet name="3.2b" sheetId="51" r:id="rId51"/>
    <sheet name="3.3" sheetId="52" r:id="rId52"/>
    <sheet name="3.4" sheetId="68" r:id="rId53"/>
    <sheet name="A.1a" sheetId="53" r:id="rId54"/>
    <sheet name="A.1b" sheetId="54" r:id="rId55"/>
    <sheet name="A.2a" sheetId="55" r:id="rId56"/>
    <sheet name="A.2b" sheetId="56" r:id="rId57"/>
    <sheet name="k1.1a" sheetId="57" r:id="rId58"/>
    <sheet name="k1.1b" sheetId="58" r:id="rId59"/>
    <sheet name="k2.1a" sheetId="59" r:id="rId60"/>
    <sheet name="k2.1b" sheetId="60" r:id="rId61"/>
    <sheet name="k3.1a" sheetId="61" r:id="rId62"/>
    <sheet name="k3.1b" sheetId="62" r:id="rId63"/>
    <sheet name="k3.1c" sheetId="63" r:id="rId64"/>
    <sheet name="k3.1d" sheetId="64" r:id="rId65"/>
    <sheet name="k4.1a" sheetId="65" r:id="rId66"/>
    <sheet name="k4.1b" sheetId="66" r:id="rId67"/>
    <sheet name="W01_bbp_kw_nl" sheetId="67" r:id="rId68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66" i="1" l="1"/>
  <c r="H7" i="68"/>
  <c r="E7" i="67" l="1"/>
  <c r="D7" i="66"/>
  <c r="E7" i="65"/>
  <c r="J7" i="64"/>
  <c r="J7" i="63"/>
  <c r="J7" i="62"/>
  <c r="J7" i="61"/>
  <c r="G7" i="60"/>
  <c r="F7" i="59"/>
  <c r="E7" i="58"/>
  <c r="E7" i="57"/>
  <c r="E7" i="56"/>
  <c r="E7" i="55"/>
  <c r="E7" i="54"/>
  <c r="E7" i="53"/>
  <c r="G7" i="52"/>
  <c r="E7" i="51"/>
  <c r="D7" i="50"/>
  <c r="D7" i="49"/>
  <c r="D7" i="48"/>
  <c r="F7" i="47"/>
  <c r="F7" i="46"/>
  <c r="F7" i="45"/>
  <c r="F7" i="44"/>
  <c r="E7" i="43"/>
  <c r="E7" i="42"/>
  <c r="F7" i="41"/>
  <c r="F7" i="40"/>
  <c r="D7" i="39"/>
  <c r="E7" i="38"/>
  <c r="D7" i="37"/>
  <c r="E7" i="36"/>
  <c r="E7" i="35"/>
  <c r="D7" i="34"/>
  <c r="E7" i="33"/>
  <c r="E7" i="32"/>
  <c r="D7" i="31"/>
  <c r="D7" i="30"/>
  <c r="D7" i="29"/>
  <c r="G7" i="28"/>
  <c r="D7" i="27"/>
  <c r="E7" i="26"/>
  <c r="D7" i="25"/>
  <c r="G7" i="24"/>
  <c r="H7" i="23"/>
  <c r="G7" i="22"/>
  <c r="D7" i="21"/>
  <c r="D7" i="20"/>
  <c r="I7" i="19"/>
  <c r="I7" i="18"/>
  <c r="E7" i="17"/>
  <c r="D7" i="16"/>
  <c r="H7" i="15"/>
  <c r="E7" i="14"/>
  <c r="G7" i="13"/>
  <c r="I7" i="12"/>
  <c r="E7" i="11"/>
  <c r="F7" i="10"/>
  <c r="F7" i="9"/>
  <c r="E7" i="8"/>
  <c r="D7" i="7"/>
  <c r="D7" i="6"/>
  <c r="E7" i="5"/>
  <c r="E7" i="4"/>
  <c r="E7" i="3"/>
  <c r="E7" i="2"/>
  <c r="A71" i="1"/>
  <c r="A62" i="1"/>
  <c r="A61" i="1"/>
  <c r="A54" i="1"/>
  <c r="A53" i="1"/>
  <c r="A52" i="1"/>
  <c r="A51" i="1"/>
  <c r="A28" i="1"/>
  <c r="A27" i="1"/>
  <c r="A20" i="1"/>
  <c r="A19" i="1"/>
  <c r="A70" i="1"/>
  <c r="A69" i="1"/>
  <c r="A68" i="1"/>
  <c r="A67" i="1"/>
  <c r="A65" i="1"/>
  <c r="A64" i="1"/>
  <c r="A63" i="1"/>
  <c r="A60" i="1"/>
  <c r="A59" i="1"/>
  <c r="A58" i="1"/>
  <c r="A57" i="1"/>
  <c r="A56" i="1"/>
  <c r="A55" i="1"/>
  <c r="A50" i="1"/>
  <c r="A49" i="1"/>
  <c r="A48" i="1"/>
  <c r="A47" i="1"/>
  <c r="A46" i="1"/>
  <c r="A45" i="1"/>
  <c r="A44" i="1"/>
  <c r="A43" i="1"/>
  <c r="A42" i="1"/>
  <c r="A41" i="1"/>
  <c r="A40" i="1"/>
  <c r="A39" i="1"/>
  <c r="A38" i="1"/>
  <c r="A37" i="1"/>
  <c r="A36" i="1"/>
  <c r="A35" i="1"/>
  <c r="A34" i="1"/>
  <c r="A33" i="1"/>
  <c r="A32" i="1"/>
  <c r="A31" i="1"/>
  <c r="A30" i="1"/>
  <c r="A29" i="1"/>
  <c r="A26" i="1"/>
  <c r="A25" i="1"/>
  <c r="A24" i="1"/>
  <c r="A23" i="1"/>
  <c r="A22" i="1"/>
  <c r="A21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</calcChain>
</file>

<file path=xl/sharedStrings.xml><?xml version="1.0" encoding="utf-8"?>
<sst xmlns="http://schemas.openxmlformats.org/spreadsheetml/2006/main" count="1015" uniqueCount="321">
  <si>
    <t>TITEL</t>
  </si>
  <si>
    <t>Bruto binnenlands product</t>
  </si>
  <si>
    <t>Werkloosheid</t>
  </si>
  <si>
    <t>EMU-saldo</t>
  </si>
  <si>
    <t>EMU-schuld</t>
  </si>
  <si>
    <t>Loonontwikkeling</t>
  </si>
  <si>
    <t>Prijsontwikkeling</t>
  </si>
  <si>
    <t>Huidige inflatie Nederland historisch niet hoog</t>
  </si>
  <si>
    <t>Inflatie eurogebied aanzienlijk lager dan in VS</t>
  </si>
  <si>
    <t>Lonen en inflatie</t>
  </si>
  <si>
    <t>Huizenprijzen stijgen fors, en harder dan consumentenprijzen</t>
  </si>
  <si>
    <t>Aantal volledig gevaccineerde personen</t>
  </si>
  <si>
    <t>Bbp-volume</t>
  </si>
  <si>
    <t>Internationale goederenhandel</t>
  </si>
  <si>
    <t>Export diensten</t>
  </si>
  <si>
    <t>Economische groei in Nederland</t>
  </si>
  <si>
    <t>Internationale bbp-ontwikkeling</t>
  </si>
  <si>
    <t>Groeibijdragen bestedingen (a)</t>
  </si>
  <si>
    <t>Groeibijdragen sectoren</t>
  </si>
  <si>
    <t>Ontwikkeling AEX-index</t>
  </si>
  <si>
    <t>Nederlandse lange rente</t>
  </si>
  <si>
    <t>Uitvoer en relevante wereldhandel</t>
  </si>
  <si>
    <t>Saldo lopende rekening</t>
  </si>
  <si>
    <t>Omzet detailhandel</t>
  </si>
  <si>
    <t>Consumptie huishoudens</t>
  </si>
  <si>
    <t>Consumenten- en producentenvertrouwen</t>
  </si>
  <si>
    <t>Individuele spaarquote</t>
  </si>
  <si>
    <t>Tekort aan productiemid. materiaal en ruimte</t>
  </si>
  <si>
    <t>Investeringen bedrijven</t>
  </si>
  <si>
    <t>Volume woninginvesteringen</t>
  </si>
  <si>
    <t>Bouwkosten nieuwbouwwoningen</t>
  </si>
  <si>
    <t>Huizenprijzen</t>
  </si>
  <si>
    <t>Aanbod en transacties</t>
  </si>
  <si>
    <t>Aantal vergunningen nieuwbouwwoningen</t>
  </si>
  <si>
    <t>Belemmeringen bouwproductie</t>
  </si>
  <si>
    <t>Uitstaande vacatures</t>
  </si>
  <si>
    <t>VU-ratio</t>
  </si>
  <si>
    <t>Werkloosheid en onbenut arbeidspotentieel</t>
  </si>
  <si>
    <t>Gewerkte uren per persoon</t>
  </si>
  <si>
    <t>Werkloosheid naar leeftijdsgroep</t>
  </si>
  <si>
    <t>Werkloosheid naar migratieachtergrond</t>
  </si>
  <si>
    <t xml:space="preserve">Loon- en prijsontwikkeling </t>
  </si>
  <si>
    <t>Loonontwikkeling en krapte op arbeidsmarkt</t>
  </si>
  <si>
    <t>Collectievelastendruk</t>
  </si>
  <si>
    <t>Mutaties in de collectieve lasten</t>
  </si>
  <si>
    <t>Bbp-volume tijdens recessies</t>
  </si>
  <si>
    <t>Export EU27 naar niet-EU landen</t>
  </si>
  <si>
    <t>Raming en realisatie bbp-groei</t>
  </si>
  <si>
    <t>Trefzekerheid bbp-groei 1991-2020</t>
  </si>
  <si>
    <t>Bbp-groei</t>
  </si>
  <si>
    <t>Inflatie</t>
  </si>
  <si>
    <t>Europese steunpakketten 2020</t>
  </si>
  <si>
    <t>Loondoorbetaling werknemers</t>
  </si>
  <si>
    <t xml:space="preserve"> </t>
  </si>
  <si>
    <t>basisraming</t>
  </si>
  <si>
    <t>pessimistisch scenario</t>
  </si>
  <si>
    <t/>
  </si>
  <si>
    <t>DATA</t>
  </si>
  <si>
    <t>BESCHRIJVING</t>
  </si>
  <si>
    <t>Titel</t>
  </si>
  <si>
    <t>x-as</t>
  </si>
  <si>
    <t>y-as</t>
  </si>
  <si>
    <t>geïndexeerd, eind 4e kwartaal 2019 = 100</t>
  </si>
  <si>
    <t>y-as (r)</t>
  </si>
  <si>
    <t>% beroepsbevolking, per kwartaal</t>
  </si>
  <si>
    <t>% bbp</t>
  </si>
  <si>
    <t>cao-loongroei marktsector (per uur)</t>
  </si>
  <si>
    <t>mutatie in %</t>
  </si>
  <si>
    <t>inflatie (cpi)</t>
  </si>
  <si>
    <t>cpi</t>
  </si>
  <si>
    <t>hicp</t>
  </si>
  <si>
    <t>%, jaar-op-jaar</t>
  </si>
  <si>
    <t>Nederland , hicp</t>
  </si>
  <si>
    <t>eurogebied, hicp</t>
  </si>
  <si>
    <t>Verenigde Staten, cpi</t>
  </si>
  <si>
    <t>cao-lonen inclusief bijzondere beloningen</t>
  </si>
  <si>
    <t>cao-lonen exclusief bijzondere beloningen</t>
  </si>
  <si>
    <t>huizenprijzen</t>
  </si>
  <si>
    <t>consumentenprijzen, cpi</t>
  </si>
  <si>
    <t>1970</t>
  </si>
  <si>
    <t>1971</t>
  </si>
  <si>
    <t>1972</t>
  </si>
  <si>
    <t>1973</t>
  </si>
  <si>
    <t>1974</t>
  </si>
  <si>
    <t>1975</t>
  </si>
  <si>
    <t>1976</t>
  </si>
  <si>
    <t>1977</t>
  </si>
  <si>
    <t>1978</t>
  </si>
  <si>
    <t>1979</t>
  </si>
  <si>
    <t>1980</t>
  </si>
  <si>
    <t>1981</t>
  </si>
  <si>
    <t>1982</t>
  </si>
  <si>
    <t>1983</t>
  </si>
  <si>
    <t>1984</t>
  </si>
  <si>
    <t>1985</t>
  </si>
  <si>
    <t>1986</t>
  </si>
  <si>
    <t>1987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</si>
  <si>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</si>
  <si>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</si>
  <si>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</si>
  <si>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</si>
  <si>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</si>
  <si>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</si>
  <si>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</si>
  <si>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</si>
  <si>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</si>
  <si>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</si>
  <si>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</si>
  <si>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</si>
  <si>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</si>
  <si>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</si>
  <si>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</si>
  <si>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</si>
  <si>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</si>
  <si>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</si>
  <si>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</si>
  <si>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</si>
  <si>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</si>
  <si>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</si>
  <si>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</si>
  <si>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</si>
  <si>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</si>
  <si>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</si>
  <si>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</si>
  <si>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</si>
  <si>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</si>
  <si>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</si>
  <si>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</si>
  <si>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</si>
  <si>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</si>
  <si>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geïndexeerd, 2015 = 100</t>
  </si>
  <si>
    <t>Verenigde Staten</t>
  </si>
  <si>
    <t>India</t>
  </si>
  <si>
    <t>Nederland</t>
  </si>
  <si>
    <t>Europese Unie</t>
  </si>
  <si>
    <t>Brazilië</t>
  </si>
  <si>
    <t>Afrika</t>
  </si>
  <si>
    <t>% van de bevolking</t>
  </si>
  <si>
    <t>China</t>
  </si>
  <si>
    <t>eurogebied</t>
  </si>
  <si>
    <t>geïndexeerd, 4e kwartaal 2019=100</t>
  </si>
  <si>
    <t>wereldhandel goederen</t>
  </si>
  <si>
    <t>import goederen eurogebied</t>
  </si>
  <si>
    <t>G20, totaal</t>
  </si>
  <si>
    <t>EU27, totaal</t>
  </si>
  <si>
    <t>EU27, reizen</t>
  </si>
  <si>
    <t>EU27, transport</t>
  </si>
  <si>
    <t>EU27, overig</t>
  </si>
  <si>
    <t>mutatie in % t.o.v. overeenkomstige kwartaal 2019 (US dollar)</t>
  </si>
  <si>
    <t xml:space="preserve"> bbp-groei </t>
  </si>
  <si>
    <t>mutatie per kwartaal in %</t>
  </si>
  <si>
    <t>2021Q2 tov 2019Q4</t>
  </si>
  <si>
    <t>Spanje</t>
  </si>
  <si>
    <t>Portugal</t>
  </si>
  <si>
    <t>Verenigd Koninkrijk</t>
  </si>
  <si>
    <t>Italië</t>
  </si>
  <si>
    <t>Duitsland</t>
  </si>
  <si>
    <t>Frankrijk</t>
  </si>
  <si>
    <t>Eurogebied</t>
  </si>
  <si>
    <t>Oostenrijk</t>
  </si>
  <si>
    <t>België</t>
  </si>
  <si>
    <t>Zweden</t>
  </si>
  <si>
    <t>Finland</t>
  </si>
  <si>
    <t>volume 2e kwartaal 2021 t.o.v. 4e kwartaal 2019 in %</t>
  </si>
  <si>
    <t xml:space="preserve"> consumptie huishoudens</t>
  </si>
  <si>
    <t xml:space="preserve"> investeringen in woningen</t>
  </si>
  <si>
    <t xml:space="preserve"> bedrijfsinvesteringen</t>
  </si>
  <si>
    <t xml:space="preserve"> overheidsbestedingen</t>
  </si>
  <si>
    <t xml:space="preserve"> uitvoer</t>
  </si>
  <si>
    <t xml:space="preserve"> bbp-groei</t>
  </si>
  <si>
    <t>%-punt bbp-groei</t>
  </si>
  <si>
    <t xml:space="preserve"> markt excl. delfst. en onr. goed</t>
  </si>
  <si>
    <t xml:space="preserve"> overheid</t>
  </si>
  <si>
    <t xml:space="preserve"> zorg</t>
  </si>
  <si>
    <t xml:space="preserve"> delfstoffen</t>
  </si>
  <si>
    <t xml:space="preserve"> onroerend goed</t>
  </si>
  <si>
    <t xml:space="preserve"> toegevoegde waarde</t>
  </si>
  <si>
    <t>%-punt groei toegevoegde waarde</t>
  </si>
  <si>
    <t>AEX-index</t>
  </si>
  <si>
    <t>index</t>
  </si>
  <si>
    <t>kapitaalmarktrente, 10-jaars</t>
  </si>
  <si>
    <t>%</t>
  </si>
  <si>
    <t>relevant wereldhandelsvolume</t>
  </si>
  <si>
    <t>binnenslands geproduceerde uitvoer</t>
  </si>
  <si>
    <t>wederuitvoer</t>
  </si>
  <si>
    <t>uitvoer diensten</t>
  </si>
  <si>
    <t xml:space="preserve">volumemutatie in % </t>
  </si>
  <si>
    <t xml:space="preserve"> inkomens (a)</t>
  </si>
  <si>
    <t xml:space="preserve"> goederen excl. energie</t>
  </si>
  <si>
    <t xml:space="preserve"> energie</t>
  </si>
  <si>
    <t xml:space="preserve"> diensten</t>
  </si>
  <si>
    <t xml:space="preserve"> lopende rekening</t>
  </si>
  <si>
    <t>detailhandel totaal</t>
  </si>
  <si>
    <t>postorderbedrijven, webwinkels</t>
  </si>
  <si>
    <t>food</t>
  </si>
  <si>
    <t>non-food</t>
  </si>
  <si>
    <t>consumptie huishoudens</t>
  </si>
  <si>
    <t xml:space="preserve"> consumentenvertrouwen</t>
  </si>
  <si>
    <t xml:space="preserve"> producentenvertrouwen</t>
  </si>
  <si>
    <t>saldo positieve en negatieve antwoorden in %</t>
  </si>
  <si>
    <t>individuele spaarquote</t>
  </si>
  <si>
    <t>% beschikbaar inkomen</t>
  </si>
  <si>
    <t>industrie</t>
  </si>
  <si>
    <t>bouwnijverheid</t>
  </si>
  <si>
    <t>handel</t>
  </si>
  <si>
    <t>vervoer en opslag</t>
  </si>
  <si>
    <t>gewogen percentage positieve antwoorden</t>
  </si>
  <si>
    <t>bedrijfsinvesteringen</t>
  </si>
  <si>
    <t>volume woninginvesteringen</t>
  </si>
  <si>
    <t>geïndexeerd, 2010 = 100</t>
  </si>
  <si>
    <t>inputprijs nieuwbouwwoningen: loon en materiaal</t>
  </si>
  <si>
    <t>nominale huizenprijzen</t>
  </si>
  <si>
    <t>reële huizenprijzen</t>
  </si>
  <si>
    <t>transacties</t>
  </si>
  <si>
    <t>aanbod einde periode</t>
  </si>
  <si>
    <t>aantal per kwartaal (x1.000)</t>
  </si>
  <si>
    <t>aantal verleende vergunningen nieuwbouwwoningen</t>
  </si>
  <si>
    <t>bedrijven bouwnijverheid met personeelstekort</t>
  </si>
  <si>
    <t>bedrijven bouwnijverheid met materiaaltekort</t>
  </si>
  <si>
    <t>% bedrijven</t>
  </si>
  <si>
    <t>publieke sector</t>
  </si>
  <si>
    <t>private sector</t>
  </si>
  <si>
    <t>dzd, gecorrigeerd voor seizoensfluctuatie</t>
  </si>
  <si>
    <t>openstaande vacatures per werkloze</t>
  </si>
  <si>
    <t>aantal per werkloze</t>
  </si>
  <si>
    <t>werkloosheidspercentage (seizoengecorrigeerd)</t>
  </si>
  <si>
    <t>onbenut arbeidspotentieel, percentage van bevolking</t>
  </si>
  <si>
    <t>% van beroepsbevolking (bevolking waar vermeld)</t>
  </si>
  <si>
    <t>gewerkte uren per werkzame persoon</t>
  </si>
  <si>
    <t>% verandering</t>
  </si>
  <si>
    <t>personen 15-24</t>
  </si>
  <si>
    <t>personen 25-44</t>
  </si>
  <si>
    <t>personen 45-74</t>
  </si>
  <si>
    <t>% van beroepsbevolking, gecorrigeerd voor seizoensfluctuatie</t>
  </si>
  <si>
    <t>Nederlandse achtergrond</t>
  </si>
  <si>
    <t>westerse migratieachtergrond</t>
  </si>
  <si>
    <t>niet-westerse migratieachtergrond</t>
  </si>
  <si>
    <t>% van beroepsbevolking</t>
  </si>
  <si>
    <t>cao-loongroei totaal (per uur, linkeras)</t>
  </si>
  <si>
    <t>openstaande vacatures per werkloze (rechteras)</t>
  </si>
  <si>
    <t>aantal vacatures per werkloze</t>
  </si>
  <si>
    <t>cep2020</t>
  </si>
  <si>
    <t>beleidsmutatie</t>
  </si>
  <si>
    <t>endogene mutatie</t>
  </si>
  <si>
    <t>huishoudens</t>
  </si>
  <si>
    <t>Werkenden</t>
  </si>
  <si>
    <t>Uitkeringsgerechtigden</t>
  </si>
  <si>
    <t>Gepensioneerden</t>
  </si>
  <si>
    <t>bruto huishoudinkomen (x 1000 euro)</t>
  </si>
  <si>
    <t>Verandering koopkracht (%) 2022 t.o.v. 2021</t>
  </si>
  <si>
    <t>basisverkenning</t>
  </si>
  <si>
    <t>geïndexeerd, 2019 = 100</t>
  </si>
  <si>
    <t>% beroepsbevolking</t>
  </si>
  <si>
    <t xml:space="preserve"> coronacrisis (4e kw 2019 = 0)</t>
  </si>
  <si>
    <t>financiële crisis (2e kw 2008 = 0)</t>
  </si>
  <si>
    <t>geïndexeerd</t>
  </si>
  <si>
    <t>coronacrisis (januari 2020 = 0)</t>
  </si>
  <si>
    <t>financiële crisis (juli 2008 = 0)</t>
  </si>
  <si>
    <t>aantal maanden sinds 'start crisis'</t>
  </si>
  <si>
    <t>geïndexeerd, 'start crisis'=100</t>
  </si>
  <si>
    <t>CEP-raming voor komend jaar</t>
  </si>
  <si>
    <t>CEP-raming voor lopend jaar</t>
  </si>
  <si>
    <t>realisatie</t>
  </si>
  <si>
    <t>% groei</t>
  </si>
  <si>
    <t>CEP komend jaar</t>
  </si>
  <si>
    <t>MEV komend jaar</t>
  </si>
  <si>
    <t>CEP lopend jaar</t>
  </si>
  <si>
    <t>MEV lopend jaar</t>
  </si>
  <si>
    <t>gem. afwijking</t>
  </si>
  <si>
    <t>gem. absolute afwijking</t>
  </si>
  <si>
    <t>%-punt</t>
  </si>
  <si>
    <t>bbp-groei</t>
  </si>
  <si>
    <t>5-95ste percentiel</t>
  </si>
  <si>
    <t>20-80ste percentiel</t>
  </si>
  <si>
    <t>35-65ste percentiel</t>
  </si>
  <si>
    <t>hicp-inflatie</t>
  </si>
  <si>
    <t>werkloosheid</t>
  </si>
  <si>
    <t>feitelijk EMU-saldo</t>
  </si>
  <si>
    <t>loonkostensubsidies</t>
  </si>
  <si>
    <t>overige steun</t>
  </si>
  <si>
    <t>Ierland</t>
  </si>
  <si>
    <t>Griekenland</t>
  </si>
  <si>
    <t>Letland</t>
  </si>
  <si>
    <t>Litouwen</t>
  </si>
  <si>
    <t>Denemarken</t>
  </si>
  <si>
    <t>Estland</t>
  </si>
  <si>
    <t>% bbp 2019</t>
  </si>
  <si>
    <t>loondoorbetaling werknemers in maatregel voor baanbehoud</t>
  </si>
  <si>
    <t>% van gemiddeld brutoloon, mei/juni 2020</t>
  </si>
  <si>
    <t xml:space="preserve"> bbp-groei (linkeras)</t>
  </si>
  <si>
    <t xml:space="preserve"> bbp-niveau (in prijzen 2020, rechteras)</t>
  </si>
  <si>
    <t>€ miljard</t>
  </si>
  <si>
    <t>De loon- en prijsontwikkeling</t>
  </si>
  <si>
    <t>Huizenprijzen en consumentenprijzen</t>
  </si>
  <si>
    <t>Tekort aan productiemiddelen materiaal en ruimte</t>
  </si>
  <si>
    <t>5%</t>
  </si>
  <si>
    <t>25%</t>
  </si>
  <si>
    <t>50%</t>
  </si>
  <si>
    <t>75%</t>
  </si>
  <si>
    <t>95%</t>
  </si>
  <si>
    <t>Alle huishoudens</t>
  </si>
  <si>
    <t>statisch, verandering in %</t>
  </si>
  <si>
    <t>1e 20%- groep (tot 116% WML)</t>
  </si>
  <si>
    <t>2e 20%- groep (116-184% WML)</t>
  </si>
  <si>
    <t>3e 20%- groep (184-275% WML)</t>
  </si>
  <si>
    <t>4e 20%- groep (275-405% WML)</t>
  </si>
  <si>
    <t xml:space="preserve"> 5e 20%- groep (vanaf 405% WML)</t>
  </si>
  <si>
    <t>Tweeverdieners</t>
  </si>
  <si>
    <t>Alleenstaanden</t>
  </si>
  <si>
    <t>Alleenverdieners</t>
  </si>
  <si>
    <t>Huishoudens met kinderen</t>
  </si>
  <si>
    <t>Huishoudens zonder kinderen</t>
  </si>
  <si>
    <t>Koopkrachtontwikkeling in 2021 en 2022</t>
  </si>
  <si>
    <t>Koopkrachtontwikkeling in 2022</t>
  </si>
  <si>
    <t>FIGUUR ( A = bijlage, k = kader, w = website)</t>
  </si>
  <si>
    <t>September 2021</t>
  </si>
  <si>
    <t>geïndexeerd, eind 4e kwartaal 2019=100</t>
  </si>
  <si>
    <t>werkenden</t>
  </si>
  <si>
    <t>uitkeringsgerechtigden</t>
  </si>
  <si>
    <t>gepensioneerden</t>
  </si>
  <si>
    <t>Figuren MEV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</si>
</sst>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2" x14ac:knownFonts="1">
    <font>
      <sz val="11"/>
      <color rgb="FF000000"/>
      <name val="Calibri"/>
      <family val="2"/>
      <scheme val="minor"/>
    </font>
    <font>
      <b/>
      <sz val="12"/>
      <color rgb="FFFFFFFF"/>
      <name val="Calibri"/>
    </font>
    <font>
      <sz val="11"/>
      <color rgb="FF000000"/>
      <name val="Calibri"/>
    </font>
    <font>
      <u/>
      <sz val="11"/>
      <color theme="10"/>
      <name val="Calibri"/>
    </font>
    <font>
      <b/>
      <sz val="11"/>
      <color rgb="FFFFFFFF"/>
      <name val="Calibri"/>
    </font>
    <font>
      <u/>
      <sz val="11"/>
      <color theme="10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rgb="FFFFFFFF"/>
      <name val="Calibri"/>
      <family val="2"/>
    </font>
    <font>
      <sz val="11"/>
      <color rgb="FF000000"/>
      <name val="Calibri"/>
      <family val="2"/>
    </font>
    <font>
      <sz val="10"/>
      <name val="Arial"/>
      <family val="2"/>
    </font>
    <font>
      <b/>
      <sz val="14"/>
      <color rgb="FFCA005D"/>
      <name val="Calibri"/>
      <family val="2"/>
    </font>
    <font>
      <i/>
      <sz val="12"/>
      <color rgb="FFCA005D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rgb="FFCA005D"/>
      </patternFill>
    </fill>
    <fill>
      <patternFill patternType="solid">
        <fgColor rgb="FF4F81BD"/>
      </patternFill>
    </fill>
  </fills>
  <borders count="14">
    <border>
      <left/>
      <right/>
      <top/>
      <bottom/>
      <diagonal/>
    </border>
    <border>
      <left style="thin">
        <color rgb="FFCA005D"/>
      </left>
      <right style="thin">
        <color rgb="FFCA005D"/>
      </right>
      <top style="thin">
        <color rgb="FFCA005D"/>
      </top>
      <bottom style="thin">
        <color rgb="FFCA005D"/>
      </bottom>
      <diagonal/>
    </border>
    <border>
      <left style="thin">
        <color rgb="FFCA005D"/>
      </left>
      <right style="thin">
        <color rgb="FFCA005D"/>
      </right>
      <top style="thin">
        <color rgb="FFCA005D"/>
      </top>
      <bottom/>
      <diagonal/>
    </border>
    <border>
      <left style="thin">
        <color rgb="FFCA005D"/>
      </left>
      <right style="thin">
        <color rgb="FFCA005D"/>
      </right>
      <top/>
      <bottom/>
      <diagonal/>
    </border>
    <border>
      <left style="thin">
        <color rgb="FFCA005D"/>
      </left>
      <right style="thin">
        <color rgb="FFCA005D"/>
      </right>
      <top/>
      <bottom style="thin">
        <color rgb="FFCA005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 style="thin">
        <color rgb="FF4F81BD"/>
      </bottom>
      <diagonal/>
    </border>
    <border>
      <left style="thin">
        <color rgb="FF4F81BD"/>
      </left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 style="thin">
        <color rgb="FF4F81BD"/>
      </right>
      <top/>
      <bottom/>
      <diagonal/>
    </border>
    <border>
      <left style="thin">
        <color rgb="FF4F81BD"/>
      </left>
      <right style="thin">
        <color rgb="FF4F81BD"/>
      </right>
      <top/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theme="3"/>
      </top>
      <bottom/>
      <diagonal/>
    </border>
    <border>
      <left style="thin">
        <color theme="3"/>
      </left>
      <right style="thin">
        <color theme="3"/>
      </right>
      <top style="thin">
        <color rgb="FF4F81BD"/>
      </top>
      <bottom style="thin">
        <color rgb="FF4F81BD"/>
      </bottom>
      <diagonal/>
    </border>
    <border>
      <left style="thin">
        <color theme="3"/>
      </left>
      <right style="thin">
        <color theme="3"/>
      </right>
      <top style="thin">
        <color rgb="FF4F81BD"/>
      </top>
      <bottom/>
      <diagonal/>
    </border>
    <border>
      <left style="thin">
        <color theme="3"/>
      </left>
      <right style="thin">
        <color theme="3"/>
      </right>
      <top/>
      <bottom/>
      <diagonal/>
    </border>
    <border>
      <left style="thin">
        <color theme="3"/>
      </left>
      <right style="thin">
        <color theme="3"/>
      </right>
      <top/>
      <bottom style="thin">
        <color theme="3"/>
      </bottom>
      <diagonal/>
    </border>
  </borders>
  <cellStyleXfs count="3">
    <xf numFmtId="0" fontId="0" fillId="0" borderId="0"/>
    <xf numFmtId="0" fontId="5" fillId="0" borderId="0" applyNumberFormat="0" applyFill="0" applyBorder="0" applyAlignment="0" applyProtection="0"/>
    <xf numFmtId="0" fontId="9" fillId="0" borderId="0"/>
  </cellStyleXfs>
  <cellXfs count="232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2" fillId="0" borderId="2" xfId="0" applyFont="1" applyBorder="1"/>
    <xf numFmtId="0" fontId="2" fillId="0" borderId="3" xfId="0" applyFont="1" applyBorder="1"/>
    <xf numFmtId="0" fontId="2" fillId="0" borderId="4" xfId="0" applyFont="1" applyBorder="1"/>
    <xf numFmtId="0" fontId="3" fillId="0" borderId="2" xfId="0" applyFont="1" applyBorder="1"/>
    <xf numFmtId="0" fontId="3" fillId="0" borderId="3" xfId="0" applyFont="1" applyBorder="1"/>
    <xf numFmtId="0" fontId="3" fillId="0" borderId="4" xfId="0" applyFont="1" applyBorder="1"/>
    <xf numFmtId="0" fontId="4" fillId="3" borderId="5" xfId="0" applyFont="1" applyFill="1" applyBorder="1" applyAlignment="1">
      <alignment horizontal="center" vertical="center"/>
    </xf>
    <xf numFmtId="0" fontId="2" fillId="0" borderId="6" xfId="0" applyFont="1" applyBorder="1"/>
    <xf numFmtId="0" fontId="2" fillId="0" borderId="7" xfId="0" applyFont="1" applyBorder="1"/>
    <xf numFmtId="0" fontId="2" fillId="0" borderId="8" xfId="0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0" fontId="4" fillId="3" borderId="0" xfId="0" applyFont="1" applyFill="1" applyAlignment="1">
      <alignment horizontal="left"/>
    </xf>
    <xf numFmtId="0" fontId="3" fillId="0" borderId="0" xfId="0" applyFont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164" fontId="2" fillId="0" borderId="7" xfId="0" applyNumberFormat="1" applyFont="1" applyBorder="1"/>
    <xf numFmtId="164" fontId="2" fillId="0" borderId="6" xfId="0" applyNumberFormat="1" applyFont="1" applyBorder="1"/>
    <xf numFmtId="164" fontId="2" fillId="0" borderId="8" xfId="0" applyNumberFormat="1" applyFont="1" applyBorder="1"/>
    <xf numFmtId="0" fontId="7" fillId="3" borderId="10" xfId="0" applyFont="1" applyFill="1" applyBorder="1" applyAlignment="1">
      <alignment horizontal="center" vertical="center"/>
    </xf>
    <xf numFmtId="0" fontId="7" fillId="3" borderId="0" xfId="0" applyFont="1" applyFill="1" applyAlignment="1">
      <alignment horizontal="left"/>
    </xf>
    <xf numFmtId="0" fontId="8" fillId="0" borderId="6" xfId="0" applyFont="1" applyBorder="1"/>
    <xf numFmtId="0" fontId="0" fillId="0" borderId="11" xfId="0" applyBorder="1"/>
    <xf numFmtId="0" fontId="0" fillId="0" borderId="11" xfId="0" applyBorder="1" applyAlignment="1">
      <alignment horizontal="right"/>
    </xf>
    <xf numFmtId="0" fontId="8" fillId="0" borderId="7" xfId="0" applyFont="1" applyBorder="1"/>
    <xf numFmtId="0" fontId="0" fillId="0" borderId="12" xfId="0" applyBorder="1"/>
    <xf numFmtId="164" fontId="9" fillId="0" borderId="0" xfId="2" applyNumberFormat="1" applyAlignment="1">
      <alignment horizontal="center"/>
    </xf>
    <xf numFmtId="0" fontId="8" fillId="0" borderId="8" xfId="0" applyFont="1" applyBorder="1"/>
    <xf numFmtId="0" fontId="5" fillId="0" borderId="0" xfId="1"/>
    <xf numFmtId="0" fontId="0" fillId="0" borderId="13" xfId="0" applyBorder="1"/>
    <xf numFmtId="0" fontId="7" fillId="3" borderId="9" xfId="0" applyFont="1" applyFill="1" applyBorder="1" applyAlignment="1">
      <alignment horizontal="center" vertical="center"/>
    </xf>
    <xf numFmtId="1" fontId="0" fillId="0" borderId="0" xfId="0" applyNumberFormat="1"/>
    <xf numFmtId="164" fontId="0" fillId="0" borderId="0" xfId="0" applyNumberFormat="1"/>
    <xf numFmtId="164" fontId="0" fillId="0" borderId="12" xfId="0" applyNumberFormat="1" applyBorder="1"/>
    <xf numFmtId="164" fontId="0" fillId="0" borderId="13" xfId="0" applyNumberFormat="1" applyBorder="1"/>
    <xf numFmtId="0" fontId="5" fillId="0" borderId="3" xfId="1" applyBorder="1"/>
    <xf numFmtId="0" fontId="8" fillId="0" borderId="3" xfId="0" applyFont="1" applyBorder="1"/>
    <xf numFmtId="0" fontId="6" fillId="2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left"/>
    </xf>
    <xf numFmtId="0" fontId="11" fillId="0" borderId="0" xfId="0" quotePrefix="1" applyNumberFormat="1" applyFont="1" applyAlignment="1">
      <alignment horizontal="left"/>
    </xf>
    <xf numFmtId="0" fontId="7" fillId="3" borderId="5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/>
    <xf numFmtId="0" fontId="6" fillId="2" borderId="9" xfId="0" applyFont="1" applyFill="1" applyBorder="1" applyAlignment="1">
      <alignment horizontal="center" vertical="center"/>
    </xf>
    <xf numFmtId="0" fontId="0" fillId="0" borderId="9" xfId="0" applyBorder="1"/>
    <xf numFmtId="0" fontId="6" fillId="2" borderId="0" xfId="0" applyFont="1" applyFill="1" applyAlignment="1">
      <alignment horizontal="center" vertical="center"/>
    </xf>
  </cellXfs>
  <cellStyles count="3">
    <cellStyle name="Hyperlink" xfId="1" builtinId="8"/>
    <cellStyle name="Normal" xfId="0" builtinId="0"/>
    <cellStyle name="Normal 2 2" xfId="2" xr:uid="{6D6FB3D5-223C-4FA4-BE8A-A294DAC3604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71"/>
  <sheetViews>
    <sheetView tabSelected="1" workbookViewId="0"/>
  </sheetViews>
  <sheetFormatPr defaultColWidth="11.42578125" defaultRowHeight="15" x14ac:dyDescent="0.25"/>
  <cols>
    <col min="1" max="1" width="43" customWidth="1"/>
    <col min="2" max="2" width="60.7109375" customWidth="1"/>
  </cols>
  <sheetData>
    <row r="1" spans="1:2" ht="18.75" x14ac:dyDescent="0.3">
      <c r="A1" s="224" t="s">
        <v>320</v>
      </c>
    </row>
    <row r="2" spans="1:2" ht="15.75" x14ac:dyDescent="0.25">
      <c r="A2" s="225" t="s">
        <v>315</v>
      </c>
    </row>
    <row r="4" spans="1:2" ht="15.75" x14ac:dyDescent="0.25">
      <c r="A4" s="223" t="s">
        <v>314</v>
      </c>
      <c r="B4" s="1" t="s">
        <v>0</v>
      </c>
    </row>
    <row r="5" spans="1:2" x14ac:dyDescent="0.25">
      <c r="A5" s="5" t="str">
        <f>HYPERLINK("#'1.1a'!A3", "1.1a")</f>
        <v>1.1a</v>
      </c>
      <c r="B5" s="2" t="s">
        <v>1</v>
      </c>
    </row>
    <row r="6" spans="1:2" x14ac:dyDescent="0.25">
      <c r="A6" s="6" t="str">
        <f>HYPERLINK("#'1.1b'!A3", "1.1b")</f>
        <v>1.1b</v>
      </c>
      <c r="B6" s="3" t="s">
        <v>2</v>
      </c>
    </row>
    <row r="7" spans="1:2" x14ac:dyDescent="0.25">
      <c r="A7" s="6" t="str">
        <f>HYPERLINK("#'1.2a'!A3", "1.2a")</f>
        <v>1.2a</v>
      </c>
      <c r="B7" s="3" t="s">
        <v>3</v>
      </c>
    </row>
    <row r="8" spans="1:2" x14ac:dyDescent="0.25">
      <c r="A8" s="6" t="str">
        <f>HYPERLINK("#'1.2b'!A3", "1.2b")</f>
        <v>1.2b</v>
      </c>
      <c r="B8" s="3" t="s">
        <v>4</v>
      </c>
    </row>
    <row r="9" spans="1:2" x14ac:dyDescent="0.25">
      <c r="A9" s="6" t="str">
        <f>HYPERLINK("#'1.3a'!A3", "1.3a")</f>
        <v>1.3a</v>
      </c>
      <c r="B9" s="3" t="s">
        <v>5</v>
      </c>
    </row>
    <row r="10" spans="1:2" x14ac:dyDescent="0.25">
      <c r="A10" s="6" t="str">
        <f>HYPERLINK("#'1.3b'!A3", "1.3b")</f>
        <v>1.3b</v>
      </c>
      <c r="B10" s="3" t="s">
        <v>6</v>
      </c>
    </row>
    <row r="11" spans="1:2" x14ac:dyDescent="0.25">
      <c r="A11" s="6" t="str">
        <f>HYPERLINK("#'1.4a'!A3", "1.4a")</f>
        <v>1.4a</v>
      </c>
      <c r="B11" s="3" t="s">
        <v>7</v>
      </c>
    </row>
    <row r="12" spans="1:2" x14ac:dyDescent="0.25">
      <c r="A12" s="6" t="str">
        <f>HYPERLINK("#'1.4b'!A3", "1.4b")</f>
        <v>1.4b</v>
      </c>
      <c r="B12" s="3" t="s">
        <v>8</v>
      </c>
    </row>
    <row r="13" spans="1:2" x14ac:dyDescent="0.25">
      <c r="A13" s="6" t="str">
        <f>HYPERLINK("#'1.5a'!A3", "1.5a")</f>
        <v>1.5a</v>
      </c>
      <c r="B13" s="3" t="s">
        <v>9</v>
      </c>
    </row>
    <row r="14" spans="1:2" x14ac:dyDescent="0.25">
      <c r="A14" s="6" t="str">
        <f>HYPERLINK("#'1.5b'!A3", "1.5b")</f>
        <v>1.5b</v>
      </c>
      <c r="B14" s="3" t="s">
        <v>10</v>
      </c>
    </row>
    <row r="15" spans="1:2" x14ac:dyDescent="0.25">
      <c r="A15" s="6" t="str">
        <f>HYPERLINK("#'2.1a'!A3", "2.1a")</f>
        <v>2.1a</v>
      </c>
      <c r="B15" s="3" t="s">
        <v>11</v>
      </c>
    </row>
    <row r="16" spans="1:2" x14ac:dyDescent="0.25">
      <c r="A16" s="6" t="str">
        <f>HYPERLINK("#'2.1b'!A3", "2.1b")</f>
        <v>2.1b</v>
      </c>
      <c r="B16" s="3" t="s">
        <v>12</v>
      </c>
    </row>
    <row r="17" spans="1:2" x14ac:dyDescent="0.25">
      <c r="A17" s="6" t="str">
        <f>HYPERLINK("#'2.2a'!A3", "2.2a")</f>
        <v>2.2a</v>
      </c>
      <c r="B17" s="3" t="s">
        <v>13</v>
      </c>
    </row>
    <row r="18" spans="1:2" x14ac:dyDescent="0.25">
      <c r="A18" s="6" t="str">
        <f>HYPERLINK("#'2.2b'!A3", "2.2b")</f>
        <v>2.2b</v>
      </c>
      <c r="B18" s="3" t="s">
        <v>14</v>
      </c>
    </row>
    <row r="19" spans="1:2" x14ac:dyDescent="0.25">
      <c r="A19" s="6" t="str">
        <f>HYPERLINK("#'k1.1a'!A3", "k1.1a")</f>
        <v>k1.1a</v>
      </c>
      <c r="B19" s="3" t="s">
        <v>45</v>
      </c>
    </row>
    <row r="20" spans="1:2" x14ac:dyDescent="0.25">
      <c r="A20" s="6" t="str">
        <f>HYPERLINK("#'k1.1b'!A3", "k1.1b")</f>
        <v>k1.1b</v>
      </c>
      <c r="B20" s="3" t="s">
        <v>46</v>
      </c>
    </row>
    <row r="21" spans="1:2" x14ac:dyDescent="0.25">
      <c r="A21" s="6" t="str">
        <f>HYPERLINK("#'2.3a'!A3", "2.3a")</f>
        <v>2.3a</v>
      </c>
      <c r="B21" s="3" t="s">
        <v>15</v>
      </c>
    </row>
    <row r="22" spans="1:2" x14ac:dyDescent="0.25">
      <c r="A22" s="6" t="str">
        <f>HYPERLINK("#'2.3b'!A3", "2.3b")</f>
        <v>2.3b</v>
      </c>
      <c r="B22" s="3" t="s">
        <v>16</v>
      </c>
    </row>
    <row r="23" spans="1:2" x14ac:dyDescent="0.25">
      <c r="A23" s="6" t="str">
        <f>HYPERLINK("#'2.4a'!A3", "2.4a")</f>
        <v>2.4a</v>
      </c>
      <c r="B23" s="3" t="s">
        <v>17</v>
      </c>
    </row>
    <row r="24" spans="1:2" x14ac:dyDescent="0.25">
      <c r="A24" s="6" t="str">
        <f>HYPERLINK("#'2.4b'!A3", "2.4b")</f>
        <v>2.4b</v>
      </c>
      <c r="B24" s="3" t="s">
        <v>18</v>
      </c>
    </row>
    <row r="25" spans="1:2" x14ac:dyDescent="0.25">
      <c r="A25" s="6" t="str">
        <f>HYPERLINK("#'2.5a'!A3", "2.5a")</f>
        <v>2.5a</v>
      </c>
      <c r="B25" s="3" t="s">
        <v>19</v>
      </c>
    </row>
    <row r="26" spans="1:2" x14ac:dyDescent="0.25">
      <c r="A26" s="6" t="str">
        <f>HYPERLINK("#'2.5b'!A3", "2.5b")</f>
        <v>2.5b</v>
      </c>
      <c r="B26" s="3" t="s">
        <v>20</v>
      </c>
    </row>
    <row r="27" spans="1:2" x14ac:dyDescent="0.25">
      <c r="A27" s="6" t="str">
        <f>HYPERLINK("#'k2.1a'!A3", "k2.1a")</f>
        <v>k2.1a</v>
      </c>
      <c r="B27" s="3" t="s">
        <v>47</v>
      </c>
    </row>
    <row r="28" spans="1:2" x14ac:dyDescent="0.25">
      <c r="A28" s="6" t="str">
        <f>HYPERLINK("#'k2.1b'!A3", "k2.1b")</f>
        <v>k2.1b</v>
      </c>
      <c r="B28" s="3" t="s">
        <v>48</v>
      </c>
    </row>
    <row r="29" spans="1:2" x14ac:dyDescent="0.25">
      <c r="A29" s="6" t="str">
        <f>HYPERLINK("#'2.6a'!A3", "2.6a")</f>
        <v>2.6a</v>
      </c>
      <c r="B29" s="3" t="s">
        <v>21</v>
      </c>
    </row>
    <row r="30" spans="1:2" x14ac:dyDescent="0.25">
      <c r="A30" s="6" t="str">
        <f>HYPERLINK("#'2.6b'!A3", "2.6b")</f>
        <v>2.6b</v>
      </c>
      <c r="B30" s="3" t="s">
        <v>22</v>
      </c>
    </row>
    <row r="31" spans="1:2" x14ac:dyDescent="0.25">
      <c r="A31" s="6" t="str">
        <f>HYPERLINK("#'2.7a'!A3", "2.7a")</f>
        <v>2.7a</v>
      </c>
      <c r="B31" s="3" t="s">
        <v>23</v>
      </c>
    </row>
    <row r="32" spans="1:2" x14ac:dyDescent="0.25">
      <c r="A32" s="6" t="str">
        <f>HYPERLINK("#'2.7b'!A3", "2.7b")</f>
        <v>2.7b</v>
      </c>
      <c r="B32" s="3" t="s">
        <v>24</v>
      </c>
    </row>
    <row r="33" spans="1:2" x14ac:dyDescent="0.25">
      <c r="A33" s="6" t="str">
        <f>HYPERLINK("#'2.8a'!A3", "2.8a")</f>
        <v>2.8a</v>
      </c>
      <c r="B33" s="3" t="s">
        <v>25</v>
      </c>
    </row>
    <row r="34" spans="1:2" x14ac:dyDescent="0.25">
      <c r="A34" s="6" t="str">
        <f>HYPERLINK("#'2.8b'!A3", "2.8b")</f>
        <v>2.8b</v>
      </c>
      <c r="B34" s="3" t="s">
        <v>26</v>
      </c>
    </row>
    <row r="35" spans="1:2" x14ac:dyDescent="0.25">
      <c r="A35" s="6" t="str">
        <f>HYPERLINK("#'2.9a'!A3", "2.9a")</f>
        <v>2.9a</v>
      </c>
      <c r="B35" s="3" t="s">
        <v>27</v>
      </c>
    </row>
    <row r="36" spans="1:2" x14ac:dyDescent="0.25">
      <c r="A36" s="6" t="str">
        <f>HYPERLINK("#'2.9b'!A3", "2.9b")</f>
        <v>2.9b</v>
      </c>
      <c r="B36" s="3" t="s">
        <v>28</v>
      </c>
    </row>
    <row r="37" spans="1:2" x14ac:dyDescent="0.25">
      <c r="A37" s="6" t="str">
        <f>HYPERLINK("#'2.10a'!A3", "2.10a")</f>
        <v>2.10a</v>
      </c>
      <c r="B37" s="3" t="s">
        <v>29</v>
      </c>
    </row>
    <row r="38" spans="1:2" x14ac:dyDescent="0.25">
      <c r="A38" s="6" t="str">
        <f>HYPERLINK("#'2.10b'!A3", "2.10b")</f>
        <v>2.10b</v>
      </c>
      <c r="B38" s="3" t="s">
        <v>30</v>
      </c>
    </row>
    <row r="39" spans="1:2" x14ac:dyDescent="0.25">
      <c r="A39" s="6" t="str">
        <f>HYPERLINK("#'2.11a'!A3", "2.11a")</f>
        <v>2.11a</v>
      </c>
      <c r="B39" s="3" t="s">
        <v>31</v>
      </c>
    </row>
    <row r="40" spans="1:2" x14ac:dyDescent="0.25">
      <c r="A40" s="6" t="str">
        <f>HYPERLINK("#'2.11b'!A3", "2.11b")</f>
        <v>2.11b</v>
      </c>
      <c r="B40" s="3" t="s">
        <v>32</v>
      </c>
    </row>
    <row r="41" spans="1:2" x14ac:dyDescent="0.25">
      <c r="A41" s="6" t="str">
        <f>HYPERLINK("#'2.12a'!A3", "2.12a")</f>
        <v>2.12a</v>
      </c>
      <c r="B41" s="3" t="s">
        <v>33</v>
      </c>
    </row>
    <row r="42" spans="1:2" x14ac:dyDescent="0.25">
      <c r="A42" s="6" t="str">
        <f>HYPERLINK("#'2.12b'!A3", "2.12b")</f>
        <v>2.12b</v>
      </c>
      <c r="B42" s="3" t="s">
        <v>34</v>
      </c>
    </row>
    <row r="43" spans="1:2" x14ac:dyDescent="0.25">
      <c r="A43" s="6" t="str">
        <f>HYPERLINK("#'2.13a'!A3", "2.13a")</f>
        <v>2.13a</v>
      </c>
      <c r="B43" s="3" t="s">
        <v>35</v>
      </c>
    </row>
    <row r="44" spans="1:2" x14ac:dyDescent="0.25">
      <c r="A44" s="6" t="str">
        <f>HYPERLINK("#'2.13b'!A3", "2.13b")</f>
        <v>2.13b</v>
      </c>
      <c r="B44" s="3" t="s">
        <v>36</v>
      </c>
    </row>
    <row r="45" spans="1:2" x14ac:dyDescent="0.25">
      <c r="A45" s="6" t="str">
        <f>HYPERLINK("#'2.14a'!A3", "2.14a")</f>
        <v>2.14a</v>
      </c>
      <c r="B45" s="3" t="s">
        <v>37</v>
      </c>
    </row>
    <row r="46" spans="1:2" x14ac:dyDescent="0.25">
      <c r="A46" s="6" t="str">
        <f>HYPERLINK("#'2.14b'!A3", "2.14b")</f>
        <v>2.14b</v>
      </c>
      <c r="B46" s="3" t="s">
        <v>38</v>
      </c>
    </row>
    <row r="47" spans="1:2" x14ac:dyDescent="0.25">
      <c r="A47" s="6" t="str">
        <f>HYPERLINK("#'2.15a'!A3", "2.15a")</f>
        <v>2.15a</v>
      </c>
      <c r="B47" s="3" t="s">
        <v>39</v>
      </c>
    </row>
    <row r="48" spans="1:2" x14ac:dyDescent="0.25">
      <c r="A48" s="6" t="str">
        <f>HYPERLINK("#'2.15b'!A3", "2.15b")</f>
        <v>2.15b</v>
      </c>
      <c r="B48" s="3" t="s">
        <v>40</v>
      </c>
    </row>
    <row r="49" spans="1:2" x14ac:dyDescent="0.25">
      <c r="A49" s="6" t="str">
        <f>HYPERLINK("#'2.16a'!A3", "2.16a")</f>
        <v>2.16a</v>
      </c>
      <c r="B49" s="3" t="s">
        <v>41</v>
      </c>
    </row>
    <row r="50" spans="1:2" x14ac:dyDescent="0.25">
      <c r="A50" s="6" t="str">
        <f>HYPERLINK("#'2.16b'!A3", "2.16b")</f>
        <v>2.16b</v>
      </c>
      <c r="B50" s="3" t="s">
        <v>42</v>
      </c>
    </row>
    <row r="51" spans="1:2" x14ac:dyDescent="0.25">
      <c r="A51" s="6" t="str">
        <f>HYPERLINK("#'k3.1a'!A3", "k3.1a")</f>
        <v>k3.1a</v>
      </c>
      <c r="B51" s="3" t="s">
        <v>49</v>
      </c>
    </row>
    <row r="52" spans="1:2" x14ac:dyDescent="0.25">
      <c r="A52" s="6" t="str">
        <f>HYPERLINK("#'k3.1b'!A3", "k3.1b")</f>
        <v>k3.1b</v>
      </c>
      <c r="B52" s="3" t="s">
        <v>50</v>
      </c>
    </row>
    <row r="53" spans="1:2" x14ac:dyDescent="0.25">
      <c r="A53" s="6" t="str">
        <f>HYPERLINK("#'k3.1c'!A3", "k3.1c")</f>
        <v>k3.1c</v>
      </c>
      <c r="B53" s="3" t="s">
        <v>2</v>
      </c>
    </row>
    <row r="54" spans="1:2" x14ac:dyDescent="0.25">
      <c r="A54" s="6" t="str">
        <f>HYPERLINK("#'k3.1d'!A3", "k3.1d")</f>
        <v>k3.1d</v>
      </c>
      <c r="B54" s="3" t="s">
        <v>3</v>
      </c>
    </row>
    <row r="55" spans="1:2" x14ac:dyDescent="0.25">
      <c r="A55" s="6" t="str">
        <f>HYPERLINK("#'2.17a'!A3", "2.17a")</f>
        <v>2.17a</v>
      </c>
      <c r="B55" s="3" t="s">
        <v>1</v>
      </c>
    </row>
    <row r="56" spans="1:2" x14ac:dyDescent="0.25">
      <c r="A56" s="6" t="str">
        <f>HYPERLINK("#'2.17b'!A3", "2.17b")</f>
        <v>2.17b</v>
      </c>
      <c r="B56" s="3" t="s">
        <v>2</v>
      </c>
    </row>
    <row r="57" spans="1:2" x14ac:dyDescent="0.25">
      <c r="A57" s="6" t="str">
        <f>HYPERLINK("#'2.18a'!A3", "2.18a")</f>
        <v>2.18a</v>
      </c>
      <c r="B57" s="3" t="s">
        <v>3</v>
      </c>
    </row>
    <row r="58" spans="1:2" x14ac:dyDescent="0.25">
      <c r="A58" s="6" t="str">
        <f>HYPERLINK("#'2.18b'!A3", "2.18b")</f>
        <v>2.18b</v>
      </c>
      <c r="B58" s="3" t="s">
        <v>4</v>
      </c>
    </row>
    <row r="59" spans="1:2" x14ac:dyDescent="0.25">
      <c r="A59" s="6" t="str">
        <f>HYPERLINK("#'3.1a'!A3", "3.1a")</f>
        <v>3.1a</v>
      </c>
      <c r="B59" s="3" t="s">
        <v>3</v>
      </c>
    </row>
    <row r="60" spans="1:2" x14ac:dyDescent="0.25">
      <c r="A60" s="6" t="str">
        <f>HYPERLINK("#'3.1b'!A3", "3.1b")</f>
        <v>3.1b</v>
      </c>
      <c r="B60" s="3" t="s">
        <v>4</v>
      </c>
    </row>
    <row r="61" spans="1:2" x14ac:dyDescent="0.25">
      <c r="A61" s="6" t="str">
        <f>HYPERLINK("#'k4.1a'!A3", "k4.1a")</f>
        <v>k4.1a</v>
      </c>
      <c r="B61" s="3" t="s">
        <v>51</v>
      </c>
    </row>
    <row r="62" spans="1:2" x14ac:dyDescent="0.25">
      <c r="A62" s="6" t="str">
        <f>HYPERLINK("#'k4.1b'!A3", "k4.1b")</f>
        <v>k4.1b</v>
      </c>
      <c r="B62" s="3" t="s">
        <v>52</v>
      </c>
    </row>
    <row r="63" spans="1:2" x14ac:dyDescent="0.25">
      <c r="A63" s="6" t="str">
        <f>HYPERLINK("#'3.2a'!A3", "3.2a")</f>
        <v>3.2a</v>
      </c>
      <c r="B63" s="3" t="s">
        <v>43</v>
      </c>
    </row>
    <row r="64" spans="1:2" x14ac:dyDescent="0.25">
      <c r="A64" s="6" t="str">
        <f>HYPERLINK("#'3.2b'!A3", "3.2b")</f>
        <v>3.2b</v>
      </c>
      <c r="B64" s="3" t="s">
        <v>44</v>
      </c>
    </row>
    <row r="65" spans="1:2" x14ac:dyDescent="0.25">
      <c r="A65" s="6" t="str">
        <f>HYPERLINK("#'3.3'!A3", "3.3")</f>
        <v>3.3</v>
      </c>
      <c r="B65" s="222" t="s">
        <v>313</v>
      </c>
    </row>
    <row r="66" spans="1:2" x14ac:dyDescent="0.25">
      <c r="A66" s="221" t="str">
        <f>HYPERLINK("#'3.4'!A3", "3.4")</f>
        <v>3.4</v>
      </c>
      <c r="B66" s="222" t="s">
        <v>312</v>
      </c>
    </row>
    <row r="67" spans="1:2" x14ac:dyDescent="0.25">
      <c r="A67" s="6" t="str">
        <f>HYPERLINK("#'A.1a'!A3", "A.1a")</f>
        <v>A.1a</v>
      </c>
      <c r="B67" s="3" t="s">
        <v>1</v>
      </c>
    </row>
    <row r="68" spans="1:2" x14ac:dyDescent="0.25">
      <c r="A68" s="6" t="str">
        <f>HYPERLINK("#'A.1b'!A3", "A.1b")</f>
        <v>A.1b</v>
      </c>
      <c r="B68" s="3" t="s">
        <v>2</v>
      </c>
    </row>
    <row r="69" spans="1:2" x14ac:dyDescent="0.25">
      <c r="A69" s="6" t="str">
        <f>HYPERLINK("#'A.2a'!A3", "A.2a")</f>
        <v>A.2a</v>
      </c>
      <c r="B69" s="3" t="s">
        <v>3</v>
      </c>
    </row>
    <row r="70" spans="1:2" x14ac:dyDescent="0.25">
      <c r="A70" s="6" t="str">
        <f>HYPERLINK("#'A.2b'!A3", "A.2b")</f>
        <v>A.2b</v>
      </c>
      <c r="B70" s="3" t="s">
        <v>4</v>
      </c>
    </row>
    <row r="71" spans="1:2" x14ac:dyDescent="0.25">
      <c r="A71" s="7" t="str">
        <f>HYPERLINK("#'W01_bbp_kw_nl'!A3", "W01_bbp_kw_nl")</f>
        <v>W01_bbp_kw_nl</v>
      </c>
      <c r="B71" s="4" t="s">
        <v>15</v>
      </c>
    </row>
  </sheetData>
  <pageMargins left="0.7" right="0.7" top="0.75" bottom="0.75" header="0.3" footer="0.3"/>
  <pageSetup paperSize="9" orientation="portrait" horizontalDpi="300" verticalDpi="30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G44"/>
  <sheetViews>
    <sheetView workbookViewId="0">
      <selection activeCell="G9" sqref="G9"/>
    </sheetView>
  </sheetViews>
  <sheetFormatPr defaultColWidth="11.42578125" defaultRowHeight="15" x14ac:dyDescent="0.25"/>
  <cols>
    <col min="1" max="1" width="7.7109375" customWidth="1"/>
    <col min="2" max="3" width="41.7109375" customWidth="1"/>
    <col min="4" max="4" width="3.7109375" customWidth="1"/>
    <col min="6" max="6" width="12.7109375" customWidth="1"/>
    <col min="7" max="7" width="29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75</v>
      </c>
      <c r="C2" s="8" t="s">
        <v>76</v>
      </c>
      <c r="D2" s="8" t="s">
        <v>69</v>
      </c>
      <c r="F2" s="15" t="s">
        <v>59</v>
      </c>
      <c r="G2" s="9" t="s">
        <v>292</v>
      </c>
    </row>
    <row r="3" spans="1:7" x14ac:dyDescent="0.25">
      <c r="A3" s="39">
        <v>2011</v>
      </c>
      <c r="B3" s="39">
        <v>0.9</v>
      </c>
      <c r="C3" s="39">
        <v>0.90180360721443498</v>
      </c>
      <c r="D3" s="39">
        <v>1.8</v>
      </c>
      <c r="F3" s="15" t="s">
        <v>60</v>
      </c>
      <c r="G3" s="10"/>
    </row>
    <row r="4" spans="1:7" x14ac:dyDescent="0.25">
      <c r="A4" s="38">
        <v>2011.25</v>
      </c>
      <c r="B4" s="38">
        <v>1</v>
      </c>
      <c r="C4" s="38">
        <v>0.90090090090089203</v>
      </c>
      <c r="D4" s="38">
        <v>2.2000000000000002</v>
      </c>
      <c r="F4" s="15" t="s">
        <v>61</v>
      </c>
      <c r="G4" s="10" t="s">
        <v>71</v>
      </c>
    </row>
    <row r="5" spans="1:7" x14ac:dyDescent="0.25">
      <c r="A5" s="38">
        <v>2011.5</v>
      </c>
      <c r="B5" s="38">
        <v>1.2</v>
      </c>
      <c r="C5" s="38">
        <v>1.1988011988012</v>
      </c>
      <c r="D5" s="38">
        <v>2.7</v>
      </c>
      <c r="F5" s="15" t="s">
        <v>63</v>
      </c>
      <c r="G5" s="11"/>
    </row>
    <row r="6" spans="1:7" x14ac:dyDescent="0.25">
      <c r="A6" s="38">
        <v>2011.75</v>
      </c>
      <c r="B6" s="38">
        <v>1.3</v>
      </c>
      <c r="C6" s="38">
        <v>1.2974051896207599</v>
      </c>
      <c r="D6" s="38">
        <v>2.4</v>
      </c>
    </row>
    <row r="7" spans="1:7" x14ac:dyDescent="0.25">
      <c r="A7" s="38">
        <v>2012</v>
      </c>
      <c r="B7" s="38">
        <v>1.3</v>
      </c>
      <c r="C7" s="38">
        <v>1.0923535253227299</v>
      </c>
      <c r="D7" s="38">
        <v>2.5</v>
      </c>
      <c r="F7" s="16" t="str">
        <f>HYPERLINK("#'OVERZICHT'!A1", "Link naar overzicht")</f>
        <v>Link naar overzicht</v>
      </c>
    </row>
    <row r="8" spans="1:7" x14ac:dyDescent="0.25">
      <c r="A8" s="38">
        <v>2012.25</v>
      </c>
      <c r="B8" s="38">
        <v>1.4</v>
      </c>
      <c r="C8" s="38">
        <v>1.28968253968254</v>
      </c>
      <c r="D8" s="38">
        <v>2.1</v>
      </c>
    </row>
    <row r="9" spans="1:7" x14ac:dyDescent="0.25">
      <c r="A9" s="38">
        <v>2012.5</v>
      </c>
      <c r="B9" s="38">
        <v>1.5</v>
      </c>
      <c r="C9" s="38">
        <v>1.38203356367226</v>
      </c>
      <c r="D9" s="38">
        <v>2.2999999999999998</v>
      </c>
    </row>
    <row r="10" spans="1:7" x14ac:dyDescent="0.25">
      <c r="A10" s="38">
        <v>2012.75</v>
      </c>
      <c r="B10" s="38">
        <v>1.5</v>
      </c>
      <c r="C10" s="38">
        <v>1.2807881773398999</v>
      </c>
      <c r="D10" s="38">
        <v>2.9</v>
      </c>
    </row>
    <row r="11" spans="1:7" x14ac:dyDescent="0.25">
      <c r="A11" s="38">
        <v>2013</v>
      </c>
      <c r="B11" s="38">
        <v>1.4</v>
      </c>
      <c r="C11" s="38">
        <v>1.37524557956779</v>
      </c>
      <c r="D11" s="38">
        <v>2.9</v>
      </c>
    </row>
    <row r="12" spans="1:7" x14ac:dyDescent="0.25">
      <c r="A12" s="38">
        <v>2013.25</v>
      </c>
      <c r="B12" s="38">
        <v>1.2</v>
      </c>
      <c r="C12" s="38">
        <v>1.1753183153770901</v>
      </c>
      <c r="D12" s="38">
        <v>2.9</v>
      </c>
    </row>
    <row r="13" spans="1:7" x14ac:dyDescent="0.25">
      <c r="A13" s="38">
        <v>2013.5</v>
      </c>
      <c r="B13" s="38">
        <v>1</v>
      </c>
      <c r="C13" s="38">
        <v>0.87633885102238496</v>
      </c>
      <c r="D13" s="38">
        <v>2.4</v>
      </c>
    </row>
    <row r="14" spans="1:7" x14ac:dyDescent="0.25">
      <c r="A14" s="38">
        <v>2013.75</v>
      </c>
      <c r="B14" s="38">
        <v>0.9</v>
      </c>
      <c r="C14" s="38">
        <v>0.87548638132295398</v>
      </c>
      <c r="D14" s="38">
        <v>1.7</v>
      </c>
    </row>
    <row r="15" spans="1:7" x14ac:dyDescent="0.25">
      <c r="A15" s="38">
        <v>2014</v>
      </c>
      <c r="B15" s="38">
        <v>0.9</v>
      </c>
      <c r="C15" s="38">
        <v>0.775193798449614</v>
      </c>
      <c r="D15" s="38">
        <v>0.8</v>
      </c>
    </row>
    <row r="16" spans="1:7" x14ac:dyDescent="0.25">
      <c r="A16" s="38">
        <v>2014.25</v>
      </c>
      <c r="B16" s="38">
        <v>0.9</v>
      </c>
      <c r="C16" s="38">
        <v>0.77444336882865905</v>
      </c>
      <c r="D16" s="38">
        <v>0.9</v>
      </c>
    </row>
    <row r="17" spans="1:4" x14ac:dyDescent="0.25">
      <c r="A17" s="38">
        <v>2014.5</v>
      </c>
      <c r="B17" s="38">
        <v>0.9</v>
      </c>
      <c r="C17" s="38">
        <v>0.77220077220079297</v>
      </c>
      <c r="D17" s="38">
        <v>0.9</v>
      </c>
    </row>
    <row r="18" spans="1:4" x14ac:dyDescent="0.25">
      <c r="A18" s="38">
        <v>2014.75</v>
      </c>
      <c r="B18" s="38">
        <v>1</v>
      </c>
      <c r="C18" s="38">
        <v>0.86788813886209404</v>
      </c>
      <c r="D18" s="38">
        <v>0.7</v>
      </c>
    </row>
    <row r="19" spans="1:4" x14ac:dyDescent="0.25">
      <c r="A19" s="38">
        <v>2015</v>
      </c>
      <c r="B19" s="38">
        <v>1.3</v>
      </c>
      <c r="C19" s="38">
        <v>1.15384615384615</v>
      </c>
      <c r="D19" s="38">
        <v>0.4</v>
      </c>
    </row>
    <row r="20" spans="1:4" x14ac:dyDescent="0.25">
      <c r="A20" s="38">
        <v>2015.25</v>
      </c>
      <c r="B20" s="38">
        <v>1.4</v>
      </c>
      <c r="C20" s="38">
        <v>1.24879923150818</v>
      </c>
      <c r="D20" s="38">
        <v>1</v>
      </c>
    </row>
    <row r="21" spans="1:4" x14ac:dyDescent="0.25">
      <c r="A21" s="38">
        <v>2015.5</v>
      </c>
      <c r="B21" s="38">
        <v>1.4</v>
      </c>
      <c r="C21" s="38">
        <v>1.2452107279693501</v>
      </c>
      <c r="D21" s="38">
        <v>0.5</v>
      </c>
    </row>
    <row r="22" spans="1:4" x14ac:dyDescent="0.25">
      <c r="A22" s="38">
        <v>2015.75</v>
      </c>
      <c r="B22" s="38">
        <v>1.5</v>
      </c>
      <c r="C22" s="38">
        <v>1.3384321223709501</v>
      </c>
      <c r="D22" s="38">
        <v>0.7</v>
      </c>
    </row>
    <row r="23" spans="1:4" x14ac:dyDescent="0.25">
      <c r="A23" s="38">
        <v>2016</v>
      </c>
      <c r="B23" s="38">
        <v>1.8</v>
      </c>
      <c r="C23" s="38">
        <v>1.61596958174905</v>
      </c>
      <c r="D23" s="38">
        <v>0.6</v>
      </c>
    </row>
    <row r="24" spans="1:4" x14ac:dyDescent="0.25">
      <c r="A24" s="38">
        <v>2016.25</v>
      </c>
      <c r="B24" s="38">
        <v>1.8</v>
      </c>
      <c r="C24" s="38">
        <v>1.61290322580645</v>
      </c>
      <c r="D24" s="38">
        <v>0</v>
      </c>
    </row>
    <row r="25" spans="1:4" x14ac:dyDescent="0.25">
      <c r="A25" s="38">
        <v>2016.5</v>
      </c>
      <c r="B25" s="38">
        <v>2</v>
      </c>
      <c r="C25" s="38">
        <v>1.98675496688741</v>
      </c>
      <c r="D25" s="38">
        <v>0.1</v>
      </c>
    </row>
    <row r="26" spans="1:4" x14ac:dyDescent="0.25">
      <c r="A26" s="38">
        <v>2016.75</v>
      </c>
      <c r="B26" s="38">
        <v>1.8</v>
      </c>
      <c r="C26" s="38">
        <v>1.7924528301886999</v>
      </c>
      <c r="D26" s="38">
        <v>1</v>
      </c>
    </row>
    <row r="27" spans="1:4" x14ac:dyDescent="0.25">
      <c r="A27" s="38">
        <v>2017</v>
      </c>
      <c r="B27" s="38">
        <v>1.3</v>
      </c>
      <c r="C27" s="38">
        <v>1.4031805425631401</v>
      </c>
      <c r="D27" s="38">
        <v>1.1000000000000001</v>
      </c>
    </row>
    <row r="28" spans="1:4" x14ac:dyDescent="0.25">
      <c r="A28" s="38">
        <v>2017.25</v>
      </c>
      <c r="B28" s="38">
        <v>1.3</v>
      </c>
      <c r="C28" s="38">
        <v>1.40056022408963</v>
      </c>
      <c r="D28" s="38">
        <v>1.1000000000000001</v>
      </c>
    </row>
    <row r="29" spans="1:4" x14ac:dyDescent="0.25">
      <c r="A29" s="38">
        <v>2017.5</v>
      </c>
      <c r="B29" s="38">
        <v>1.4</v>
      </c>
      <c r="C29" s="38">
        <v>1.29870129870131</v>
      </c>
      <c r="D29" s="38">
        <v>1.5</v>
      </c>
    </row>
    <row r="30" spans="1:4" x14ac:dyDescent="0.25">
      <c r="A30" s="38">
        <v>2017.75</v>
      </c>
      <c r="B30" s="38">
        <v>1.5</v>
      </c>
      <c r="C30" s="38">
        <v>1.39017608897127</v>
      </c>
      <c r="D30" s="38">
        <v>1.3</v>
      </c>
    </row>
    <row r="31" spans="1:4" x14ac:dyDescent="0.25">
      <c r="A31" s="38">
        <v>2018</v>
      </c>
      <c r="B31" s="38">
        <v>1.8</v>
      </c>
      <c r="C31" s="38">
        <v>1.66051660516604</v>
      </c>
      <c r="D31" s="38">
        <v>1</v>
      </c>
    </row>
    <row r="32" spans="1:4" x14ac:dyDescent="0.25">
      <c r="A32" s="38">
        <v>2018.25</v>
      </c>
      <c r="B32" s="38">
        <v>1.8</v>
      </c>
      <c r="C32" s="38">
        <v>1.65745856353592</v>
      </c>
      <c r="D32" s="38">
        <v>1.7</v>
      </c>
    </row>
    <row r="33" spans="1:4" x14ac:dyDescent="0.25">
      <c r="A33" s="38">
        <v>2018.5</v>
      </c>
      <c r="B33" s="38">
        <v>2.1</v>
      </c>
      <c r="C33" s="38">
        <v>2.0146520146520102</v>
      </c>
      <c r="D33" s="38">
        <v>1.9</v>
      </c>
    </row>
    <row r="34" spans="1:4" x14ac:dyDescent="0.25">
      <c r="A34" s="38">
        <v>2018.75</v>
      </c>
      <c r="B34" s="38">
        <v>2.2000000000000002</v>
      </c>
      <c r="C34" s="38">
        <v>2.2851919561243101</v>
      </c>
      <c r="D34" s="38">
        <v>2</v>
      </c>
    </row>
    <row r="35" spans="1:4" x14ac:dyDescent="0.25">
      <c r="A35" s="38">
        <v>2019</v>
      </c>
      <c r="B35" s="38">
        <v>2.2999999999999998</v>
      </c>
      <c r="C35" s="38">
        <v>2.2686025408348498</v>
      </c>
      <c r="D35" s="38">
        <v>2.8</v>
      </c>
    </row>
    <row r="36" spans="1:4" x14ac:dyDescent="0.25">
      <c r="A36" s="38">
        <v>2019.25</v>
      </c>
      <c r="B36" s="38">
        <v>2.6</v>
      </c>
      <c r="C36" s="38">
        <v>2.4456521739130399</v>
      </c>
      <c r="D36" s="38">
        <v>2.7</v>
      </c>
    </row>
    <row r="37" spans="1:4" x14ac:dyDescent="0.25">
      <c r="A37" s="38">
        <v>2019.5</v>
      </c>
      <c r="B37" s="38">
        <v>2.7</v>
      </c>
      <c r="C37" s="38">
        <v>2.42369838420107</v>
      </c>
      <c r="D37" s="38">
        <v>2.6</v>
      </c>
    </row>
    <row r="38" spans="1:4" x14ac:dyDescent="0.25">
      <c r="A38" s="38">
        <v>2019.75</v>
      </c>
      <c r="B38" s="38">
        <v>2.8</v>
      </c>
      <c r="C38" s="38">
        <v>2.4128686327077502</v>
      </c>
      <c r="D38" s="38">
        <v>2.7</v>
      </c>
    </row>
    <row r="39" spans="1:4" x14ac:dyDescent="0.25">
      <c r="A39" s="38">
        <v>2020</v>
      </c>
      <c r="B39" s="38">
        <v>3</v>
      </c>
      <c r="C39" s="38">
        <v>3.1055900621118</v>
      </c>
      <c r="D39" s="38">
        <v>1.4</v>
      </c>
    </row>
    <row r="40" spans="1:4" x14ac:dyDescent="0.25">
      <c r="A40" s="38">
        <v>2020.25</v>
      </c>
      <c r="B40" s="38">
        <v>2.8</v>
      </c>
      <c r="C40" s="38">
        <v>3.0061892130857699</v>
      </c>
      <c r="D40" s="38">
        <v>1.6</v>
      </c>
    </row>
    <row r="41" spans="1:4" x14ac:dyDescent="0.25">
      <c r="A41" s="38">
        <v>2020.5</v>
      </c>
      <c r="B41" s="38">
        <v>3</v>
      </c>
      <c r="C41" s="38">
        <v>3.1551270815074499</v>
      </c>
      <c r="D41" s="38">
        <v>1.1000000000000001</v>
      </c>
    </row>
    <row r="42" spans="1:4" x14ac:dyDescent="0.25">
      <c r="A42" s="38">
        <v>2020.75</v>
      </c>
      <c r="B42" s="38">
        <v>2.8</v>
      </c>
      <c r="C42" s="38">
        <v>2.8795811518324701</v>
      </c>
      <c r="D42" s="38">
        <v>1</v>
      </c>
    </row>
    <row r="43" spans="1:4" x14ac:dyDescent="0.25">
      <c r="A43" s="38">
        <v>2021</v>
      </c>
      <c r="B43" s="38">
        <v>2.2000000000000002</v>
      </c>
      <c r="C43" s="38">
        <v>2.1514629948364798</v>
      </c>
      <c r="D43" s="38">
        <v>1.9</v>
      </c>
    </row>
    <row r="44" spans="1:4" x14ac:dyDescent="0.25">
      <c r="A44" s="40">
        <v>2021.25</v>
      </c>
      <c r="B44" s="40">
        <v>2.2000000000000002</v>
      </c>
      <c r="C44" s="40">
        <v>2.2317596566523701</v>
      </c>
      <c r="D44" s="40">
        <v>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F53"/>
  <sheetViews>
    <sheetView workbookViewId="0">
      <selection activeCell="E7" sqref="E7"/>
    </sheetView>
  </sheetViews>
  <sheetFormatPr defaultColWidth="11.42578125" defaultRowHeight="15" x14ac:dyDescent="0.25"/>
  <cols>
    <col min="1" max="1" width="4.7109375" customWidth="1"/>
    <col min="2" max="2" width="13.7109375" customWidth="1"/>
    <col min="3" max="3" width="23.7109375" customWidth="1"/>
    <col min="5" max="5" width="12.7109375" customWidth="1"/>
    <col min="6" max="6" width="36.4257812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77</v>
      </c>
      <c r="C2" s="8" t="s">
        <v>78</v>
      </c>
      <c r="E2" s="15" t="s">
        <v>59</v>
      </c>
      <c r="F2" s="9" t="s">
        <v>293</v>
      </c>
    </row>
    <row r="3" spans="1:6" x14ac:dyDescent="0.25">
      <c r="A3" s="42" t="s">
        <v>79</v>
      </c>
      <c r="B3" s="42">
        <v>9.6502999999999997</v>
      </c>
      <c r="C3" s="42">
        <v>22.931149999999999</v>
      </c>
      <c r="E3" s="15" t="s">
        <v>60</v>
      </c>
      <c r="F3" s="10"/>
    </row>
    <row r="4" spans="1:6" x14ac:dyDescent="0.25">
      <c r="A4" s="41" t="s">
        <v>80</v>
      </c>
      <c r="B4" s="41">
        <v>10.8584</v>
      </c>
      <c r="C4" s="41">
        <v>24.645869999999999</v>
      </c>
      <c r="E4" s="15" t="s">
        <v>61</v>
      </c>
      <c r="F4" s="10" t="s">
        <v>130</v>
      </c>
    </row>
    <row r="5" spans="1:6" x14ac:dyDescent="0.25">
      <c r="A5" s="41" t="s">
        <v>81</v>
      </c>
      <c r="B5" s="41">
        <v>11.968500000000001</v>
      </c>
      <c r="C5" s="41">
        <v>26.568940000000001</v>
      </c>
      <c r="E5" s="15" t="s">
        <v>63</v>
      </c>
      <c r="F5" s="11"/>
    </row>
    <row r="6" spans="1:6" x14ac:dyDescent="0.25">
      <c r="A6" s="41" t="s">
        <v>82</v>
      </c>
      <c r="B6" s="41">
        <v>13.456099999999999</v>
      </c>
      <c r="C6" s="41">
        <v>28.70035</v>
      </c>
    </row>
    <row r="7" spans="1:6" x14ac:dyDescent="0.25">
      <c r="A7" s="41" t="s">
        <v>83</v>
      </c>
      <c r="B7" s="41">
        <v>15.011100000000001</v>
      </c>
      <c r="C7" s="41">
        <v>31.453119999999998</v>
      </c>
      <c r="E7" s="16" t="str">
        <f>HYPERLINK("#'OVERZICHT'!A1", "Link naar overzicht")</f>
        <v>Link naar overzicht</v>
      </c>
    </row>
    <row r="8" spans="1:6" x14ac:dyDescent="0.25">
      <c r="A8" s="41" t="s">
        <v>84</v>
      </c>
      <c r="B8" s="41">
        <v>16.9253</v>
      </c>
      <c r="C8" s="41">
        <v>34.666840000000001</v>
      </c>
    </row>
    <row r="9" spans="1:6" x14ac:dyDescent="0.25">
      <c r="A9" s="41" t="s">
        <v>85</v>
      </c>
      <c r="B9" s="41">
        <v>22.149100000000001</v>
      </c>
      <c r="C9" s="41">
        <v>37.728149999999999</v>
      </c>
    </row>
    <row r="10" spans="1:6" x14ac:dyDescent="0.25">
      <c r="A10" s="41" t="s">
        <v>86</v>
      </c>
      <c r="B10" s="41">
        <v>30.681799999999999</v>
      </c>
      <c r="C10" s="41">
        <v>40.142479999999999</v>
      </c>
    </row>
    <row r="11" spans="1:6" x14ac:dyDescent="0.25">
      <c r="A11" s="41" t="s">
        <v>87</v>
      </c>
      <c r="B11" s="41">
        <v>33.217100000000002</v>
      </c>
      <c r="C11" s="41">
        <v>41.793149999999997</v>
      </c>
    </row>
    <row r="12" spans="1:6" x14ac:dyDescent="0.25">
      <c r="A12" s="41" t="s">
        <v>88</v>
      </c>
      <c r="B12" s="41">
        <v>31.4861</v>
      </c>
      <c r="C12" s="41">
        <v>43.548160000000003</v>
      </c>
    </row>
    <row r="13" spans="1:6" x14ac:dyDescent="0.25">
      <c r="A13" s="41" t="s">
        <v>89</v>
      </c>
      <c r="B13" s="41">
        <v>28.8781</v>
      </c>
      <c r="C13" s="41">
        <v>46.384650000000001</v>
      </c>
    </row>
    <row r="14" spans="1:6" x14ac:dyDescent="0.25">
      <c r="A14" s="41" t="s">
        <v>90</v>
      </c>
      <c r="B14" s="41">
        <v>25.976099999999999</v>
      </c>
      <c r="C14" s="41">
        <v>49.510480000000001</v>
      </c>
    </row>
    <row r="15" spans="1:6" x14ac:dyDescent="0.25">
      <c r="A15" s="41" t="s">
        <v>91</v>
      </c>
      <c r="B15" s="41">
        <v>23.1187</v>
      </c>
      <c r="C15" s="41">
        <v>52.437100000000001</v>
      </c>
    </row>
    <row r="16" spans="1:6" x14ac:dyDescent="0.25">
      <c r="A16" s="41" t="s">
        <v>92</v>
      </c>
      <c r="B16" s="41">
        <v>23.5349</v>
      </c>
      <c r="C16" s="41">
        <v>53.874310000000001</v>
      </c>
    </row>
    <row r="17" spans="1:3" x14ac:dyDescent="0.25">
      <c r="A17" s="41" t="s">
        <v>93</v>
      </c>
      <c r="B17" s="41">
        <v>23.368099999999998</v>
      </c>
      <c r="C17" s="41">
        <v>55.65305</v>
      </c>
    </row>
    <row r="18" spans="1:3" x14ac:dyDescent="0.25">
      <c r="A18" s="41" t="s">
        <v>94</v>
      </c>
      <c r="B18" s="41">
        <v>23.407699999999998</v>
      </c>
      <c r="C18" s="41">
        <v>56.910020000000003</v>
      </c>
    </row>
    <row r="19" spans="1:3" x14ac:dyDescent="0.25">
      <c r="A19" s="41" t="s">
        <v>95</v>
      </c>
      <c r="B19" s="41">
        <v>24.5243</v>
      </c>
      <c r="C19" s="41">
        <v>56.957450000000001</v>
      </c>
    </row>
    <row r="20" spans="1:3" x14ac:dyDescent="0.25">
      <c r="A20" s="41" t="s">
        <v>96</v>
      </c>
      <c r="B20" s="41">
        <v>25.678799999999999</v>
      </c>
      <c r="C20" s="41">
        <v>56.563760000000002</v>
      </c>
    </row>
    <row r="21" spans="1:3" x14ac:dyDescent="0.25">
      <c r="A21" s="41" t="s">
        <v>97</v>
      </c>
      <c r="B21" s="41">
        <v>26.863</v>
      </c>
      <c r="C21" s="41">
        <v>56.981169999999999</v>
      </c>
    </row>
    <row r="22" spans="1:3" x14ac:dyDescent="0.25">
      <c r="A22" s="41" t="s">
        <v>98</v>
      </c>
      <c r="B22" s="41">
        <v>28.650200000000002</v>
      </c>
      <c r="C22" s="41">
        <v>57.597799999999999</v>
      </c>
    </row>
    <row r="23" spans="1:3" x14ac:dyDescent="0.25">
      <c r="A23" s="41" t="s">
        <v>99</v>
      </c>
      <c r="B23" s="41">
        <v>29.216699999999999</v>
      </c>
      <c r="C23" s="41">
        <v>59.011299999999999</v>
      </c>
    </row>
    <row r="24" spans="1:3" x14ac:dyDescent="0.25">
      <c r="A24" s="41" t="s">
        <v>100</v>
      </c>
      <c r="B24" s="41">
        <v>29.969899999999999</v>
      </c>
      <c r="C24" s="41">
        <v>60.874989999999997</v>
      </c>
    </row>
    <row r="25" spans="1:3" x14ac:dyDescent="0.25">
      <c r="A25" s="41" t="s">
        <v>101</v>
      </c>
      <c r="B25" s="41">
        <v>32.482100000000003</v>
      </c>
      <c r="C25" s="41">
        <v>62.813000000000002</v>
      </c>
    </row>
    <row r="26" spans="1:3" x14ac:dyDescent="0.25">
      <c r="A26" s="41" t="s">
        <v>102</v>
      </c>
      <c r="B26" s="41">
        <v>35.161200000000001</v>
      </c>
      <c r="C26" s="41">
        <v>64.436199999999999</v>
      </c>
    </row>
    <row r="27" spans="1:3" x14ac:dyDescent="0.25">
      <c r="A27" s="41" t="s">
        <v>103</v>
      </c>
      <c r="B27" s="41">
        <v>39.494199999999999</v>
      </c>
      <c r="C27" s="41">
        <v>66.241389999999996</v>
      </c>
    </row>
    <row r="28" spans="1:3" x14ac:dyDescent="0.25">
      <c r="A28" s="41" t="s">
        <v>104</v>
      </c>
      <c r="B28" s="41">
        <v>42.340699999999998</v>
      </c>
      <c r="C28" s="41">
        <v>67.515370000000004</v>
      </c>
    </row>
    <row r="29" spans="1:3" x14ac:dyDescent="0.25">
      <c r="A29" s="41" t="s">
        <v>105</v>
      </c>
      <c r="B29" s="41">
        <v>46.902299999999997</v>
      </c>
      <c r="C29" s="41">
        <v>68.942499999999995</v>
      </c>
    </row>
    <row r="30" spans="1:3" x14ac:dyDescent="0.25">
      <c r="A30" s="41" t="s">
        <v>106</v>
      </c>
      <c r="B30" s="41">
        <v>52.487000000000002</v>
      </c>
      <c r="C30" s="41">
        <v>70.39667</v>
      </c>
    </row>
    <row r="31" spans="1:3" x14ac:dyDescent="0.25">
      <c r="A31" s="41" t="s">
        <v>107</v>
      </c>
      <c r="B31" s="41">
        <v>58.193800000000003</v>
      </c>
      <c r="C31" s="41">
        <v>71.775829999999999</v>
      </c>
    </row>
    <row r="32" spans="1:3" x14ac:dyDescent="0.25">
      <c r="A32" s="41" t="s">
        <v>108</v>
      </c>
      <c r="B32" s="41">
        <v>67.711299999999994</v>
      </c>
      <c r="C32" s="41">
        <v>73.324169999999995</v>
      </c>
    </row>
    <row r="33" spans="1:3" x14ac:dyDescent="0.25">
      <c r="A33" s="41" t="s">
        <v>109</v>
      </c>
      <c r="B33" s="41">
        <v>80.063299999999998</v>
      </c>
      <c r="C33" s="41">
        <v>75.055000000000007</v>
      </c>
    </row>
    <row r="34" spans="1:3" x14ac:dyDescent="0.25">
      <c r="A34" s="41" t="s">
        <v>110</v>
      </c>
      <c r="B34" s="41">
        <v>88.942599999999999</v>
      </c>
      <c r="C34" s="41">
        <v>78.174160000000001</v>
      </c>
    </row>
    <row r="35" spans="1:3" x14ac:dyDescent="0.25">
      <c r="A35" s="41" t="s">
        <v>111</v>
      </c>
      <c r="B35" s="41">
        <v>94.658699999999996</v>
      </c>
      <c r="C35" s="41">
        <v>80.744159999999994</v>
      </c>
    </row>
    <row r="36" spans="1:3" x14ac:dyDescent="0.25">
      <c r="A36" s="41" t="s">
        <v>112</v>
      </c>
      <c r="B36" s="41">
        <v>98.037700000000001</v>
      </c>
      <c r="C36" s="41">
        <v>82.433329999999998</v>
      </c>
    </row>
    <row r="37" spans="1:3" x14ac:dyDescent="0.25">
      <c r="A37" s="41" t="s">
        <v>113</v>
      </c>
      <c r="B37" s="41">
        <v>102.28959999999999</v>
      </c>
      <c r="C37" s="41">
        <v>83.474999999999994</v>
      </c>
    </row>
    <row r="38" spans="1:3" x14ac:dyDescent="0.25">
      <c r="A38" s="41" t="s">
        <v>114</v>
      </c>
      <c r="B38" s="41">
        <v>106.22150000000001</v>
      </c>
      <c r="C38" s="41">
        <v>84.884159999999994</v>
      </c>
    </row>
    <row r="39" spans="1:3" x14ac:dyDescent="0.25">
      <c r="A39" s="41" t="s">
        <v>115</v>
      </c>
      <c r="B39" s="41">
        <v>110.7603</v>
      </c>
      <c r="C39" s="41">
        <v>85.81917</v>
      </c>
    </row>
    <row r="40" spans="1:3" x14ac:dyDescent="0.25">
      <c r="A40" s="41" t="s">
        <v>116</v>
      </c>
      <c r="B40" s="41">
        <v>116.124</v>
      </c>
      <c r="C40" s="41">
        <v>87.204170000000005</v>
      </c>
    </row>
    <row r="41" spans="1:3" x14ac:dyDescent="0.25">
      <c r="A41" s="41" t="s">
        <v>117</v>
      </c>
      <c r="B41" s="41">
        <v>118.6698</v>
      </c>
      <c r="C41" s="41">
        <v>89.372500000000002</v>
      </c>
    </row>
    <row r="42" spans="1:3" x14ac:dyDescent="0.25">
      <c r="A42" s="41" t="s">
        <v>118</v>
      </c>
      <c r="B42" s="41">
        <v>113.3783</v>
      </c>
      <c r="C42" s="41">
        <v>90.435839999999999</v>
      </c>
    </row>
    <row r="43" spans="1:3" x14ac:dyDescent="0.25">
      <c r="A43" s="41" t="s">
        <v>119</v>
      </c>
      <c r="B43" s="41">
        <v>111.428</v>
      </c>
      <c r="C43" s="41">
        <v>91.589160000000007</v>
      </c>
    </row>
    <row r="44" spans="1:3" x14ac:dyDescent="0.25">
      <c r="A44" s="41" t="s">
        <v>120</v>
      </c>
      <c r="B44" s="41">
        <v>109.21729999999999</v>
      </c>
      <c r="C44" s="41">
        <v>93.733329999999995</v>
      </c>
    </row>
    <row r="45" spans="1:3" x14ac:dyDescent="0.25">
      <c r="A45" s="41" t="s">
        <v>121</v>
      </c>
      <c r="B45" s="41">
        <v>101.88549999999999</v>
      </c>
      <c r="C45" s="41">
        <v>96.034999999999997</v>
      </c>
    </row>
    <row r="46" spans="1:3" x14ac:dyDescent="0.25">
      <c r="A46" s="41" t="s">
        <v>122</v>
      </c>
      <c r="B46" s="41">
        <v>95.771500000000003</v>
      </c>
      <c r="C46" s="41">
        <v>98.442499999999995</v>
      </c>
    </row>
    <row r="47" spans="1:3" x14ac:dyDescent="0.25">
      <c r="A47" s="41" t="s">
        <v>123</v>
      </c>
      <c r="B47" s="41">
        <v>96.5565</v>
      </c>
      <c r="C47" s="41">
        <v>99.40334</v>
      </c>
    </row>
    <row r="48" spans="1:3" x14ac:dyDescent="0.25">
      <c r="A48" s="41" t="s">
        <v>124</v>
      </c>
      <c r="B48" s="41">
        <v>100</v>
      </c>
      <c r="C48" s="41">
        <v>100</v>
      </c>
    </row>
    <row r="49" spans="1:3" x14ac:dyDescent="0.25">
      <c r="A49" s="41" t="s">
        <v>125</v>
      </c>
      <c r="B49" s="41">
        <v>105.0515</v>
      </c>
      <c r="C49" s="41">
        <v>100.3167</v>
      </c>
    </row>
    <row r="50" spans="1:3" x14ac:dyDescent="0.25">
      <c r="A50" s="41" t="s">
        <v>126</v>
      </c>
      <c r="B50" s="41">
        <v>112.9783</v>
      </c>
      <c r="C50" s="41">
        <v>101.7025</v>
      </c>
    </row>
    <row r="51" spans="1:3" x14ac:dyDescent="0.25">
      <c r="A51" s="41" t="s">
        <v>127</v>
      </c>
      <c r="B51" s="41">
        <v>123.6558</v>
      </c>
      <c r="C51" s="41">
        <v>103.435</v>
      </c>
    </row>
    <row r="52" spans="1:3" x14ac:dyDescent="0.25">
      <c r="A52" s="41" t="s">
        <v>128</v>
      </c>
      <c r="B52" s="41">
        <v>132.65799999999999</v>
      </c>
      <c r="C52" s="41">
        <v>106.1592</v>
      </c>
    </row>
    <row r="53" spans="1:3" x14ac:dyDescent="0.25">
      <c r="A53" s="43" t="s">
        <v>129</v>
      </c>
      <c r="B53" s="43">
        <v>142.76050000000001</v>
      </c>
      <c r="C53" s="43">
        <v>107.51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282"/>
  <sheetViews>
    <sheetView workbookViewId="0">
      <selection activeCell="A10" sqref="A10"/>
    </sheetView>
  </sheetViews>
  <sheetFormatPr defaultColWidth="11.42578125" defaultRowHeight="15" x14ac:dyDescent="0.25"/>
  <cols>
    <col min="1" max="1" width="11.7109375" customWidth="1"/>
    <col min="2" max="2" width="16.7109375" customWidth="1"/>
    <col min="3" max="4" width="11.7109375" customWidth="1"/>
    <col min="5" max="5" width="13.7109375" customWidth="1"/>
    <col min="6" max="7" width="11.7109375" customWidth="1"/>
    <col min="9" max="9" width="12.7109375" customWidth="1"/>
    <col min="10" max="10" width="38.7109375" customWidth="1"/>
  </cols>
  <sheetData>
    <row r="1" spans="1:10" ht="15.75" x14ac:dyDescent="0.25">
      <c r="A1" s="227" t="s">
        <v>57</v>
      </c>
      <c r="B1" s="228"/>
      <c r="C1" s="228"/>
      <c r="D1" s="228"/>
      <c r="E1" s="228"/>
      <c r="F1" s="228"/>
      <c r="G1" s="228"/>
      <c r="I1" s="227" t="s">
        <v>58</v>
      </c>
      <c r="J1" s="228"/>
    </row>
    <row r="2" spans="1:10" x14ac:dyDescent="0.25">
      <c r="A2" s="8" t="s">
        <v>56</v>
      </c>
      <c r="B2" s="8" t="s">
        <v>131</v>
      </c>
      <c r="C2" s="8" t="s">
        <v>132</v>
      </c>
      <c r="D2" s="8" t="s">
        <v>133</v>
      </c>
      <c r="E2" s="8" t="s">
        <v>134</v>
      </c>
      <c r="F2" s="8" t="s">
        <v>135</v>
      </c>
      <c r="G2" s="8" t="s">
        <v>136</v>
      </c>
      <c r="I2" s="15" t="s">
        <v>59</v>
      </c>
      <c r="J2" s="9" t="s">
        <v>11</v>
      </c>
    </row>
    <row r="3" spans="1:10" x14ac:dyDescent="0.25">
      <c r="A3" s="45">
        <v>2020.9180327868701</v>
      </c>
      <c r="B3" s="45"/>
      <c r="C3" s="45"/>
      <c r="D3" s="45"/>
      <c r="E3" s="45"/>
      <c r="F3" s="45"/>
      <c r="G3" s="45"/>
      <c r="I3" s="15" t="s">
        <v>60</v>
      </c>
      <c r="J3" s="10"/>
    </row>
    <row r="4" spans="1:10" x14ac:dyDescent="0.25">
      <c r="A4" s="44">
        <v>2020.9207650273099</v>
      </c>
      <c r="B4" s="44"/>
      <c r="C4" s="44"/>
      <c r="D4" s="44"/>
      <c r="E4" s="44"/>
      <c r="F4" s="44"/>
      <c r="G4" s="44"/>
      <c r="I4" s="15" t="s">
        <v>61</v>
      </c>
      <c r="J4" s="10" t="s">
        <v>137</v>
      </c>
    </row>
    <row r="5" spans="1:10" x14ac:dyDescent="0.25">
      <c r="A5" s="44">
        <v>2020.92349726775</v>
      </c>
      <c r="B5" s="44"/>
      <c r="C5" s="44"/>
      <c r="D5" s="44"/>
      <c r="E5" s="44"/>
      <c r="F5" s="44"/>
      <c r="G5" s="44"/>
      <c r="I5" s="15" t="s">
        <v>63</v>
      </c>
      <c r="J5" s="11"/>
    </row>
    <row r="6" spans="1:10" x14ac:dyDescent="0.25">
      <c r="A6" s="44">
        <v>2020.9262295081901</v>
      </c>
      <c r="B6" s="44"/>
      <c r="C6" s="44"/>
      <c r="D6" s="44"/>
      <c r="E6" s="44"/>
      <c r="F6" s="44"/>
      <c r="G6" s="44"/>
    </row>
    <row r="7" spans="1:10" x14ac:dyDescent="0.25">
      <c r="A7" s="44">
        <v>2020.9289617486199</v>
      </c>
      <c r="B7" s="44"/>
      <c r="C7" s="44"/>
      <c r="D7" s="44"/>
      <c r="E7" s="44"/>
      <c r="F7" s="44"/>
      <c r="G7" s="44"/>
      <c r="I7" s="16" t="str">
        <f>HYPERLINK("#'OVERZICHT'!A1", "Link naar overzicht")</f>
        <v>Link naar overzicht</v>
      </c>
    </row>
    <row r="8" spans="1:10" x14ac:dyDescent="0.25">
      <c r="A8" s="44">
        <v>2020.93169398906</v>
      </c>
      <c r="B8" s="44"/>
      <c r="C8" s="44"/>
      <c r="D8" s="44"/>
      <c r="E8" s="44"/>
      <c r="F8" s="44"/>
      <c r="G8" s="44"/>
    </row>
    <row r="9" spans="1:10" x14ac:dyDescent="0.25">
      <c r="A9" s="44">
        <v>2020.9344262295001</v>
      </c>
      <c r="B9" s="44"/>
      <c r="C9" s="44"/>
      <c r="D9" s="44"/>
      <c r="E9" s="44"/>
      <c r="F9" s="44"/>
      <c r="G9" s="44"/>
    </row>
    <row r="10" spans="1:10" x14ac:dyDescent="0.25">
      <c r="A10" s="44">
        <v>2020.93715846993</v>
      </c>
      <c r="B10" s="44"/>
      <c r="C10" s="44"/>
      <c r="D10" s="44"/>
      <c r="E10" s="44"/>
      <c r="F10" s="44"/>
      <c r="G10" s="44"/>
    </row>
    <row r="11" spans="1:10" x14ac:dyDescent="0.25">
      <c r="A11" s="44">
        <v>2020.93989071037</v>
      </c>
      <c r="B11" s="44"/>
      <c r="C11" s="44"/>
      <c r="D11" s="44"/>
      <c r="E11" s="44"/>
      <c r="F11" s="44"/>
      <c r="G11" s="44"/>
    </row>
    <row r="12" spans="1:10" x14ac:dyDescent="0.25">
      <c r="A12" s="44">
        <v>2020.9426229508099</v>
      </c>
      <c r="B12" s="44"/>
      <c r="C12" s="44"/>
      <c r="D12" s="44"/>
      <c r="E12" s="44"/>
      <c r="F12" s="44"/>
      <c r="G12" s="44"/>
    </row>
    <row r="13" spans="1:10" x14ac:dyDescent="0.25">
      <c r="A13" s="44">
        <v>2020.94535519125</v>
      </c>
      <c r="B13" s="44"/>
      <c r="C13" s="44"/>
      <c r="D13" s="44"/>
      <c r="E13" s="44"/>
      <c r="F13" s="44"/>
      <c r="G13" s="44"/>
    </row>
    <row r="14" spans="1:10" x14ac:dyDescent="0.25">
      <c r="A14" s="44">
        <v>2020.9480874316801</v>
      </c>
      <c r="B14" s="44"/>
      <c r="C14" s="44"/>
      <c r="D14" s="44"/>
      <c r="E14" s="44"/>
      <c r="F14" s="44"/>
      <c r="G14" s="44"/>
    </row>
    <row r="15" spans="1:10" x14ac:dyDescent="0.25">
      <c r="A15" s="44">
        <v>2020.9508196721199</v>
      </c>
      <c r="B15" s="44"/>
      <c r="C15" s="44"/>
      <c r="D15" s="44"/>
      <c r="E15" s="44"/>
      <c r="F15" s="44"/>
      <c r="G15" s="44"/>
    </row>
    <row r="16" spans="1:10" x14ac:dyDescent="0.25">
      <c r="A16" s="44">
        <v>2020.95355191256</v>
      </c>
      <c r="B16" s="44"/>
      <c r="C16" s="44"/>
      <c r="D16" s="44"/>
      <c r="E16" s="44"/>
      <c r="F16" s="44"/>
      <c r="G16" s="44"/>
    </row>
    <row r="17" spans="1:7" x14ac:dyDescent="0.25">
      <c r="A17" s="44">
        <v>2020.9562841529901</v>
      </c>
      <c r="B17" s="44"/>
      <c r="C17" s="44"/>
      <c r="D17" s="44"/>
      <c r="E17" s="44"/>
      <c r="F17" s="44"/>
      <c r="G17" s="44"/>
    </row>
    <row r="18" spans="1:7" x14ac:dyDescent="0.25">
      <c r="A18" s="44">
        <v>2020.9590163934299</v>
      </c>
      <c r="B18" s="44"/>
      <c r="C18" s="44"/>
      <c r="D18" s="44"/>
      <c r="E18" s="44"/>
      <c r="F18" s="44"/>
      <c r="G18" s="44"/>
    </row>
    <row r="19" spans="1:7" x14ac:dyDescent="0.25">
      <c r="A19" s="44">
        <v>2020.96174863387</v>
      </c>
      <c r="B19" s="44"/>
      <c r="C19" s="44"/>
      <c r="D19" s="44"/>
      <c r="E19" s="44"/>
      <c r="F19" s="44"/>
      <c r="G19" s="44"/>
    </row>
    <row r="20" spans="1:7" x14ac:dyDescent="0.25">
      <c r="A20" s="44">
        <v>2020.9644808743101</v>
      </c>
      <c r="B20" s="44"/>
      <c r="C20" s="44"/>
      <c r="D20" s="44"/>
      <c r="E20" s="44"/>
      <c r="F20" s="44"/>
      <c r="G20" s="44"/>
    </row>
    <row r="21" spans="1:7" x14ac:dyDescent="0.25">
      <c r="A21" s="44">
        <v>2020.9672131147399</v>
      </c>
      <c r="B21" s="44"/>
      <c r="C21" s="44"/>
      <c r="D21" s="44"/>
      <c r="E21" s="44"/>
      <c r="F21" s="44"/>
      <c r="G21" s="44"/>
    </row>
    <row r="22" spans="1:7" x14ac:dyDescent="0.25">
      <c r="A22" s="44">
        <v>2020.96994535518</v>
      </c>
      <c r="B22" s="44"/>
      <c r="C22" s="44"/>
      <c r="D22" s="44"/>
      <c r="E22" s="44"/>
      <c r="F22" s="44"/>
      <c r="G22" s="44"/>
    </row>
    <row r="23" spans="1:7" x14ac:dyDescent="0.25">
      <c r="A23" s="44">
        <v>2020.9726775956201</v>
      </c>
      <c r="B23" s="44"/>
      <c r="C23" s="44"/>
      <c r="D23" s="44"/>
      <c r="E23" s="44"/>
      <c r="F23" s="44"/>
      <c r="G23" s="44"/>
    </row>
    <row r="24" spans="1:7" x14ac:dyDescent="0.25">
      <c r="A24" s="44">
        <v>2020.9754098360499</v>
      </c>
      <c r="B24" s="44"/>
      <c r="C24" s="44"/>
      <c r="D24" s="44"/>
      <c r="E24" s="44"/>
      <c r="F24" s="44"/>
      <c r="G24" s="44"/>
    </row>
    <row r="25" spans="1:7" x14ac:dyDescent="0.25">
      <c r="A25" s="44">
        <v>2020.97814207649</v>
      </c>
      <c r="B25" s="44"/>
      <c r="C25" s="44"/>
      <c r="D25" s="44"/>
      <c r="E25" s="44"/>
      <c r="F25" s="44"/>
      <c r="G25" s="44"/>
    </row>
    <row r="26" spans="1:7" x14ac:dyDescent="0.25">
      <c r="A26" s="44">
        <v>2020.9808743169301</v>
      </c>
      <c r="B26" s="44"/>
      <c r="C26" s="44"/>
      <c r="D26" s="44"/>
      <c r="E26" s="44"/>
      <c r="F26" s="44"/>
      <c r="G26" s="44"/>
    </row>
    <row r="27" spans="1:7" x14ac:dyDescent="0.25">
      <c r="A27" s="44">
        <v>2020.98360655737</v>
      </c>
      <c r="B27" s="44"/>
      <c r="C27" s="44"/>
      <c r="D27" s="44"/>
      <c r="E27" s="44"/>
      <c r="F27" s="44"/>
      <c r="G27" s="44"/>
    </row>
    <row r="28" spans="1:7" x14ac:dyDescent="0.25">
      <c r="A28" s="44">
        <v>2020.9863387978</v>
      </c>
      <c r="B28" s="44"/>
      <c r="C28" s="44"/>
      <c r="D28" s="44"/>
      <c r="E28" s="44"/>
      <c r="F28" s="44"/>
      <c r="G28" s="44"/>
    </row>
    <row r="29" spans="1:7" x14ac:dyDescent="0.25">
      <c r="A29" s="44">
        <v>2020.9890710382399</v>
      </c>
      <c r="B29" s="44"/>
      <c r="C29" s="44"/>
      <c r="D29" s="44"/>
      <c r="E29" s="44">
        <v>4.0251354952850396E-6</v>
      </c>
      <c r="F29" s="44"/>
      <c r="G29" s="44"/>
    </row>
    <row r="30" spans="1:7" x14ac:dyDescent="0.25">
      <c r="A30" s="44">
        <v>2020.99180327868</v>
      </c>
      <c r="B30" s="44"/>
      <c r="C30" s="44"/>
      <c r="D30" s="44"/>
      <c r="E30" s="44">
        <v>4.0251354952850401E-5</v>
      </c>
      <c r="F30" s="44"/>
      <c r="G30" s="44"/>
    </row>
    <row r="31" spans="1:7" x14ac:dyDescent="0.25">
      <c r="A31" s="44">
        <v>2020.9945355191101</v>
      </c>
      <c r="B31" s="44"/>
      <c r="C31" s="44"/>
      <c r="D31" s="44"/>
      <c r="E31" s="44">
        <v>2.0818895256168699E-4</v>
      </c>
      <c r="F31" s="44"/>
      <c r="G31" s="44"/>
    </row>
    <row r="32" spans="1:7" x14ac:dyDescent="0.25">
      <c r="A32" s="44">
        <v>2020.9972677595499</v>
      </c>
      <c r="B32" s="44"/>
      <c r="C32" s="44"/>
      <c r="D32" s="44"/>
      <c r="E32" s="44">
        <v>2.41508129717102E-4</v>
      </c>
      <c r="F32" s="44"/>
      <c r="G32" s="44"/>
    </row>
    <row r="33" spans="1:7" x14ac:dyDescent="0.25">
      <c r="A33" s="44">
        <v>2020.99999999999</v>
      </c>
      <c r="B33" s="44"/>
      <c r="C33" s="44"/>
      <c r="D33" s="44"/>
      <c r="E33" s="44">
        <v>2.6141018855490097E-4</v>
      </c>
      <c r="F33" s="44"/>
      <c r="G33" s="44"/>
    </row>
    <row r="34" spans="1:7" x14ac:dyDescent="0.25">
      <c r="A34" s="44">
        <v>2021.0027322404301</v>
      </c>
      <c r="B34" s="44"/>
      <c r="C34" s="44"/>
      <c r="D34" s="44"/>
      <c r="E34" s="44">
        <v>2.6342275630254303E-4</v>
      </c>
      <c r="F34" s="44"/>
      <c r="G34" s="44"/>
    </row>
    <row r="35" spans="1:7" x14ac:dyDescent="0.25">
      <c r="A35" s="44">
        <v>2021.0054644808599</v>
      </c>
      <c r="B35" s="44"/>
      <c r="C35" s="44"/>
      <c r="D35" s="44"/>
      <c r="E35" s="44">
        <v>3.3050834789062698E-4</v>
      </c>
      <c r="F35" s="44"/>
      <c r="G35" s="44"/>
    </row>
    <row r="36" spans="1:7" x14ac:dyDescent="0.25">
      <c r="A36" s="44">
        <v>2021.0081967213</v>
      </c>
      <c r="B36" s="44"/>
      <c r="C36" s="44"/>
      <c r="D36" s="44"/>
      <c r="E36" s="44">
        <v>3.3162644108376198E-4</v>
      </c>
      <c r="F36" s="44"/>
      <c r="G36" s="44"/>
    </row>
    <row r="37" spans="1:7" x14ac:dyDescent="0.25">
      <c r="A37" s="44">
        <v>2021.0109289617401</v>
      </c>
      <c r="B37" s="44"/>
      <c r="C37" s="44"/>
      <c r="D37" s="44"/>
      <c r="E37" s="44">
        <v>3.5488277950096399E-4</v>
      </c>
      <c r="F37" s="44"/>
      <c r="G37" s="44"/>
    </row>
    <row r="38" spans="1:7" x14ac:dyDescent="0.25">
      <c r="A38" s="44">
        <v>2021.0136612021699</v>
      </c>
      <c r="B38" s="44"/>
      <c r="C38" s="44"/>
      <c r="D38" s="44"/>
      <c r="E38" s="44">
        <v>4.3471463349078403E-4</v>
      </c>
      <c r="F38" s="44"/>
      <c r="G38" s="44"/>
    </row>
    <row r="39" spans="1:7" x14ac:dyDescent="0.25">
      <c r="A39" s="44">
        <v>2021.01639344261</v>
      </c>
      <c r="B39" s="44"/>
      <c r="C39" s="44"/>
      <c r="D39" s="44"/>
      <c r="E39" s="44">
        <v>4.6177248876464502E-4</v>
      </c>
      <c r="F39" s="44"/>
      <c r="G39" s="44"/>
    </row>
    <row r="40" spans="1:7" x14ac:dyDescent="0.25">
      <c r="A40" s="44">
        <v>2021.0191256830501</v>
      </c>
      <c r="B40" s="44"/>
      <c r="C40" s="44"/>
      <c r="D40" s="44"/>
      <c r="E40" s="44">
        <v>4.7317703933461898E-4</v>
      </c>
      <c r="F40" s="44"/>
      <c r="G40" s="44"/>
    </row>
    <row r="41" spans="1:7" x14ac:dyDescent="0.25">
      <c r="A41" s="44">
        <v>2021.02185792349</v>
      </c>
      <c r="B41" s="44"/>
      <c r="C41" s="44"/>
      <c r="D41" s="44"/>
      <c r="E41" s="44">
        <v>5.06943453767288E-4</v>
      </c>
      <c r="F41" s="44"/>
      <c r="G41" s="44"/>
    </row>
    <row r="42" spans="1:7" x14ac:dyDescent="0.25">
      <c r="A42" s="44">
        <v>2021.02459016392</v>
      </c>
      <c r="B42" s="44"/>
      <c r="C42" s="44"/>
      <c r="D42" s="44"/>
      <c r="E42" s="44">
        <v>5.43616910502107E-4</v>
      </c>
      <c r="F42" s="44"/>
      <c r="G42" s="44"/>
    </row>
    <row r="43" spans="1:7" x14ac:dyDescent="0.25">
      <c r="A43" s="44">
        <v>2021.0273224043599</v>
      </c>
      <c r="B43" s="44"/>
      <c r="C43" s="44"/>
      <c r="D43" s="44"/>
      <c r="E43" s="44">
        <v>5.8051398587555399E-4</v>
      </c>
      <c r="F43" s="44"/>
      <c r="G43" s="44"/>
    </row>
    <row r="44" spans="1:7" x14ac:dyDescent="0.25">
      <c r="A44" s="44">
        <v>2021.0300546448</v>
      </c>
      <c r="B44" s="44"/>
      <c r="C44" s="44"/>
      <c r="D44" s="44"/>
      <c r="E44" s="44">
        <v>6.2568495087819698E-4</v>
      </c>
      <c r="F44" s="44"/>
      <c r="G44" s="44"/>
    </row>
    <row r="45" spans="1:7" x14ac:dyDescent="0.25">
      <c r="A45" s="44">
        <v>2021.0327868852301</v>
      </c>
      <c r="B45" s="44"/>
      <c r="C45" s="44"/>
      <c r="D45" s="44"/>
      <c r="E45" s="44">
        <v>6.4782319610226405E-4</v>
      </c>
      <c r="F45" s="44"/>
      <c r="G45" s="44"/>
    </row>
    <row r="46" spans="1:7" x14ac:dyDescent="0.25">
      <c r="A46" s="44">
        <v>2021.0355191256699</v>
      </c>
      <c r="B46" s="44"/>
      <c r="C46" s="44"/>
      <c r="D46" s="44"/>
      <c r="E46" s="44">
        <v>7.2653695689895001E-4</v>
      </c>
      <c r="F46" s="44"/>
      <c r="G46" s="44"/>
    </row>
    <row r="47" spans="1:7" x14ac:dyDescent="0.25">
      <c r="A47" s="44">
        <v>2021.03825136611</v>
      </c>
      <c r="B47" s="44">
        <v>0.40313164071387197</v>
      </c>
      <c r="C47" s="44"/>
      <c r="D47" s="44"/>
      <c r="E47" s="44">
        <v>7.8400694702607503E-4</v>
      </c>
      <c r="F47" s="44"/>
      <c r="G47" s="44"/>
    </row>
    <row r="48" spans="1:7" x14ac:dyDescent="0.25">
      <c r="A48" s="44">
        <v>2021.0409836065501</v>
      </c>
      <c r="B48" s="44">
        <v>0.48376421669629799</v>
      </c>
      <c r="C48" s="44"/>
      <c r="D48" s="44"/>
      <c r="E48" s="44">
        <v>1.01567585664359E-3</v>
      </c>
      <c r="F48" s="44"/>
      <c r="G48" s="44"/>
    </row>
    <row r="49" spans="1:7" x14ac:dyDescent="0.25">
      <c r="A49" s="44">
        <v>2021.0437158469799</v>
      </c>
      <c r="B49" s="44">
        <v>0.48376421669629799</v>
      </c>
      <c r="C49" s="44"/>
      <c r="D49" s="44"/>
      <c r="E49" s="44">
        <v>1.2665759691830301E-3</v>
      </c>
      <c r="F49" s="44"/>
      <c r="G49" s="44"/>
    </row>
    <row r="50" spans="1:7" x14ac:dyDescent="0.25">
      <c r="A50" s="44">
        <v>2021.04644808742</v>
      </c>
      <c r="B50" s="44">
        <v>0.48376421669629799</v>
      </c>
      <c r="C50" s="44"/>
      <c r="D50" s="44"/>
      <c r="E50" s="44">
        <v>6.9869643638989501E-3</v>
      </c>
      <c r="F50" s="44"/>
      <c r="G50" s="44"/>
    </row>
    <row r="51" spans="1:7" x14ac:dyDescent="0.25">
      <c r="A51" s="44">
        <v>2021.0491803278601</v>
      </c>
      <c r="B51" s="44">
        <v>0.48376421669629799</v>
      </c>
      <c r="C51" s="44"/>
      <c r="D51" s="44"/>
      <c r="E51" s="44">
        <v>1.5632060933216702E-2</v>
      </c>
      <c r="F51" s="44"/>
      <c r="G51" s="44"/>
    </row>
    <row r="52" spans="1:7" x14ac:dyDescent="0.25">
      <c r="A52" s="44">
        <v>2021.0519125682899</v>
      </c>
      <c r="B52" s="44">
        <v>0.60769972824961405</v>
      </c>
      <c r="C52" s="44"/>
      <c r="D52" s="44"/>
      <c r="E52" s="44">
        <v>3.3219890479864699E-2</v>
      </c>
      <c r="F52" s="44"/>
      <c r="G52" s="44"/>
    </row>
    <row r="53" spans="1:7" x14ac:dyDescent="0.25">
      <c r="A53" s="44">
        <v>2021.05464480873</v>
      </c>
      <c r="B53" s="44">
        <v>0.64924035251104295</v>
      </c>
      <c r="C53" s="44"/>
      <c r="D53" s="44"/>
      <c r="E53" s="44">
        <v>5.73452109267715E-2</v>
      </c>
      <c r="F53" s="44"/>
      <c r="G53" s="44"/>
    </row>
    <row r="54" spans="1:7" x14ac:dyDescent="0.25">
      <c r="A54" s="44">
        <v>2021.0573770491701</v>
      </c>
      <c r="B54" s="44">
        <v>0.71939097597004598</v>
      </c>
      <c r="C54" s="44"/>
      <c r="D54" s="44"/>
      <c r="E54" s="44">
        <v>8.6448505888152699E-2</v>
      </c>
      <c r="F54" s="44"/>
      <c r="G54" s="44"/>
    </row>
    <row r="55" spans="1:7" x14ac:dyDescent="0.25">
      <c r="A55" s="44">
        <v>2021.0601092895999</v>
      </c>
      <c r="B55" s="44">
        <v>0.82812501304762198</v>
      </c>
      <c r="C55" s="44"/>
      <c r="D55" s="44"/>
      <c r="E55" s="44">
        <v>0.105825955399732</v>
      </c>
      <c r="F55" s="44"/>
      <c r="G55" s="44"/>
    </row>
    <row r="56" spans="1:7" x14ac:dyDescent="0.25">
      <c r="A56" s="44">
        <v>2021.06284153004</v>
      </c>
      <c r="B56" s="44">
        <v>0.909500721496318</v>
      </c>
      <c r="C56" s="44"/>
      <c r="D56" s="44"/>
      <c r="E56" s="44">
        <v>0.127833607338842</v>
      </c>
      <c r="F56" s="44"/>
      <c r="G56" s="44"/>
    </row>
    <row r="57" spans="1:7" x14ac:dyDescent="0.25">
      <c r="A57" s="44">
        <v>2021.0655737704799</v>
      </c>
      <c r="B57" s="44">
        <v>0.96626324586311796</v>
      </c>
      <c r="C57" s="44"/>
      <c r="D57" s="44"/>
      <c r="E57" s="44">
        <v>0.14872875655078199</v>
      </c>
      <c r="F57" s="44"/>
      <c r="G57" s="44"/>
    </row>
    <row r="58" spans="1:7" x14ac:dyDescent="0.25">
      <c r="A58" s="44">
        <v>2021.06830601092</v>
      </c>
      <c r="B58" s="44">
        <v>1.0051782755862799</v>
      </c>
      <c r="C58" s="44"/>
      <c r="D58" s="44"/>
      <c r="E58" s="44">
        <v>0.196933779242316</v>
      </c>
      <c r="F58" s="44"/>
      <c r="G58" s="44"/>
    </row>
    <row r="59" spans="1:7" x14ac:dyDescent="0.25">
      <c r="A59" s="44">
        <v>2021.07103825135</v>
      </c>
      <c r="B59" s="44">
        <v>1.04588865807861</v>
      </c>
      <c r="C59" s="44"/>
      <c r="D59" s="44"/>
      <c r="E59" s="44">
        <v>0.25632264090749901</v>
      </c>
      <c r="F59" s="44"/>
      <c r="G59" s="44"/>
    </row>
    <row r="60" spans="1:7" x14ac:dyDescent="0.25">
      <c r="A60" s="44">
        <v>2021.0737704917899</v>
      </c>
      <c r="B60" s="44">
        <v>1.14174854095072</v>
      </c>
      <c r="C60" s="44"/>
      <c r="D60" s="44"/>
      <c r="E60" s="44">
        <v>0.31156471853798401</v>
      </c>
      <c r="F60" s="44"/>
      <c r="G60" s="44"/>
    </row>
    <row r="61" spans="1:7" x14ac:dyDescent="0.25">
      <c r="A61" s="44">
        <v>2021.07650273223</v>
      </c>
      <c r="B61" s="44">
        <v>1.2805235728076401</v>
      </c>
      <c r="C61" s="44"/>
      <c r="D61" s="44"/>
      <c r="E61" s="44">
        <v>0.38218818060778498</v>
      </c>
      <c r="F61" s="44"/>
      <c r="G61" s="44"/>
    </row>
    <row r="62" spans="1:7" x14ac:dyDescent="0.25">
      <c r="A62" s="44">
        <v>2021.0792349726601</v>
      </c>
      <c r="B62" s="44">
        <v>1.43606834696827</v>
      </c>
      <c r="C62" s="44"/>
      <c r="D62" s="44"/>
      <c r="E62" s="44">
        <v>0.446591690244177</v>
      </c>
      <c r="F62" s="44"/>
      <c r="G62" s="44"/>
    </row>
    <row r="63" spans="1:7" x14ac:dyDescent="0.25">
      <c r="A63" s="44">
        <v>2021.0819672130999</v>
      </c>
      <c r="B63" s="44">
        <v>1.5798903116054199</v>
      </c>
      <c r="C63" s="44"/>
      <c r="D63" s="44"/>
      <c r="E63" s="44">
        <v>0.49860046597875501</v>
      </c>
      <c r="F63" s="44"/>
      <c r="G63" s="44"/>
    </row>
    <row r="64" spans="1:7" x14ac:dyDescent="0.25">
      <c r="A64" s="44">
        <v>2021.08469945354</v>
      </c>
      <c r="B64" s="44">
        <v>1.6992748126508701</v>
      </c>
      <c r="C64" s="44"/>
      <c r="D64" s="44">
        <v>1.41442188577085E-2</v>
      </c>
      <c r="E64" s="44">
        <v>0.56350465774703395</v>
      </c>
      <c r="F64" s="44"/>
      <c r="G64" s="44"/>
    </row>
    <row r="65" spans="1:7" x14ac:dyDescent="0.25">
      <c r="A65" s="44">
        <v>2021.0874316939801</v>
      </c>
      <c r="B65" s="44">
        <v>1.7805883430799501</v>
      </c>
      <c r="C65" s="44"/>
      <c r="D65" s="44">
        <v>3.4107340903658502E-2</v>
      </c>
      <c r="E65" s="44">
        <v>0.64082124928957795</v>
      </c>
      <c r="F65" s="44"/>
      <c r="G65" s="44"/>
    </row>
    <row r="66" spans="1:7" x14ac:dyDescent="0.25">
      <c r="A66" s="44">
        <v>2021.0901639344099</v>
      </c>
      <c r="B66" s="44">
        <v>1.8217234585178299</v>
      </c>
      <c r="C66" s="44"/>
      <c r="D66" s="44">
        <v>5.4070462949608399E-2</v>
      </c>
      <c r="E66" s="44">
        <v>0.73154400183644597</v>
      </c>
      <c r="F66" s="44"/>
      <c r="G66" s="44"/>
    </row>
    <row r="67" spans="1:7" x14ac:dyDescent="0.25">
      <c r="A67" s="44">
        <v>2021.09289617485</v>
      </c>
      <c r="B67" s="44">
        <v>1.9335054200639801</v>
      </c>
      <c r="C67" s="44"/>
      <c r="D67" s="44">
        <v>7.4033584995558399E-2</v>
      </c>
      <c r="E67" s="44">
        <v>0.83972868663641498</v>
      </c>
      <c r="F67" s="44"/>
      <c r="G67" s="44">
        <v>3.6403707658796702E-7</v>
      </c>
    </row>
    <row r="68" spans="1:7" x14ac:dyDescent="0.25">
      <c r="A68" s="44">
        <v>2021.0956284152901</v>
      </c>
      <c r="B68" s="44">
        <v>2.08042547211305</v>
      </c>
      <c r="C68" s="44"/>
      <c r="D68" s="44">
        <v>9.3996707041508407E-2</v>
      </c>
      <c r="E68" s="44">
        <v>0.954211366774673</v>
      </c>
      <c r="F68" s="44"/>
      <c r="G68" s="44">
        <v>3.6403707658796702E-7</v>
      </c>
    </row>
    <row r="69" spans="1:7" x14ac:dyDescent="0.25">
      <c r="A69" s="44">
        <v>2021.0983606557199</v>
      </c>
      <c r="B69" s="44">
        <v>2.25398745386939</v>
      </c>
      <c r="C69" s="44"/>
      <c r="D69" s="44">
        <v>0.113959829087458</v>
      </c>
      <c r="E69" s="44">
        <v>1.04560944761019</v>
      </c>
      <c r="F69" s="44"/>
      <c r="G69" s="44">
        <v>3.6403707658796702E-7</v>
      </c>
    </row>
    <row r="70" spans="1:7" x14ac:dyDescent="0.25">
      <c r="A70" s="44">
        <v>2021.10109289616</v>
      </c>
      <c r="B70" s="44">
        <v>2.4982887978211501</v>
      </c>
      <c r="C70" s="44"/>
      <c r="D70" s="44">
        <v>0.13392295113340799</v>
      </c>
      <c r="E70" s="44">
        <v>1.0906513846583501</v>
      </c>
      <c r="F70" s="44">
        <v>9.1685053094688095E-4</v>
      </c>
      <c r="G70" s="44">
        <v>1.15472560693703E-4</v>
      </c>
    </row>
    <row r="71" spans="1:7" x14ac:dyDescent="0.25">
      <c r="A71" s="44">
        <v>2021.1038251366001</v>
      </c>
      <c r="B71" s="44">
        <v>2.7476031319627201</v>
      </c>
      <c r="C71" s="44"/>
      <c r="D71" s="44">
        <v>0.15388607317935801</v>
      </c>
      <c r="E71" s="44">
        <v>1.15567006916961</v>
      </c>
      <c r="F71" s="44">
        <v>9.1951416398785794E-3</v>
      </c>
      <c r="G71" s="44">
        <v>1.15472560693703E-4</v>
      </c>
    </row>
    <row r="72" spans="1:7" x14ac:dyDescent="0.25">
      <c r="A72" s="44">
        <v>2021.10655737704</v>
      </c>
      <c r="B72" s="44">
        <v>2.85899190013847</v>
      </c>
      <c r="C72" s="44"/>
      <c r="D72" s="44">
        <v>0.21304090157378899</v>
      </c>
      <c r="E72" s="44">
        <v>1.2179858751957799</v>
      </c>
      <c r="F72" s="44">
        <v>1.2004106238003799E-2</v>
      </c>
      <c r="G72" s="44">
        <v>2.8977351296402098E-4</v>
      </c>
    </row>
    <row r="73" spans="1:7" x14ac:dyDescent="0.25">
      <c r="A73" s="44">
        <v>2021.10928961747</v>
      </c>
      <c r="B73" s="44">
        <v>2.9558376200171699</v>
      </c>
      <c r="C73" s="44"/>
      <c r="D73" s="44">
        <v>0.27219572996822</v>
      </c>
      <c r="E73" s="44">
        <v>1.30368056265312</v>
      </c>
      <c r="F73" s="44">
        <v>1.57088926851735E-2</v>
      </c>
      <c r="G73" s="44">
        <v>4.8780968262787498E-4</v>
      </c>
    </row>
    <row r="74" spans="1:7" x14ac:dyDescent="0.25">
      <c r="A74" s="44">
        <v>2021.1120218579099</v>
      </c>
      <c r="B74" s="44">
        <v>3.14480022613815</v>
      </c>
      <c r="C74" s="44"/>
      <c r="D74" s="44">
        <v>0.33135055836265098</v>
      </c>
      <c r="E74" s="44">
        <v>1.3861549180955901</v>
      </c>
      <c r="F74" s="44">
        <v>2.3671286261526099E-2</v>
      </c>
      <c r="G74" s="44">
        <v>7.5246463730732703E-4</v>
      </c>
    </row>
    <row r="75" spans="1:7" x14ac:dyDescent="0.25">
      <c r="A75" s="44">
        <v>2021.11475409835</v>
      </c>
      <c r="B75" s="44">
        <v>3.3608517228030399</v>
      </c>
      <c r="C75" s="44"/>
      <c r="D75" s="44">
        <v>0.39050538675708102</v>
      </c>
      <c r="E75" s="44">
        <v>1.49889560903895</v>
      </c>
      <c r="F75" s="44">
        <v>3.7739474454266099E-2</v>
      </c>
      <c r="G75" s="44">
        <v>1.0096204282090699E-3</v>
      </c>
    </row>
    <row r="76" spans="1:7" x14ac:dyDescent="0.25">
      <c r="A76" s="44">
        <v>2021.1174863387801</v>
      </c>
      <c r="B76" s="44">
        <v>3.6303042258759399</v>
      </c>
      <c r="C76" s="44"/>
      <c r="D76" s="44">
        <v>0.449660215151512</v>
      </c>
      <c r="E76" s="44">
        <v>1.5829974609333499</v>
      </c>
      <c r="F76" s="44">
        <v>5.1340825908771703E-2</v>
      </c>
      <c r="G76" s="44">
        <v>1.0096204282090699E-3</v>
      </c>
    </row>
    <row r="77" spans="1:7" x14ac:dyDescent="0.25">
      <c r="A77" s="44">
        <v>2021.1202185792199</v>
      </c>
      <c r="B77" s="44">
        <v>3.9295823534863401</v>
      </c>
      <c r="C77" s="44">
        <v>5.5030503021003495E-4</v>
      </c>
      <c r="D77" s="44">
        <v>0.50881504354594298</v>
      </c>
      <c r="E77" s="44">
        <v>1.6263459340311801</v>
      </c>
      <c r="F77" s="44">
        <v>8.3398817817037701E-2</v>
      </c>
      <c r="G77" s="44">
        <v>1.0324819566187901E-3</v>
      </c>
    </row>
    <row r="78" spans="1:7" x14ac:dyDescent="0.25">
      <c r="A78" s="44">
        <v>2021.12295081966</v>
      </c>
      <c r="B78" s="44">
        <v>4.2285378762993497</v>
      </c>
      <c r="C78" s="44">
        <v>5.5030503021003495E-4</v>
      </c>
      <c r="D78" s="44">
        <v>0.56796987194037396</v>
      </c>
      <c r="E78" s="44">
        <v>1.69278571499091</v>
      </c>
      <c r="F78" s="44">
        <v>9.0764464131403003E-2</v>
      </c>
      <c r="G78" s="44">
        <v>1.0324819566187901E-3</v>
      </c>
    </row>
    <row r="79" spans="1:7" x14ac:dyDescent="0.25">
      <c r="A79" s="44">
        <v>2021.1256830601001</v>
      </c>
      <c r="B79" s="44">
        <v>4.2285378762993497</v>
      </c>
      <c r="C79" s="44">
        <v>7.0415791541664297E-3</v>
      </c>
      <c r="D79" s="44">
        <v>0.62342539190333801</v>
      </c>
      <c r="E79" s="44">
        <v>1.75506551841626</v>
      </c>
      <c r="F79" s="44">
        <v>0.101811064386782</v>
      </c>
      <c r="G79" s="44">
        <v>1.19702671523655E-3</v>
      </c>
    </row>
    <row r="80" spans="1:7" x14ac:dyDescent="0.25">
      <c r="A80" s="44">
        <v>2021.1284153005299</v>
      </c>
      <c r="B80" s="44">
        <v>4.5102896121789904</v>
      </c>
      <c r="C80" s="44">
        <v>1.5525878968519599E-2</v>
      </c>
      <c r="D80" s="44">
        <v>0.67888091186630195</v>
      </c>
      <c r="E80" s="44">
        <v>1.82447920365109</v>
      </c>
      <c r="F80" s="44">
        <v>0.13347138055506999</v>
      </c>
      <c r="G80" s="44">
        <v>1.32334758081258E-3</v>
      </c>
    </row>
    <row r="81" spans="1:7" x14ac:dyDescent="0.25">
      <c r="A81" s="44">
        <v>2021.13114754097</v>
      </c>
      <c r="B81" s="44">
        <v>4.6472921199116399</v>
      </c>
      <c r="C81" s="44">
        <v>2.45524459722661E-2</v>
      </c>
      <c r="D81" s="44">
        <v>0.734336431829266</v>
      </c>
      <c r="E81" s="44">
        <v>1.9093892133054899</v>
      </c>
      <c r="F81" s="44">
        <v>0.26053695729861198</v>
      </c>
      <c r="G81" s="44">
        <v>1.4206182876768799E-3</v>
      </c>
    </row>
    <row r="82" spans="1:7" x14ac:dyDescent="0.25">
      <c r="A82" s="44">
        <v>2021.1338797814101</v>
      </c>
      <c r="B82" s="44">
        <v>4.8547990950989499</v>
      </c>
      <c r="C82" s="44">
        <v>3.3366512559417298E-2</v>
      </c>
      <c r="D82" s="44">
        <v>0.78979195179223005</v>
      </c>
      <c r="E82" s="44">
        <v>2.00156012015611</v>
      </c>
      <c r="F82" s="44">
        <v>0.33821363711797098</v>
      </c>
      <c r="G82" s="44">
        <v>1.6691099961558299E-3</v>
      </c>
    </row>
    <row r="83" spans="1:7" x14ac:dyDescent="0.25">
      <c r="A83" s="44">
        <v>2021.1366120218399</v>
      </c>
      <c r="B83" s="44">
        <v>5.1181575514961501</v>
      </c>
      <c r="C83" s="44">
        <v>5.4323029496249897E-2</v>
      </c>
      <c r="D83" s="44">
        <v>0.84524747175519399</v>
      </c>
      <c r="E83" s="44">
        <v>2.0731970218961702</v>
      </c>
      <c r="F83" s="44">
        <v>0.41808430941581998</v>
      </c>
      <c r="G83" s="44">
        <v>2.4019166313274001E-3</v>
      </c>
    </row>
    <row r="84" spans="1:7" x14ac:dyDescent="0.25">
      <c r="A84" s="44">
        <v>2021.13934426228</v>
      </c>
      <c r="B84" s="44">
        <v>5.3754450902394399</v>
      </c>
      <c r="C84" s="44">
        <v>6.2719558959540594E-2</v>
      </c>
      <c r="D84" s="44">
        <v>0.90070299171815804</v>
      </c>
      <c r="E84" s="44">
        <v>2.1073956911573002</v>
      </c>
      <c r="F84" s="44">
        <v>0.49385018300631001</v>
      </c>
      <c r="G84" s="44">
        <v>3.3119365153819998E-3</v>
      </c>
    </row>
    <row r="85" spans="1:7" x14ac:dyDescent="0.25">
      <c r="A85" s="44">
        <v>2021.1420765027201</v>
      </c>
      <c r="B85" s="44">
        <v>5.6667061582198004</v>
      </c>
      <c r="C85" s="44">
        <v>6.8941852481876398E-2</v>
      </c>
      <c r="D85" s="44">
        <v>0.95615851168112198</v>
      </c>
      <c r="E85" s="44">
        <v>2.1637826962175599</v>
      </c>
      <c r="F85" s="44">
        <v>0.52940594567101695</v>
      </c>
      <c r="G85" s="44">
        <v>3.6740805991717098E-3</v>
      </c>
    </row>
    <row r="86" spans="1:7" x14ac:dyDescent="0.25">
      <c r="A86" s="44">
        <v>2021.14480874316</v>
      </c>
      <c r="B86" s="44">
        <v>5.8388749918845697</v>
      </c>
      <c r="C86" s="44">
        <v>8.0058473397308594E-2</v>
      </c>
      <c r="D86" s="44">
        <v>1.0502866535623401</v>
      </c>
      <c r="E86" s="44">
        <v>2.2116473713410998</v>
      </c>
      <c r="F86" s="44">
        <v>0.54734200942168099</v>
      </c>
      <c r="G86" s="44">
        <v>4.9745666515745596E-3</v>
      </c>
    </row>
    <row r="87" spans="1:7" x14ac:dyDescent="0.25">
      <c r="A87" s="44">
        <v>2021.14754098359</v>
      </c>
      <c r="B87" s="44">
        <v>5.9722570567651703</v>
      </c>
      <c r="C87" s="44">
        <v>9.4849033463959204E-2</v>
      </c>
      <c r="D87" s="44">
        <v>1.14441479544355</v>
      </c>
      <c r="E87" s="44">
        <v>2.2628560395866701</v>
      </c>
      <c r="F87" s="44">
        <v>0.604779283865995</v>
      </c>
      <c r="G87" s="44">
        <v>6.3289301913124303E-3</v>
      </c>
    </row>
    <row r="88" spans="1:7" x14ac:dyDescent="0.25">
      <c r="A88" s="44">
        <v>2021.1502732240299</v>
      </c>
      <c r="B88" s="44">
        <v>6.1899453071926702</v>
      </c>
      <c r="C88" s="44">
        <v>0.10634020340816901</v>
      </c>
      <c r="D88" s="44">
        <v>1.2385429373247601</v>
      </c>
      <c r="E88" s="44">
        <v>2.33461213006112</v>
      </c>
      <c r="F88" s="44">
        <v>0.670858879268173</v>
      </c>
      <c r="G88" s="44">
        <v>7.4626872626379999E-3</v>
      </c>
    </row>
    <row r="89" spans="1:7" x14ac:dyDescent="0.25">
      <c r="A89" s="44">
        <v>2021.15300546447</v>
      </c>
      <c r="B89" s="44">
        <v>6.4746593601225797</v>
      </c>
      <c r="C89" s="44">
        <v>0.133547218076632</v>
      </c>
      <c r="D89" s="44">
        <v>1.3326710792059799</v>
      </c>
      <c r="E89" s="44">
        <v>2.3937181141484398</v>
      </c>
      <c r="F89" s="44">
        <v>0.74625885379356105</v>
      </c>
      <c r="G89" s="44">
        <v>8.7217458957251394E-3</v>
      </c>
    </row>
    <row r="90" spans="1:7" x14ac:dyDescent="0.25">
      <c r="A90" s="44">
        <v>2021.1557377049</v>
      </c>
      <c r="B90" s="44">
        <v>6.7925308182350399</v>
      </c>
      <c r="C90" s="44">
        <v>0.15817918125983599</v>
      </c>
      <c r="D90" s="44">
        <v>1.42679922108719</v>
      </c>
      <c r="E90" s="44">
        <v>2.4732411507983101</v>
      </c>
      <c r="F90" s="44">
        <v>0.82012700566836505</v>
      </c>
      <c r="G90" s="44">
        <v>1.33677326819714E-2</v>
      </c>
    </row>
    <row r="91" spans="1:7" x14ac:dyDescent="0.25">
      <c r="A91" s="44">
        <v>2021.1584699453399</v>
      </c>
      <c r="B91" s="44">
        <v>7.1185202626180901</v>
      </c>
      <c r="C91" s="44">
        <v>0.176106078106643</v>
      </c>
      <c r="D91" s="44">
        <v>1.5209273629684099</v>
      </c>
      <c r="E91" s="44">
        <v>2.4973888331090799</v>
      </c>
      <c r="F91" s="44">
        <v>0.88049708028200702</v>
      </c>
      <c r="G91" s="44">
        <v>1.84026566808442E-2</v>
      </c>
    </row>
    <row r="92" spans="1:7" x14ac:dyDescent="0.25">
      <c r="A92" s="44">
        <v>2021.16120218578</v>
      </c>
      <c r="B92" s="44">
        <v>7.4433157087984503</v>
      </c>
      <c r="C92" s="44">
        <v>0.176272073872798</v>
      </c>
      <c r="D92" s="44">
        <v>1.61505550484962</v>
      </c>
      <c r="E92" s="44">
        <v>2.5534714932021698</v>
      </c>
      <c r="F92" s="44">
        <v>0.89485920271733899</v>
      </c>
      <c r="G92" s="44">
        <v>1.86373877878282E-2</v>
      </c>
    </row>
    <row r="93" spans="1:7" x14ac:dyDescent="0.25">
      <c r="A93" s="44">
        <v>2021.1639344262201</v>
      </c>
      <c r="B93" s="44">
        <v>7.6495199493430004</v>
      </c>
      <c r="C93" s="44">
        <v>0.18643477532271699</v>
      </c>
      <c r="D93" s="44">
        <v>1.68529411681519</v>
      </c>
      <c r="E93" s="44">
        <v>2.5943863246558201</v>
      </c>
      <c r="F93" s="44">
        <v>0.89871773219441797</v>
      </c>
      <c r="G93" s="44">
        <v>2.4045158560542401E-2</v>
      </c>
    </row>
    <row r="94" spans="1:7" x14ac:dyDescent="0.25">
      <c r="A94" s="44">
        <v>2021.1666666666499</v>
      </c>
      <c r="B94" s="44">
        <v>7.8584972694868096</v>
      </c>
      <c r="C94" s="44">
        <v>0.19477252807503501</v>
      </c>
      <c r="D94" s="44">
        <v>1.7555327287807601</v>
      </c>
      <c r="E94" s="44">
        <v>2.64302963987907</v>
      </c>
      <c r="F94" s="44">
        <v>0.95083942315783399</v>
      </c>
      <c r="G94" s="44">
        <v>2.86951497546311E-2</v>
      </c>
    </row>
    <row r="95" spans="1:7" x14ac:dyDescent="0.25">
      <c r="A95" s="44">
        <v>2021.16939890709</v>
      </c>
      <c r="B95" s="44">
        <v>8.0975017670722806</v>
      </c>
      <c r="C95" s="44">
        <v>0.20646679703274201</v>
      </c>
      <c r="D95" s="44">
        <v>1.8257713407463401</v>
      </c>
      <c r="E95" s="44">
        <v>2.7202554422543299</v>
      </c>
      <c r="F95" s="44">
        <v>1.01082677576085</v>
      </c>
      <c r="G95" s="44">
        <v>3.4136557553222098E-2</v>
      </c>
    </row>
    <row r="96" spans="1:7" x14ac:dyDescent="0.25">
      <c r="A96" s="44">
        <v>2021.1721311475301</v>
      </c>
      <c r="B96" s="44">
        <v>8.3492704809155001</v>
      </c>
      <c r="C96" s="44">
        <v>0.23027466623291201</v>
      </c>
      <c r="D96" s="44">
        <v>1.8960099527119101</v>
      </c>
      <c r="E96" s="44">
        <v>2.8051433136634998</v>
      </c>
      <c r="F96" s="44">
        <v>1.0849977406550499</v>
      </c>
      <c r="G96" s="44">
        <v>3.85647045528381E-2</v>
      </c>
    </row>
    <row r="97" spans="1:7" x14ac:dyDescent="0.25">
      <c r="A97" s="44">
        <v>2021.1748633879599</v>
      </c>
      <c r="B97" s="44">
        <v>8.62117796444387</v>
      </c>
      <c r="C97" s="44">
        <v>0.25125579905724599</v>
      </c>
      <c r="D97" s="44">
        <v>1.9662485646774801</v>
      </c>
      <c r="E97" s="44">
        <v>2.8668048115530498</v>
      </c>
      <c r="F97" s="44">
        <v>1.15331291859548</v>
      </c>
      <c r="G97" s="44">
        <v>4.54858502603439E-2</v>
      </c>
    </row>
    <row r="98" spans="1:7" x14ac:dyDescent="0.25">
      <c r="A98" s="44">
        <v>2021.1775956284</v>
      </c>
      <c r="B98" s="44">
        <v>8.9440708232995192</v>
      </c>
      <c r="C98" s="44">
        <v>0.26941414265971703</v>
      </c>
      <c r="D98" s="44">
        <v>2.0364871766430501</v>
      </c>
      <c r="E98" s="44">
        <v>2.9117443312647202</v>
      </c>
      <c r="F98" s="44">
        <v>1.15331291859548</v>
      </c>
      <c r="G98" s="44">
        <v>5.1339056799971201E-2</v>
      </c>
    </row>
    <row r="99" spans="1:7" x14ac:dyDescent="0.25">
      <c r="A99" s="44">
        <v>2021.1803278688401</v>
      </c>
      <c r="B99" s="44">
        <v>9.2176303798127197</v>
      </c>
      <c r="C99" s="44">
        <v>0.26992124429553599</v>
      </c>
      <c r="D99" s="44">
        <v>2.1067257886086201</v>
      </c>
      <c r="E99" s="44">
        <v>2.9673766234196002</v>
      </c>
      <c r="F99" s="44">
        <v>1.15331291859548</v>
      </c>
      <c r="G99" s="44">
        <v>5.1339056799971201E-2</v>
      </c>
    </row>
    <row r="100" spans="1:7" x14ac:dyDescent="0.25">
      <c r="A100" s="44">
        <v>2021.1830601092799</v>
      </c>
      <c r="B100" s="44">
        <v>9.4597819262458493</v>
      </c>
      <c r="C100" s="44">
        <v>0.29176285668588697</v>
      </c>
      <c r="D100" s="44">
        <v>2.1796122302880101</v>
      </c>
      <c r="E100" s="44">
        <v>3.02268332683665</v>
      </c>
      <c r="F100" s="44">
        <v>1.15331291859548</v>
      </c>
      <c r="G100" s="44">
        <v>5.6772237360631202E-2</v>
      </c>
    </row>
    <row r="101" spans="1:7" x14ac:dyDescent="0.25">
      <c r="A101" s="44">
        <v>2021.18579234971</v>
      </c>
      <c r="B101" s="44">
        <v>9.6427177701181499</v>
      </c>
      <c r="C101" s="44">
        <v>0.31316568908736198</v>
      </c>
      <c r="D101" s="44">
        <v>2.2524986719674098</v>
      </c>
      <c r="E101" s="44">
        <v>3.08172736856107</v>
      </c>
      <c r="F101" s="44">
        <v>1.15331291859548</v>
      </c>
      <c r="G101" s="44">
        <v>6.1939743662797399E-2</v>
      </c>
    </row>
    <row r="102" spans="1:7" x14ac:dyDescent="0.25">
      <c r="A102" s="44">
        <v>2021.1885245901501</v>
      </c>
      <c r="B102" s="44">
        <v>9.8836500866884691</v>
      </c>
      <c r="C102" s="44">
        <v>0.33375196298156901</v>
      </c>
      <c r="D102" s="44">
        <v>2.3253851136467998</v>
      </c>
      <c r="E102" s="44">
        <v>3.1514760345165702</v>
      </c>
      <c r="F102" s="44">
        <v>1.17337988877893</v>
      </c>
      <c r="G102" s="44">
        <v>7.3539493878611695E-2</v>
      </c>
    </row>
    <row r="103" spans="1:7" x14ac:dyDescent="0.25">
      <c r="A103" s="44">
        <v>2021.19125683059</v>
      </c>
      <c r="B103" s="44">
        <v>10.1717013270477</v>
      </c>
      <c r="C103" s="44">
        <v>0.33938914475229998</v>
      </c>
      <c r="D103" s="44">
        <v>2.3982715553261902</v>
      </c>
      <c r="E103" s="44">
        <v>3.2587830161599198</v>
      </c>
      <c r="F103" s="44">
        <v>1.2377084959347</v>
      </c>
      <c r="G103" s="44">
        <v>8.2791423372679598E-2</v>
      </c>
    </row>
    <row r="104" spans="1:7" x14ac:dyDescent="0.25">
      <c r="A104" s="44">
        <v>2021.19398907102</v>
      </c>
      <c r="B104" s="44">
        <v>10.513239481610301</v>
      </c>
      <c r="C104" s="44">
        <v>0.36909140662934098</v>
      </c>
      <c r="D104" s="44">
        <v>2.4711579970055801</v>
      </c>
      <c r="E104" s="44">
        <v>3.33790734077713</v>
      </c>
      <c r="F104" s="44">
        <v>1.30338761177264</v>
      </c>
      <c r="G104" s="44">
        <v>0.10172724875589501</v>
      </c>
    </row>
    <row r="105" spans="1:7" x14ac:dyDescent="0.25">
      <c r="A105" s="44">
        <v>2021.1967213114599</v>
      </c>
      <c r="B105" s="44">
        <v>11.092852166856201</v>
      </c>
      <c r="C105" s="44">
        <v>0.38974729396633701</v>
      </c>
      <c r="D105" s="44">
        <v>2.5440444386849701</v>
      </c>
      <c r="E105" s="44">
        <v>3.380487236614</v>
      </c>
      <c r="F105" s="44">
        <v>1.3314566963760399</v>
      </c>
      <c r="G105" s="44">
        <v>0.119718543540194</v>
      </c>
    </row>
    <row r="106" spans="1:7" x14ac:dyDescent="0.25">
      <c r="A106" s="44">
        <v>2021.1994535519</v>
      </c>
      <c r="B106" s="44">
        <v>11.251899335744699</v>
      </c>
      <c r="C106" s="44">
        <v>0.39153277112421297</v>
      </c>
      <c r="D106" s="44">
        <v>2.6169308803643698</v>
      </c>
      <c r="E106" s="44">
        <v>3.4343882732686399</v>
      </c>
      <c r="F106" s="44">
        <v>1.3368722829219799</v>
      </c>
      <c r="G106" s="44">
        <v>0.119718543540194</v>
      </c>
    </row>
    <row r="107" spans="1:7" x14ac:dyDescent="0.25">
      <c r="A107" s="44">
        <v>2021.2021857923401</v>
      </c>
      <c r="B107" s="44">
        <v>11.5150784671288</v>
      </c>
      <c r="C107" s="44">
        <v>0.42112171379902302</v>
      </c>
      <c r="D107" s="44">
        <v>2.72302292012311</v>
      </c>
      <c r="E107" s="44">
        <v>3.5081184690848901</v>
      </c>
      <c r="F107" s="44">
        <v>1.3907921598400801</v>
      </c>
      <c r="G107" s="44">
        <v>0.14144056309278299</v>
      </c>
    </row>
    <row r="108" spans="1:7" x14ac:dyDescent="0.25">
      <c r="A108" s="44">
        <v>2021.2049180327699</v>
      </c>
      <c r="B108" s="44">
        <v>11.727418807116001</v>
      </c>
      <c r="C108" s="44">
        <v>0.44513124668397402</v>
      </c>
      <c r="D108" s="44">
        <v>2.8291149598818399</v>
      </c>
      <c r="E108" s="44">
        <v>3.5778094414316102</v>
      </c>
      <c r="F108" s="44">
        <v>1.3907921598400801</v>
      </c>
      <c r="G108" s="44">
        <v>0.156282864357182</v>
      </c>
    </row>
    <row r="109" spans="1:7" x14ac:dyDescent="0.25">
      <c r="A109" s="44">
        <v>2021.20765027321</v>
      </c>
      <c r="B109" s="44">
        <v>12.011830981255001</v>
      </c>
      <c r="C109" s="44">
        <v>0.46952961011843802</v>
      </c>
      <c r="D109" s="44">
        <v>2.9352069996405801</v>
      </c>
      <c r="E109" s="44">
        <v>3.6727453927488498</v>
      </c>
      <c r="F109" s="44">
        <v>1.50990702560832</v>
      </c>
      <c r="G109" s="44">
        <v>0.16838433047194901</v>
      </c>
    </row>
    <row r="110" spans="1:7" x14ac:dyDescent="0.25">
      <c r="A110" s="44">
        <v>2021.2103825136501</v>
      </c>
      <c r="B110" s="44">
        <v>12.309885373348999</v>
      </c>
      <c r="C110" s="44">
        <v>0.49616349803008603</v>
      </c>
      <c r="D110" s="44">
        <v>3.0412990393993198</v>
      </c>
      <c r="E110" s="44">
        <v>3.78105396227462</v>
      </c>
      <c r="F110" s="44">
        <v>1.5438814313939699</v>
      </c>
      <c r="G110" s="44">
        <v>0.169047824447739</v>
      </c>
    </row>
    <row r="111" spans="1:7" x14ac:dyDescent="0.25">
      <c r="A111" s="44">
        <v>2021.2131147540799</v>
      </c>
      <c r="B111" s="44">
        <v>12.5961941272746</v>
      </c>
      <c r="C111" s="44">
        <v>0.51825141282832499</v>
      </c>
      <c r="D111" s="44">
        <v>3.1473910791580599</v>
      </c>
      <c r="E111" s="44">
        <v>3.8709808560866099</v>
      </c>
      <c r="F111" s="44">
        <v>1.5727103523701</v>
      </c>
      <c r="G111" s="44">
        <v>0.18666539876921301</v>
      </c>
    </row>
    <row r="112" spans="1:7" x14ac:dyDescent="0.25">
      <c r="A112" s="44">
        <v>2021.21584699452</v>
      </c>
      <c r="B112" s="44">
        <v>12.927266249289801</v>
      </c>
      <c r="C112" s="44">
        <v>0.53671634264480905</v>
      </c>
      <c r="D112" s="44">
        <v>3.2534831189168001</v>
      </c>
      <c r="E112" s="44">
        <v>3.9203252157419501</v>
      </c>
      <c r="F112" s="44">
        <v>1.5795320567792499</v>
      </c>
      <c r="G112" s="44">
        <v>0.19183705509405299</v>
      </c>
    </row>
    <row r="113" spans="1:7" x14ac:dyDescent="0.25">
      <c r="A113" s="44">
        <v>2021.2185792349601</v>
      </c>
      <c r="B113" s="44">
        <v>13.2590055084138</v>
      </c>
      <c r="C113" s="44">
        <v>0.53765232050135603</v>
      </c>
      <c r="D113" s="44">
        <v>3.3595751586755398</v>
      </c>
      <c r="E113" s="44">
        <v>3.9886852099515702</v>
      </c>
      <c r="F113" s="44">
        <v>1.58565747816542</v>
      </c>
      <c r="G113" s="44">
        <v>0.19183705509405299</v>
      </c>
    </row>
    <row r="114" spans="1:7" x14ac:dyDescent="0.25">
      <c r="A114" s="44">
        <v>2021.2213114753999</v>
      </c>
      <c r="B114" s="44">
        <v>13.490211020003301</v>
      </c>
      <c r="C114" s="44">
        <v>0.56433113420185499</v>
      </c>
      <c r="D114" s="44">
        <v>3.4415888349198198</v>
      </c>
      <c r="E114" s="44">
        <v>4.0983960919601703</v>
      </c>
      <c r="F114" s="44">
        <v>1.63887686632414</v>
      </c>
      <c r="G114" s="44">
        <v>0.19865488707922299</v>
      </c>
    </row>
    <row r="115" spans="1:7" x14ac:dyDescent="0.25">
      <c r="A115" s="44">
        <v>2021.22404371583</v>
      </c>
      <c r="B115" s="44">
        <v>13.6773506386797</v>
      </c>
      <c r="C115" s="44">
        <v>0.58197799841591802</v>
      </c>
      <c r="D115" s="44">
        <v>3.5236025111640998</v>
      </c>
      <c r="E115" s="44">
        <v>4.1861024526905997</v>
      </c>
      <c r="F115" s="44">
        <v>1.70552610535386</v>
      </c>
      <c r="G115" s="44">
        <v>0.20536751234925901</v>
      </c>
    </row>
    <row r="116" spans="1:7" x14ac:dyDescent="0.25">
      <c r="A116" s="44">
        <v>2021.2267759562701</v>
      </c>
      <c r="B116" s="44">
        <v>13.927129956272299</v>
      </c>
      <c r="C116" s="44">
        <v>0.59560192330115302</v>
      </c>
      <c r="D116" s="44">
        <v>3.6056161874083799</v>
      </c>
      <c r="E116" s="44">
        <v>4.3089310276596899</v>
      </c>
      <c r="F116" s="44">
        <v>1.7735099647283099</v>
      </c>
      <c r="G116" s="44">
        <v>0.22493152011183401</v>
      </c>
    </row>
    <row r="117" spans="1:7" x14ac:dyDescent="0.25">
      <c r="A117" s="44">
        <v>2021.22950819671</v>
      </c>
      <c r="B117" s="44">
        <v>14.243822435027401</v>
      </c>
      <c r="C117" s="44">
        <v>0.61022770763105805</v>
      </c>
      <c r="D117" s="44">
        <v>3.6876298636526599</v>
      </c>
      <c r="E117" s="44">
        <v>4.4253426421747504</v>
      </c>
      <c r="F117" s="44">
        <v>1.8306757355240599</v>
      </c>
      <c r="G117" s="44">
        <v>0.24242262795290201</v>
      </c>
    </row>
    <row r="118" spans="1:7" x14ac:dyDescent="0.25">
      <c r="A118" s="44">
        <v>2021.23224043714</v>
      </c>
      <c r="B118" s="44">
        <v>14.6269051187511</v>
      </c>
      <c r="C118" s="44">
        <v>0.62315908641020001</v>
      </c>
      <c r="D118" s="44">
        <v>3.7696435398969399</v>
      </c>
      <c r="E118" s="44">
        <v>4.5724602264342202</v>
      </c>
      <c r="F118" s="44">
        <v>1.8597551314668599</v>
      </c>
      <c r="G118" s="44">
        <v>0.25508907961053401</v>
      </c>
    </row>
    <row r="119" spans="1:7" x14ac:dyDescent="0.25">
      <c r="A119" s="44">
        <v>2021.2349726775799</v>
      </c>
      <c r="B119" s="44">
        <v>15.0614294503228</v>
      </c>
      <c r="C119" s="44">
        <v>0.63357892699982199</v>
      </c>
      <c r="D119" s="44">
        <v>3.8516572161412199</v>
      </c>
      <c r="E119" s="44">
        <v>4.6296645576186597</v>
      </c>
      <c r="F119" s="44">
        <v>1.8841119527584</v>
      </c>
      <c r="G119" s="44">
        <v>0.262555407243938</v>
      </c>
    </row>
    <row r="120" spans="1:7" x14ac:dyDescent="0.25">
      <c r="A120" s="44">
        <v>2021.23770491802</v>
      </c>
      <c r="B120" s="44">
        <v>15.4975151410537</v>
      </c>
      <c r="C120" s="44">
        <v>0.63658271117293697</v>
      </c>
      <c r="D120" s="44">
        <v>3.9336708923854999</v>
      </c>
      <c r="E120" s="44">
        <v>4.7056333996262003</v>
      </c>
      <c r="F120" s="44">
        <v>1.8914490935261901</v>
      </c>
      <c r="G120" s="44">
        <v>0.26274929339092901</v>
      </c>
    </row>
    <row r="121" spans="1:7" x14ac:dyDescent="0.25">
      <c r="A121" s="44">
        <v>2021.2404371584601</v>
      </c>
      <c r="B121" s="44">
        <v>15.8040999369106</v>
      </c>
      <c r="C121" s="44">
        <v>0.63886165434381803</v>
      </c>
      <c r="D121" s="44">
        <v>4.0247227935247301</v>
      </c>
      <c r="E121" s="44">
        <v>4.7962445664723896</v>
      </c>
      <c r="F121" s="44">
        <v>1.9132006947820399</v>
      </c>
      <c r="G121" s="44">
        <v>0.27252070379328802</v>
      </c>
    </row>
    <row r="122" spans="1:7" x14ac:dyDescent="0.25">
      <c r="A122" s="44">
        <v>2021.2431693988899</v>
      </c>
      <c r="B122" s="44">
        <v>16.047181450245802</v>
      </c>
      <c r="C122" s="44">
        <v>0.65058556283953695</v>
      </c>
      <c r="D122" s="44">
        <v>4.1157746946639699</v>
      </c>
      <c r="E122" s="44">
        <v>4.9072434918394796</v>
      </c>
      <c r="F122" s="44">
        <v>1.92064297895934</v>
      </c>
      <c r="G122" s="44">
        <v>0.28180182906089801</v>
      </c>
    </row>
    <row r="123" spans="1:7" x14ac:dyDescent="0.25">
      <c r="A123" s="44">
        <v>2021.24590163933</v>
      </c>
      <c r="B123" s="44">
        <v>16.4026940396217</v>
      </c>
      <c r="C123" s="44">
        <v>0.66991779003344498</v>
      </c>
      <c r="D123" s="44">
        <v>4.2068265958032098</v>
      </c>
      <c r="E123" s="44">
        <v>5.0300002852255696</v>
      </c>
      <c r="F123" s="44">
        <v>1.97884803394512</v>
      </c>
      <c r="G123" s="44">
        <v>0.29086919175713599</v>
      </c>
    </row>
    <row r="124" spans="1:7" x14ac:dyDescent="0.25">
      <c r="A124" s="44">
        <v>2021.2486338797701</v>
      </c>
      <c r="B124" s="44">
        <v>16.848024730775599</v>
      </c>
      <c r="C124" s="44">
        <v>0.69185284232329203</v>
      </c>
      <c r="D124" s="44">
        <v>4.2978784969424497</v>
      </c>
      <c r="E124" s="44">
        <v>5.1668184422271697</v>
      </c>
      <c r="F124" s="44">
        <v>1.97884803394512</v>
      </c>
      <c r="G124" s="44">
        <v>0.29833107813820497</v>
      </c>
    </row>
    <row r="125" spans="1:7" x14ac:dyDescent="0.25">
      <c r="A125" s="44">
        <v>2021.2513661201999</v>
      </c>
      <c r="B125" s="44">
        <v>17.417290332729099</v>
      </c>
      <c r="C125" s="44">
        <v>0.71570556554587805</v>
      </c>
      <c r="D125" s="44">
        <v>4.3889303980816896</v>
      </c>
      <c r="E125" s="44">
        <v>5.2695003195678103</v>
      </c>
      <c r="F125" s="44">
        <v>2.1184504435348601</v>
      </c>
      <c r="G125" s="44">
        <v>0.30392130429370501</v>
      </c>
    </row>
    <row r="126" spans="1:7" x14ac:dyDescent="0.25">
      <c r="A126" s="44">
        <v>2021.25409836064</v>
      </c>
      <c r="B126" s="44">
        <v>17.980004714355498</v>
      </c>
      <c r="C126" s="44">
        <v>0.73490129297877205</v>
      </c>
      <c r="D126" s="44">
        <v>4.4799822992209304</v>
      </c>
      <c r="E126" s="44">
        <v>5.34782274774689</v>
      </c>
      <c r="F126" s="44">
        <v>2.14010624746204</v>
      </c>
      <c r="G126" s="44">
        <v>0.30768508362854802</v>
      </c>
    </row>
    <row r="127" spans="1:7" x14ac:dyDescent="0.25">
      <c r="A127" s="44">
        <v>2021.2568306010801</v>
      </c>
      <c r="B127" s="44">
        <v>18.448109081417002</v>
      </c>
      <c r="C127" s="44">
        <v>0.748260184416359</v>
      </c>
      <c r="D127" s="44">
        <v>4.5710342003601703</v>
      </c>
      <c r="E127" s="44">
        <v>5.4214807147428603</v>
      </c>
      <c r="F127" s="44">
        <v>2.1485924888697898</v>
      </c>
      <c r="G127" s="44">
        <v>0.30770517847517598</v>
      </c>
    </row>
    <row r="128" spans="1:7" x14ac:dyDescent="0.25">
      <c r="A128" s="44">
        <v>2021.2595628415199</v>
      </c>
      <c r="B128" s="44">
        <v>18.7411354644758</v>
      </c>
      <c r="C128" s="44">
        <v>0.77749007961253802</v>
      </c>
      <c r="D128" s="44">
        <v>4.6783798622925596</v>
      </c>
      <c r="E128" s="44">
        <v>5.4668149213517001</v>
      </c>
      <c r="F128" s="44">
        <v>2.2580224783618501</v>
      </c>
      <c r="G128" s="44">
        <v>0.31204457323551998</v>
      </c>
    </row>
    <row r="129" spans="1:7" x14ac:dyDescent="0.25">
      <c r="A129" s="44">
        <v>2021.26229508195</v>
      </c>
      <c r="B129" s="44">
        <v>18.928844297389801</v>
      </c>
      <c r="C129" s="44">
        <v>0.79951103632611498</v>
      </c>
      <c r="D129" s="44">
        <v>4.7857255242249499</v>
      </c>
      <c r="E129" s="44">
        <v>5.5875204609656697</v>
      </c>
      <c r="F129" s="44">
        <v>2.36430283860896</v>
      </c>
      <c r="G129" s="44">
        <v>0.315509041285992</v>
      </c>
    </row>
    <row r="130" spans="1:7" x14ac:dyDescent="0.25">
      <c r="A130" s="44">
        <v>2021.2650273223901</v>
      </c>
      <c r="B130" s="44">
        <v>19.3510666927626</v>
      </c>
      <c r="C130" s="44">
        <v>0.82069555522968995</v>
      </c>
      <c r="D130" s="44">
        <v>4.8930711861573402</v>
      </c>
      <c r="E130" s="44">
        <v>5.7151890377492096</v>
      </c>
      <c r="F130" s="44">
        <v>2.4948063711915398</v>
      </c>
      <c r="G130" s="44">
        <v>0.32030006044355103</v>
      </c>
    </row>
    <row r="131" spans="1:7" x14ac:dyDescent="0.25">
      <c r="A131" s="44">
        <v>2021.26775956283</v>
      </c>
      <c r="B131" s="44">
        <v>19.8858892763744</v>
      </c>
      <c r="C131" s="44">
        <v>0.85242306592683004</v>
      </c>
      <c r="D131" s="44">
        <v>5.0004168480897304</v>
      </c>
      <c r="E131" s="44">
        <v>5.8482061251314201</v>
      </c>
      <c r="F131" s="44">
        <v>2.6146324737121298</v>
      </c>
      <c r="G131" s="44">
        <v>0.32348567609335699</v>
      </c>
    </row>
    <row r="132" spans="1:7" x14ac:dyDescent="0.25">
      <c r="A132" s="44">
        <v>2021.27049180326</v>
      </c>
      <c r="B132" s="44">
        <v>20.486443338399301</v>
      </c>
      <c r="C132" s="44">
        <v>0.88353869599178902</v>
      </c>
      <c r="D132" s="44">
        <v>5.1077625100221198</v>
      </c>
      <c r="E132" s="44">
        <v>5.9759997047339501</v>
      </c>
      <c r="F132" s="44">
        <v>2.7330015222288999</v>
      </c>
      <c r="G132" s="44">
        <v>0.32600197317414897</v>
      </c>
    </row>
    <row r="133" spans="1:7" x14ac:dyDescent="0.25">
      <c r="A133" s="44">
        <v>2021.2732240437001</v>
      </c>
      <c r="B133" s="44">
        <v>21.234438005651899</v>
      </c>
      <c r="C133" s="44">
        <v>0.91209298196073896</v>
      </c>
      <c r="D133" s="44">
        <v>5.2151081719545003</v>
      </c>
      <c r="E133" s="44">
        <v>6.0593204567236301</v>
      </c>
      <c r="F133" s="44">
        <v>2.82018783930859</v>
      </c>
      <c r="G133" s="44">
        <v>0.328864979166682</v>
      </c>
    </row>
    <row r="134" spans="1:7" x14ac:dyDescent="0.25">
      <c r="A134" s="44">
        <v>2021.27595628414</v>
      </c>
      <c r="B134" s="44">
        <v>21.8166426432226</v>
      </c>
      <c r="C134" s="44">
        <v>0.92874128798618205</v>
      </c>
      <c r="D134" s="44">
        <v>5.3224538338868896</v>
      </c>
      <c r="E134" s="44">
        <v>6.1583888804826898</v>
      </c>
      <c r="F134" s="44">
        <v>2.8443988617389402</v>
      </c>
      <c r="G134" s="44">
        <v>0.32990634362797</v>
      </c>
    </row>
    <row r="135" spans="1:7" x14ac:dyDescent="0.25">
      <c r="A135" s="44">
        <v>2021.27868852458</v>
      </c>
      <c r="B135" s="44">
        <v>22.247741476554499</v>
      </c>
      <c r="C135" s="44">
        <v>0.96813252106999903</v>
      </c>
      <c r="D135" s="44">
        <v>5.3983923921921102</v>
      </c>
      <c r="E135" s="44">
        <v>6.2574774299192297</v>
      </c>
      <c r="F135" s="44">
        <v>2.9684886463412701</v>
      </c>
      <c r="G135" s="44">
        <v>0.33004467771707302</v>
      </c>
    </row>
    <row r="136" spans="1:7" x14ac:dyDescent="0.25">
      <c r="A136" s="44">
        <v>2021.2814207650099</v>
      </c>
      <c r="B136" s="44">
        <v>22.625074345537101</v>
      </c>
      <c r="C136" s="44">
        <v>0.995950483406978</v>
      </c>
      <c r="D136" s="44">
        <v>5.4743309504973299</v>
      </c>
      <c r="E136" s="44">
        <v>6.3723503245818902</v>
      </c>
      <c r="F136" s="44">
        <v>3.36442694988955</v>
      </c>
      <c r="G136" s="44">
        <v>0.33102772343869102</v>
      </c>
    </row>
    <row r="137" spans="1:7" x14ac:dyDescent="0.25">
      <c r="A137" s="44">
        <v>2021.28415300545</v>
      </c>
      <c r="B137" s="44">
        <v>23.033277249560602</v>
      </c>
      <c r="C137" s="44">
        <v>1.0272675618574101</v>
      </c>
      <c r="D137" s="44">
        <v>5.5502695088025504</v>
      </c>
      <c r="E137" s="44">
        <v>6.4944353675775499</v>
      </c>
      <c r="F137" s="44">
        <v>3.5078860197402002</v>
      </c>
      <c r="G137" s="44">
        <v>0.33191145984581599</v>
      </c>
    </row>
    <row r="138" spans="1:7" x14ac:dyDescent="0.25">
      <c r="A138" s="44">
        <v>2021.2868852458901</v>
      </c>
      <c r="B138" s="44">
        <v>23.5790735026916</v>
      </c>
      <c r="C138" s="44">
        <v>1.0674721957253199</v>
      </c>
      <c r="D138" s="44">
        <v>5.6262080671077701</v>
      </c>
      <c r="E138" s="44">
        <v>6.64531175753371</v>
      </c>
      <c r="F138" s="44">
        <v>3.5078860197402002</v>
      </c>
      <c r="G138" s="44">
        <v>0.33416150020879098</v>
      </c>
    </row>
    <row r="139" spans="1:7" x14ac:dyDescent="0.25">
      <c r="A139" s="44">
        <v>2021.2896174863199</v>
      </c>
      <c r="B139" s="44">
        <v>24.213327750968698</v>
      </c>
      <c r="C139" s="44">
        <v>1.11447224987237</v>
      </c>
      <c r="D139" s="44">
        <v>5.7021466254129898</v>
      </c>
      <c r="E139" s="44">
        <v>6.7736417982503001</v>
      </c>
      <c r="F139" s="44">
        <v>3.5078860197402002</v>
      </c>
      <c r="G139" s="44">
        <v>0.33497614237877998</v>
      </c>
    </row>
    <row r="140" spans="1:7" x14ac:dyDescent="0.25">
      <c r="A140" s="44">
        <v>2021.29234972676</v>
      </c>
      <c r="B140" s="44">
        <v>24.7724291991657</v>
      </c>
      <c r="C140" s="44">
        <v>1.16200725103237</v>
      </c>
      <c r="D140" s="44">
        <v>5.7780851837182103</v>
      </c>
      <c r="E140" s="44">
        <v>6.8619329217207401</v>
      </c>
      <c r="F140" s="44">
        <v>3.5078860197402002</v>
      </c>
      <c r="G140" s="44">
        <v>0.33549533205741</v>
      </c>
    </row>
    <row r="141" spans="1:7" x14ac:dyDescent="0.25">
      <c r="A141" s="44">
        <v>2021.2950819672001</v>
      </c>
      <c r="B141" s="44">
        <v>25.3107818121807</v>
      </c>
      <c r="C141" s="44">
        <v>1.1827679891321601</v>
      </c>
      <c r="D141" s="44">
        <v>5.8540237420234202</v>
      </c>
      <c r="E141" s="44">
        <v>6.9395607904082501</v>
      </c>
      <c r="F141" s="44">
        <v>4.0174221975336204</v>
      </c>
      <c r="G141" s="44">
        <v>0.337158253423263</v>
      </c>
    </row>
    <row r="142" spans="1:7" x14ac:dyDescent="0.25">
      <c r="A142" s="44">
        <v>2021.2978142076299</v>
      </c>
      <c r="B142" s="44">
        <v>25.641728677025899</v>
      </c>
      <c r="C142" s="44">
        <v>1.25375475443756</v>
      </c>
      <c r="D142" s="44">
        <v>5.9597347871202304</v>
      </c>
      <c r="E142" s="44">
        <v>7.0594083053058103</v>
      </c>
      <c r="F142" s="44">
        <v>4.1957024280945099</v>
      </c>
      <c r="G142" s="44">
        <v>0.33845429822333201</v>
      </c>
    </row>
    <row r="143" spans="1:7" x14ac:dyDescent="0.25">
      <c r="A143" s="44">
        <v>2021.30054644807</v>
      </c>
      <c r="B143" s="44">
        <v>25.899549985531699</v>
      </c>
      <c r="C143" s="44">
        <v>1.25375475443756</v>
      </c>
      <c r="D143" s="44">
        <v>6.0654458322170397</v>
      </c>
      <c r="E143" s="44">
        <v>7.1858899143555099</v>
      </c>
      <c r="F143" s="44">
        <v>4.20649201112664</v>
      </c>
      <c r="G143" s="44">
        <v>0.33956708675904601</v>
      </c>
    </row>
    <row r="144" spans="1:7" x14ac:dyDescent="0.25">
      <c r="A144" s="44">
        <v>2021.3032786885101</v>
      </c>
      <c r="B144" s="44">
        <v>26.310808023069601</v>
      </c>
      <c r="C144" s="44">
        <v>1.28983977958753</v>
      </c>
      <c r="D144" s="44">
        <v>6.1711568773138499</v>
      </c>
      <c r="E144" s="44">
        <v>7.3615477218443104</v>
      </c>
      <c r="F144" s="44">
        <v>4.27137016783613</v>
      </c>
      <c r="G144" s="44">
        <v>0.34074350897574801</v>
      </c>
    </row>
    <row r="145" spans="1:7" x14ac:dyDescent="0.25">
      <c r="A145" s="44">
        <v>2021.3060109289499</v>
      </c>
      <c r="B145" s="44">
        <v>26.807370098237101</v>
      </c>
      <c r="C145" s="44">
        <v>1.37578690434684</v>
      </c>
      <c r="D145" s="44">
        <v>6.2768679224106503</v>
      </c>
      <c r="E145" s="44">
        <v>7.5480525986369802</v>
      </c>
      <c r="F145" s="44">
        <v>4.5253676723671203</v>
      </c>
      <c r="G145" s="44">
        <v>0.34160365578030999</v>
      </c>
    </row>
    <row r="146" spans="1:7" x14ac:dyDescent="0.25">
      <c r="A146" s="44">
        <v>2021.30874316938</v>
      </c>
      <c r="B146" s="44">
        <v>27.3871633100038</v>
      </c>
      <c r="C146" s="44">
        <v>1.37578690434684</v>
      </c>
      <c r="D146" s="44">
        <v>6.3825789675074596</v>
      </c>
      <c r="E146" s="44">
        <v>7.7228380698164898</v>
      </c>
      <c r="F146" s="44">
        <v>5.0070824366995401</v>
      </c>
      <c r="G146" s="44">
        <v>0.34311470087781099</v>
      </c>
    </row>
    <row r="147" spans="1:7" x14ac:dyDescent="0.25">
      <c r="A147" s="44">
        <v>2021.3114754098201</v>
      </c>
      <c r="B147" s="44">
        <v>27.958493702811399</v>
      </c>
      <c r="C147" s="44">
        <v>1.37578690434684</v>
      </c>
      <c r="D147" s="44">
        <v>6.4882900126042697</v>
      </c>
      <c r="E147" s="44">
        <v>7.8176765234072896</v>
      </c>
      <c r="F147" s="44">
        <v>5.1604105006190304</v>
      </c>
      <c r="G147" s="44">
        <v>0.34421831567919497</v>
      </c>
    </row>
    <row r="148" spans="1:7" x14ac:dyDescent="0.25">
      <c r="A148" s="44">
        <v>2021.31420765026</v>
      </c>
      <c r="B148" s="44">
        <v>28.467418991066801</v>
      </c>
      <c r="C148" s="44">
        <v>1.5350959046065</v>
      </c>
      <c r="D148" s="44">
        <v>6.5940010577010799</v>
      </c>
      <c r="E148" s="44">
        <v>7.9538642994665896</v>
      </c>
      <c r="F148" s="44">
        <v>5.2122952684330199</v>
      </c>
      <c r="G148" s="44">
        <v>0.34516757876010601</v>
      </c>
    </row>
    <row r="149" spans="1:7" x14ac:dyDescent="0.25">
      <c r="A149" s="44">
        <v>2021.31693989069</v>
      </c>
      <c r="B149" s="44">
        <v>28.802567227700798</v>
      </c>
      <c r="C149" s="44">
        <v>1.62469845277657</v>
      </c>
      <c r="D149" s="44">
        <v>6.7040012042758796</v>
      </c>
      <c r="E149" s="44">
        <v>8.0818392337850504</v>
      </c>
      <c r="F149" s="44">
        <v>5.4399246750744998</v>
      </c>
      <c r="G149" s="44">
        <v>0.34625816103414803</v>
      </c>
    </row>
    <row r="150" spans="1:7" x14ac:dyDescent="0.25">
      <c r="A150" s="44">
        <v>2021.3196721311299</v>
      </c>
      <c r="B150" s="44">
        <v>29.060700928189299</v>
      </c>
      <c r="C150" s="44">
        <v>1.6948322739917201</v>
      </c>
      <c r="D150" s="44">
        <v>6.8140013508506803</v>
      </c>
      <c r="E150" s="44">
        <v>8.2966242653303102</v>
      </c>
      <c r="F150" s="44">
        <v>5.7236581377276901</v>
      </c>
      <c r="G150" s="44">
        <v>0.34825264736935801</v>
      </c>
    </row>
    <row r="151" spans="1:7" x14ac:dyDescent="0.25">
      <c r="A151" s="44">
        <v>2021.32240437157</v>
      </c>
      <c r="B151" s="44">
        <v>29.450279863266299</v>
      </c>
      <c r="C151" s="44">
        <v>1.75936946147241</v>
      </c>
      <c r="D151" s="44">
        <v>6.92400149742548</v>
      </c>
      <c r="E151" s="44">
        <v>8.5347608968328394</v>
      </c>
      <c r="F151" s="44">
        <v>5.9308635538974297</v>
      </c>
      <c r="G151" s="44">
        <v>0.35158001905678798</v>
      </c>
    </row>
    <row r="152" spans="1:7" x14ac:dyDescent="0.25">
      <c r="A152" s="44">
        <v>2021.3251366120101</v>
      </c>
      <c r="B152" s="44">
        <v>29.938249356651198</v>
      </c>
      <c r="C152" s="44">
        <v>1.8269483975707801</v>
      </c>
      <c r="D152" s="44">
        <v>7.0340016440002904</v>
      </c>
      <c r="E152" s="44">
        <v>8.7870883671426299</v>
      </c>
      <c r="F152" s="44">
        <v>6.1738429637196202</v>
      </c>
      <c r="G152" s="44">
        <v>0.353565404465083</v>
      </c>
    </row>
    <row r="153" spans="1:7" x14ac:dyDescent="0.25">
      <c r="A153" s="44">
        <v>2021.3278688524399</v>
      </c>
      <c r="B153" s="44">
        <v>30.460416460445401</v>
      </c>
      <c r="C153" s="44">
        <v>1.9105054129500501</v>
      </c>
      <c r="D153" s="44">
        <v>7.1440017905750901</v>
      </c>
      <c r="E153" s="44">
        <v>8.9686441162252102</v>
      </c>
      <c r="F153" s="44">
        <v>6.3316660252217698</v>
      </c>
      <c r="G153" s="44">
        <v>0.35552698184857001</v>
      </c>
    </row>
    <row r="154" spans="1:7" x14ac:dyDescent="0.25">
      <c r="A154" s="44">
        <v>2021.33060109288</v>
      </c>
      <c r="B154" s="44">
        <v>31.0657471160348</v>
      </c>
      <c r="C154" s="44">
        <v>1.9590338768817199</v>
      </c>
      <c r="D154" s="44">
        <v>7.2540019371498898</v>
      </c>
      <c r="E154" s="44">
        <v>9.0948658804168208</v>
      </c>
      <c r="F154" s="44">
        <v>6.4017036858620404</v>
      </c>
      <c r="G154" s="44">
        <v>0.35649058799029798</v>
      </c>
    </row>
    <row r="155" spans="1:7" x14ac:dyDescent="0.25">
      <c r="A155" s="44">
        <v>2021.3333333333201</v>
      </c>
      <c r="B155" s="44">
        <v>31.471885829957898</v>
      </c>
      <c r="C155" s="44">
        <v>1.97410518724547</v>
      </c>
      <c r="D155" s="44">
        <v>7.3640020837246896</v>
      </c>
      <c r="E155" s="44">
        <v>9.3049969608549894</v>
      </c>
      <c r="F155" s="44">
        <v>6.4264422945561197</v>
      </c>
      <c r="G155" s="44">
        <v>0.35711170805037201</v>
      </c>
    </row>
    <row r="156" spans="1:7" x14ac:dyDescent="0.25">
      <c r="A156" s="44">
        <v>2021.3360655737499</v>
      </c>
      <c r="B156" s="44">
        <v>31.6968284830503</v>
      </c>
      <c r="C156" s="44">
        <v>2.03712336634465</v>
      </c>
      <c r="D156" s="44">
        <v>7.6310277660424601</v>
      </c>
      <c r="E156" s="44">
        <v>9.4770097845341592</v>
      </c>
      <c r="F156" s="44">
        <v>6.5876533103647796</v>
      </c>
      <c r="G156" s="44">
        <v>0.36018862222910902</v>
      </c>
    </row>
    <row r="157" spans="1:7" x14ac:dyDescent="0.25">
      <c r="A157" s="44">
        <v>2021.33879781419</v>
      </c>
      <c r="B157" s="44">
        <v>31.890592013265199</v>
      </c>
      <c r="C157" s="44">
        <v>2.0900419266910299</v>
      </c>
      <c r="D157" s="44">
        <v>7.8980534483602298</v>
      </c>
      <c r="E157" s="44">
        <v>9.7167660858362606</v>
      </c>
      <c r="F157" s="44">
        <v>6.8295925013888601</v>
      </c>
      <c r="G157" s="44">
        <v>0.366050128814083</v>
      </c>
    </row>
    <row r="158" spans="1:7" x14ac:dyDescent="0.25">
      <c r="A158" s="44">
        <v>2021.3415300546301</v>
      </c>
      <c r="B158" s="44">
        <v>32.244419488196598</v>
      </c>
      <c r="C158" s="44">
        <v>2.16738920767424</v>
      </c>
      <c r="D158" s="44">
        <v>8.1650791306779897</v>
      </c>
      <c r="E158" s="44">
        <v>10.096369011362899</v>
      </c>
      <c r="F158" s="44">
        <v>6.97227257540104</v>
      </c>
      <c r="G158" s="44">
        <v>0.37001230835566601</v>
      </c>
    </row>
    <row r="159" spans="1:7" x14ac:dyDescent="0.25">
      <c r="A159" s="44">
        <v>2021.3442622950699</v>
      </c>
      <c r="B159" s="44">
        <v>32.719043235633102</v>
      </c>
      <c r="C159" s="44">
        <v>2.26385162238287</v>
      </c>
      <c r="D159" s="44">
        <v>8.4321048129957603</v>
      </c>
      <c r="E159" s="44">
        <v>10.4470388157121</v>
      </c>
      <c r="F159" s="44">
        <v>7.0273079070680504</v>
      </c>
      <c r="G159" s="44">
        <v>0.37189765637531502</v>
      </c>
    </row>
    <row r="160" spans="1:7" x14ac:dyDescent="0.25">
      <c r="A160" s="44">
        <v>2021.3469945355</v>
      </c>
      <c r="B160" s="44">
        <v>33.304265459604899</v>
      </c>
      <c r="C160" s="44">
        <v>2.3607693233606302</v>
      </c>
      <c r="D160" s="44">
        <v>8.6991304953135309</v>
      </c>
      <c r="E160" s="44">
        <v>10.739514776401</v>
      </c>
      <c r="F160" s="44">
        <v>7.0810188990792504</v>
      </c>
      <c r="G160" s="44">
        <v>0.37619329387905298</v>
      </c>
    </row>
    <row r="161" spans="1:7" x14ac:dyDescent="0.25">
      <c r="A161" s="44">
        <v>2021.3497267759401</v>
      </c>
      <c r="B161" s="44">
        <v>33.830481043342601</v>
      </c>
      <c r="C161" s="44">
        <v>2.4492000691659102</v>
      </c>
      <c r="D161" s="44">
        <v>8.9661561776312908</v>
      </c>
      <c r="E161" s="44">
        <v>10.9227950724247</v>
      </c>
      <c r="F161" s="44">
        <v>7.0810188990792504</v>
      </c>
      <c r="G161" s="44">
        <v>0.38338724897175402</v>
      </c>
    </row>
    <row r="162" spans="1:7" x14ac:dyDescent="0.25">
      <c r="A162" s="44">
        <v>2021.35245901638</v>
      </c>
      <c r="B162" s="44">
        <v>34.3205378558497</v>
      </c>
      <c r="C162" s="44">
        <v>2.4723674946924201</v>
      </c>
      <c r="D162" s="44">
        <v>9.2331818599490596</v>
      </c>
      <c r="E162" s="44">
        <v>11.1765796417837</v>
      </c>
      <c r="F162" s="44">
        <v>7.0810188990792504</v>
      </c>
      <c r="G162" s="44">
        <v>0.40180461275049201</v>
      </c>
    </row>
    <row r="163" spans="1:7" x14ac:dyDescent="0.25">
      <c r="A163" s="44">
        <v>2021.35519125681</v>
      </c>
      <c r="B163" s="44">
        <v>34.702778282727998</v>
      </c>
      <c r="C163" s="44">
        <v>2.5769105947801001</v>
      </c>
      <c r="D163" s="44">
        <v>9.5204826140905592</v>
      </c>
      <c r="E163" s="44">
        <v>11.410701200629701</v>
      </c>
      <c r="F163" s="44">
        <v>7.1330564753150503</v>
      </c>
      <c r="G163" s="44">
        <v>0.40462364306417398</v>
      </c>
    </row>
    <row r="164" spans="1:7" x14ac:dyDescent="0.25">
      <c r="A164" s="44">
        <v>2021.3579234972501</v>
      </c>
      <c r="B164" s="44">
        <v>35.016846068075601</v>
      </c>
      <c r="C164" s="44">
        <v>2.6772682763281601</v>
      </c>
      <c r="D164" s="44">
        <v>9.8077833682320605</v>
      </c>
      <c r="E164" s="44">
        <v>11.7093528372615</v>
      </c>
      <c r="F164" s="44">
        <v>7.2645904133108496</v>
      </c>
      <c r="G164" s="44">
        <v>0.40768978174544401</v>
      </c>
    </row>
    <row r="165" spans="1:7" x14ac:dyDescent="0.25">
      <c r="A165" s="44">
        <v>2021.36065573769</v>
      </c>
      <c r="B165" s="44">
        <v>35.338573764911601</v>
      </c>
      <c r="C165" s="44">
        <v>2.74437233392042</v>
      </c>
      <c r="D165" s="44">
        <v>10.095084122373599</v>
      </c>
      <c r="E165" s="44">
        <v>12.011599143509301</v>
      </c>
      <c r="F165" s="44">
        <v>7.40948831230767</v>
      </c>
      <c r="G165" s="44">
        <v>0.42037647386453503</v>
      </c>
    </row>
    <row r="166" spans="1:7" x14ac:dyDescent="0.25">
      <c r="A166" s="44">
        <v>2021.36338797813</v>
      </c>
      <c r="B166" s="44">
        <v>35.741039470024099</v>
      </c>
      <c r="C166" s="44">
        <v>2.8185733743553198</v>
      </c>
      <c r="D166" s="44">
        <v>10.382384876515101</v>
      </c>
      <c r="E166" s="44">
        <v>12.344878573569799</v>
      </c>
      <c r="F166" s="44">
        <v>7.5775116864446304</v>
      </c>
      <c r="G166" s="44">
        <v>0.42300016188292</v>
      </c>
    </row>
    <row r="167" spans="1:7" x14ac:dyDescent="0.25">
      <c r="A167" s="44">
        <v>2021.3661202185599</v>
      </c>
      <c r="B167" s="44">
        <v>36.122917341976503</v>
      </c>
      <c r="C167" s="44">
        <v>2.85522413431922</v>
      </c>
      <c r="D167" s="44">
        <v>10.6696856306566</v>
      </c>
      <c r="E167" s="44">
        <v>12.6282713687763</v>
      </c>
      <c r="F167" s="44">
        <v>7.8084991399339199</v>
      </c>
      <c r="G167" s="44">
        <v>0.426878904126549</v>
      </c>
    </row>
    <row r="168" spans="1:7" x14ac:dyDescent="0.25">
      <c r="A168" s="44">
        <v>2021.368852459</v>
      </c>
      <c r="B168" s="44">
        <v>36.576375631462099</v>
      </c>
      <c r="C168" s="44">
        <v>2.90025563513051</v>
      </c>
      <c r="D168" s="44">
        <v>10.9569863847981</v>
      </c>
      <c r="E168" s="44">
        <v>12.842463140073299</v>
      </c>
      <c r="F168" s="44">
        <v>7.9019875193277498</v>
      </c>
      <c r="G168" s="44">
        <v>0.432512450694163</v>
      </c>
    </row>
    <row r="169" spans="1:7" x14ac:dyDescent="0.25">
      <c r="A169" s="44">
        <v>2021.3715846994401</v>
      </c>
      <c r="B169" s="44">
        <v>36.946275673897503</v>
      </c>
      <c r="C169" s="44">
        <v>2.9055840776941499</v>
      </c>
      <c r="D169" s="44">
        <v>11.244287138939599</v>
      </c>
      <c r="E169" s="44">
        <v>13.1407431225277</v>
      </c>
      <c r="F169" s="44">
        <v>7.9303061442897196</v>
      </c>
      <c r="G169" s="44">
        <v>0.433215260674224</v>
      </c>
    </row>
    <row r="170" spans="1:7" x14ac:dyDescent="0.25">
      <c r="A170" s="44">
        <v>2021.3743169398699</v>
      </c>
      <c r="B170" s="44">
        <v>37.195138841925797</v>
      </c>
      <c r="C170" s="44">
        <v>2.9228306287289598</v>
      </c>
      <c r="D170" s="44">
        <v>11.6940280451003</v>
      </c>
      <c r="E170" s="44">
        <v>13.3858937762494</v>
      </c>
      <c r="F170" s="44">
        <v>8.0695879833064605</v>
      </c>
      <c r="G170" s="44">
        <v>0.43811367076937602</v>
      </c>
    </row>
    <row r="171" spans="1:7" x14ac:dyDescent="0.25">
      <c r="A171" s="44">
        <v>2021.37704918031</v>
      </c>
      <c r="B171" s="44">
        <v>37.383616038966103</v>
      </c>
      <c r="C171" s="44">
        <v>2.9367831721240201</v>
      </c>
      <c r="D171" s="44">
        <v>12.143768951261</v>
      </c>
      <c r="E171" s="44">
        <v>13.691349457198699</v>
      </c>
      <c r="F171" s="44">
        <v>8.1721915953489397</v>
      </c>
      <c r="G171" s="44">
        <v>0.44885895315902302</v>
      </c>
    </row>
    <row r="172" spans="1:7" x14ac:dyDescent="0.25">
      <c r="A172" s="44">
        <v>2021.3797814207501</v>
      </c>
      <c r="B172" s="44">
        <v>37.683311089722501</v>
      </c>
      <c r="C172" s="44">
        <v>2.9479494554130699</v>
      </c>
      <c r="D172" s="44">
        <v>12.5935098574216</v>
      </c>
      <c r="E172" s="44">
        <v>14.034807113215001</v>
      </c>
      <c r="F172" s="44">
        <v>8.2818986961380805</v>
      </c>
      <c r="G172" s="44">
        <v>0.458342774270878</v>
      </c>
    </row>
    <row r="173" spans="1:7" x14ac:dyDescent="0.25">
      <c r="A173" s="44">
        <v>2021.3825136611899</v>
      </c>
      <c r="B173" s="44">
        <v>38.029268088954097</v>
      </c>
      <c r="C173" s="44">
        <v>2.9612433982262001</v>
      </c>
      <c r="D173" s="44">
        <v>13.0432507635823</v>
      </c>
      <c r="E173" s="44">
        <v>14.4831958028392</v>
      </c>
      <c r="F173" s="44">
        <v>8.4218992487718296</v>
      </c>
      <c r="G173" s="44">
        <v>0.46379306457413699</v>
      </c>
    </row>
    <row r="174" spans="1:7" x14ac:dyDescent="0.25">
      <c r="A174" s="44">
        <v>2021.38524590162</v>
      </c>
      <c r="B174" s="44">
        <v>38.381635431743803</v>
      </c>
      <c r="C174" s="44">
        <v>2.9612433982262001</v>
      </c>
      <c r="D174" s="44">
        <v>13.492991669743001</v>
      </c>
      <c r="E174" s="44">
        <v>14.8446914327216</v>
      </c>
      <c r="F174" s="44">
        <v>8.4218992487718296</v>
      </c>
      <c r="G174" s="44">
        <v>0.48301837224065503</v>
      </c>
    </row>
    <row r="175" spans="1:7" x14ac:dyDescent="0.25">
      <c r="A175" s="44">
        <v>2021.3879781420601</v>
      </c>
      <c r="B175" s="44">
        <v>38.750562253002698</v>
      </c>
      <c r="C175" s="44">
        <v>2.9871258197879098</v>
      </c>
      <c r="D175" s="44">
        <v>13.942732575903699</v>
      </c>
      <c r="E175" s="44">
        <v>15.075169796707099</v>
      </c>
      <c r="F175" s="44">
        <v>8.4218992487718296</v>
      </c>
      <c r="G175" s="44">
        <v>0.490629659437956</v>
      </c>
    </row>
    <row r="176" spans="1:7" x14ac:dyDescent="0.25">
      <c r="A176" s="44">
        <v>2021.3907103824999</v>
      </c>
      <c r="B176" s="44">
        <v>39.053255666038098</v>
      </c>
      <c r="C176" s="44">
        <v>2.9916593773079101</v>
      </c>
      <c r="D176" s="44">
        <v>14.3924734820644</v>
      </c>
      <c r="E176" s="44">
        <v>15.4251258103618</v>
      </c>
      <c r="F176" s="44">
        <v>8.4218992487718296</v>
      </c>
      <c r="G176" s="44">
        <v>0.49236691717484898</v>
      </c>
    </row>
    <row r="177" spans="1:7" x14ac:dyDescent="0.25">
      <c r="A177" s="44">
        <v>2021.39344262293</v>
      </c>
      <c r="B177" s="44">
        <v>39.233969021180499</v>
      </c>
      <c r="C177" s="44">
        <v>3.0044448549229399</v>
      </c>
      <c r="D177" s="44">
        <v>14.905793912267599</v>
      </c>
      <c r="E177" s="44">
        <v>15.643949618139301</v>
      </c>
      <c r="F177" s="44">
        <v>8.4218992487718296</v>
      </c>
      <c r="G177" s="44">
        <v>0.497752117648815</v>
      </c>
    </row>
    <row r="178" spans="1:7" x14ac:dyDescent="0.25">
      <c r="A178" s="44">
        <v>2021.3961748633701</v>
      </c>
      <c r="B178" s="44">
        <v>39.372986757577699</v>
      </c>
      <c r="C178" s="44">
        <v>3.01386018070977</v>
      </c>
      <c r="D178" s="44">
        <v>15.419114342470801</v>
      </c>
      <c r="E178" s="44">
        <v>16.0030976995534</v>
      </c>
      <c r="F178" s="44">
        <v>9.8310760842431595</v>
      </c>
      <c r="G178" s="44">
        <v>0.50844665326998595</v>
      </c>
    </row>
    <row r="179" spans="1:7" x14ac:dyDescent="0.25">
      <c r="A179" s="44">
        <v>2021.39890710381</v>
      </c>
      <c r="B179" s="44">
        <v>39.604721833653002</v>
      </c>
      <c r="C179" s="44">
        <v>3.03112531925147</v>
      </c>
      <c r="D179" s="44">
        <v>15.932434772674</v>
      </c>
      <c r="E179" s="44">
        <v>16.4818023680163</v>
      </c>
      <c r="F179" s="44">
        <v>9.9671096928620404</v>
      </c>
      <c r="G179" s="44">
        <v>0.51787375740530806</v>
      </c>
    </row>
    <row r="180" spans="1:7" x14ac:dyDescent="0.25">
      <c r="A180" s="44">
        <v>2021.40163934425</v>
      </c>
      <c r="B180" s="44">
        <v>39.8810100139833</v>
      </c>
      <c r="C180" s="44">
        <v>3.0443006321461099</v>
      </c>
      <c r="D180" s="44">
        <v>16.445755202877201</v>
      </c>
      <c r="E180" s="44">
        <v>16.970797071754198</v>
      </c>
      <c r="F180" s="44">
        <v>10.066028145227101</v>
      </c>
      <c r="G180" s="44">
        <v>0.51958910011018999</v>
      </c>
    </row>
    <row r="181" spans="1:7" x14ac:dyDescent="0.25">
      <c r="A181" s="44">
        <v>2021.4043715846799</v>
      </c>
      <c r="B181" s="44">
        <v>40.110092461598803</v>
      </c>
      <c r="C181" s="44">
        <v>3.0544685007794099</v>
      </c>
      <c r="D181" s="44">
        <v>16.959075633080399</v>
      </c>
      <c r="E181" s="44">
        <v>17.411823341320201</v>
      </c>
      <c r="F181" s="44">
        <v>10.2187973135121</v>
      </c>
      <c r="G181" s="44">
        <v>0.52236626616006498</v>
      </c>
    </row>
    <row r="182" spans="1:7" x14ac:dyDescent="0.25">
      <c r="A182" s="44">
        <v>2021.40710382512</v>
      </c>
      <c r="B182" s="44">
        <v>40.376287677499398</v>
      </c>
      <c r="C182" s="44">
        <v>3.0809509615113901</v>
      </c>
      <c r="D182" s="44">
        <v>17.4723960632837</v>
      </c>
      <c r="E182" s="44">
        <v>17.693854299017499</v>
      </c>
      <c r="F182" s="44">
        <v>10.270235805965701</v>
      </c>
      <c r="G182" s="44">
        <v>0.52636950908388702</v>
      </c>
    </row>
    <row r="183" spans="1:7" x14ac:dyDescent="0.25">
      <c r="A183" s="44">
        <v>2021.4098360655601</v>
      </c>
      <c r="B183" s="44">
        <v>40.577110966143898</v>
      </c>
      <c r="C183" s="44">
        <v>3.0907729876902601</v>
      </c>
      <c r="D183" s="44">
        <v>17.985716493486802</v>
      </c>
      <c r="E183" s="44">
        <v>18.144304752489798</v>
      </c>
      <c r="F183" s="44">
        <v>10.2844797004783</v>
      </c>
      <c r="G183" s="44">
        <v>0.53127403500192605</v>
      </c>
    </row>
    <row r="184" spans="1:7" x14ac:dyDescent="0.25">
      <c r="A184" s="44">
        <v>2021.4125683059899</v>
      </c>
      <c r="B184" s="44">
        <v>40.577110966143898</v>
      </c>
      <c r="C184" s="44">
        <v>3.10453061344551</v>
      </c>
      <c r="D184" s="44">
        <v>18.612678148071101</v>
      </c>
      <c r="E184" s="44">
        <v>18.502677100846501</v>
      </c>
      <c r="F184" s="44">
        <v>10.3304642874545</v>
      </c>
      <c r="G184" s="44">
        <v>0.61391554790646696</v>
      </c>
    </row>
    <row r="185" spans="1:7" x14ac:dyDescent="0.25">
      <c r="A185" s="44">
        <v>2021.41530054643</v>
      </c>
      <c r="B185" s="44">
        <v>40.8114367930363</v>
      </c>
      <c r="C185" s="44">
        <v>3.1254683275761401</v>
      </c>
      <c r="D185" s="44">
        <v>19.2396398026554</v>
      </c>
      <c r="E185" s="44">
        <v>18.964092023408</v>
      </c>
      <c r="F185" s="44">
        <v>10.4227521627637</v>
      </c>
      <c r="G185" s="44">
        <v>0.63122187052745904</v>
      </c>
    </row>
    <row r="186" spans="1:7" x14ac:dyDescent="0.25">
      <c r="A186" s="44">
        <v>2021.4180327868701</v>
      </c>
      <c r="B186" s="44">
        <v>40.897892776101799</v>
      </c>
      <c r="C186" s="44">
        <v>3.1441838657866699</v>
      </c>
      <c r="D186" s="44">
        <v>19.8666014572397</v>
      </c>
      <c r="E186" s="44">
        <v>19.488290114950399</v>
      </c>
      <c r="F186" s="44">
        <v>10.477650574346301</v>
      </c>
      <c r="G186" s="44">
        <v>0.64463336046603603</v>
      </c>
    </row>
    <row r="187" spans="1:7" x14ac:dyDescent="0.25">
      <c r="A187" s="44">
        <v>2021.4207650273099</v>
      </c>
      <c r="B187" s="44">
        <v>41.044887622000601</v>
      </c>
      <c r="C187" s="44">
        <v>3.1611297154551998</v>
      </c>
      <c r="D187" s="44">
        <v>20.493563111823999</v>
      </c>
      <c r="E187" s="44">
        <v>19.893247368961799</v>
      </c>
      <c r="F187" s="44">
        <v>10.6049399897261</v>
      </c>
      <c r="G187" s="44">
        <v>0.65343504890378001</v>
      </c>
    </row>
    <row r="188" spans="1:7" x14ac:dyDescent="0.25">
      <c r="A188" s="44">
        <v>2021.42349726774</v>
      </c>
      <c r="B188" s="44">
        <v>41.288417898433799</v>
      </c>
      <c r="C188" s="44">
        <v>3.1889286596866802</v>
      </c>
      <c r="D188" s="44">
        <v>21.120524766408298</v>
      </c>
      <c r="E188" s="44">
        <v>20.2863016264577</v>
      </c>
      <c r="F188" s="44">
        <v>10.624458812267999</v>
      </c>
      <c r="G188" s="44">
        <v>0.66277543940745898</v>
      </c>
    </row>
    <row r="189" spans="1:7" x14ac:dyDescent="0.25">
      <c r="A189" s="44">
        <v>2021.4262295081801</v>
      </c>
      <c r="B189" s="44">
        <v>41.4858661521587</v>
      </c>
      <c r="C189" s="44">
        <v>3.2007142873172398</v>
      </c>
      <c r="D189" s="44">
        <v>21.747486420992502</v>
      </c>
      <c r="E189" s="44">
        <v>20.583140386786202</v>
      </c>
      <c r="F189" s="44">
        <v>10.6791520773761</v>
      </c>
      <c r="G189" s="44">
        <v>0.66831644775020405</v>
      </c>
    </row>
    <row r="190" spans="1:7" x14ac:dyDescent="0.25">
      <c r="A190" s="44">
        <v>2021.4289617486199</v>
      </c>
      <c r="B190" s="44">
        <v>41.743175318039199</v>
      </c>
      <c r="C190" s="44">
        <v>3.2126489738350901</v>
      </c>
      <c r="D190" s="44">
        <v>22.374448075576801</v>
      </c>
      <c r="E190" s="44">
        <v>21.1549927283132</v>
      </c>
      <c r="F190" s="44">
        <v>10.696140448529</v>
      </c>
      <c r="G190" s="44">
        <v>0.68235539199398798</v>
      </c>
    </row>
    <row r="191" spans="1:7" x14ac:dyDescent="0.25">
      <c r="A191" s="44">
        <v>2021.43169398905</v>
      </c>
      <c r="B191" s="44">
        <v>41.977270455467597</v>
      </c>
      <c r="C191" s="44">
        <v>3.2287054220639599</v>
      </c>
      <c r="D191" s="44">
        <v>22.9519220174137</v>
      </c>
      <c r="E191" s="44">
        <v>21.545793133550401</v>
      </c>
      <c r="F191" s="44">
        <v>10.696140448529</v>
      </c>
      <c r="G191" s="44">
        <v>0.70443824509689101</v>
      </c>
    </row>
    <row r="192" spans="1:7" x14ac:dyDescent="0.25">
      <c r="A192" s="44">
        <v>2021.4344262294901</v>
      </c>
      <c r="B192" s="44">
        <v>42.185520563121202</v>
      </c>
      <c r="C192" s="44">
        <v>3.2522420859030001</v>
      </c>
      <c r="D192" s="44">
        <v>23.5293959592505</v>
      </c>
      <c r="E192" s="44">
        <v>22.039711248854999</v>
      </c>
      <c r="F192" s="44">
        <v>10.696140448529</v>
      </c>
      <c r="G192" s="44">
        <v>0.74487577479394396</v>
      </c>
    </row>
    <row r="193" spans="1:7" x14ac:dyDescent="0.25">
      <c r="A193" s="44">
        <v>2021.43715846993</v>
      </c>
      <c r="B193" s="44">
        <v>42.3471692963954</v>
      </c>
      <c r="C193" s="44">
        <v>3.27499850505132</v>
      </c>
      <c r="D193" s="44">
        <v>24.1068699010873</v>
      </c>
      <c r="E193" s="44">
        <v>22.727610259278801</v>
      </c>
      <c r="F193" s="44">
        <v>10.9104063614735</v>
      </c>
      <c r="G193" s="44">
        <v>0.775918235618414</v>
      </c>
    </row>
    <row r="194" spans="1:7" x14ac:dyDescent="0.25">
      <c r="A194" s="44">
        <v>2021.43989071037</v>
      </c>
      <c r="B194" s="44">
        <v>42.528339224435399</v>
      </c>
      <c r="C194" s="44">
        <v>3.2980916523167099</v>
      </c>
      <c r="D194" s="44">
        <v>24.6843438429241</v>
      </c>
      <c r="E194" s="44">
        <v>23.287118404716299</v>
      </c>
      <c r="F194" s="44">
        <v>10.9633631247604</v>
      </c>
      <c r="G194" s="44">
        <v>0.80105645190511898</v>
      </c>
    </row>
    <row r="195" spans="1:7" x14ac:dyDescent="0.25">
      <c r="A195" s="44">
        <v>2021.4426229507999</v>
      </c>
      <c r="B195" s="44">
        <v>42.682215705258201</v>
      </c>
      <c r="C195" s="44">
        <v>3.3218952872971599</v>
      </c>
      <c r="D195" s="44">
        <v>25.2618177847609</v>
      </c>
      <c r="E195" s="44">
        <v>23.7542139115548</v>
      </c>
      <c r="F195" s="44">
        <v>10.997798292331799</v>
      </c>
      <c r="G195" s="44">
        <v>0.81701598295756706</v>
      </c>
    </row>
    <row r="196" spans="1:7" x14ac:dyDescent="0.25">
      <c r="A196" s="44">
        <v>2021.44535519124</v>
      </c>
      <c r="B196" s="44">
        <v>42.989665586605398</v>
      </c>
      <c r="C196" s="44">
        <v>3.3394913408746398</v>
      </c>
      <c r="D196" s="44">
        <v>25.8392917265978</v>
      </c>
      <c r="E196" s="44">
        <v>24.028114542788799</v>
      </c>
      <c r="F196" s="44">
        <v>10.997798292331799</v>
      </c>
      <c r="G196" s="44">
        <v>0.82572870073379201</v>
      </c>
    </row>
    <row r="197" spans="1:7" x14ac:dyDescent="0.25">
      <c r="A197" s="44">
        <v>2021.4480874316801</v>
      </c>
      <c r="B197" s="44">
        <v>43.230611420136498</v>
      </c>
      <c r="C197" s="44">
        <v>3.3628015816085202</v>
      </c>
      <c r="D197" s="44">
        <v>26.4167656684346</v>
      </c>
      <c r="E197" s="44">
        <v>24.544447966810701</v>
      </c>
      <c r="F197" s="44">
        <v>11.048947990887299</v>
      </c>
      <c r="G197" s="44">
        <v>0.82761819877611398</v>
      </c>
    </row>
    <row r="198" spans="1:7" x14ac:dyDescent="0.25">
      <c r="A198" s="44">
        <v>2021.4508196721099</v>
      </c>
      <c r="B198" s="44">
        <v>43.530422716755702</v>
      </c>
      <c r="C198" s="44">
        <v>3.3866091637429498</v>
      </c>
      <c r="D198" s="44">
        <v>26.996200318608</v>
      </c>
      <c r="E198" s="44">
        <v>24.9664315439672</v>
      </c>
      <c r="F198" s="44">
        <v>11.065646633534</v>
      </c>
      <c r="G198" s="44">
        <v>0.86108856847918003</v>
      </c>
    </row>
    <row r="199" spans="1:7" x14ac:dyDescent="0.25">
      <c r="A199" s="44">
        <v>2021.45355191255</v>
      </c>
      <c r="B199" s="44">
        <v>43.785451120786398</v>
      </c>
      <c r="C199" s="44">
        <v>3.4070681239799301</v>
      </c>
      <c r="D199" s="44">
        <v>27.5756349687815</v>
      </c>
      <c r="E199" s="44">
        <v>25.431269173411501</v>
      </c>
      <c r="F199" s="44">
        <v>11.1166991328487</v>
      </c>
      <c r="G199" s="44">
        <v>0.91298715026586696</v>
      </c>
    </row>
    <row r="200" spans="1:7" x14ac:dyDescent="0.25">
      <c r="A200" s="44">
        <v>2021.4562841529901</v>
      </c>
      <c r="B200" s="44">
        <v>43.992037440755801</v>
      </c>
      <c r="C200" s="44">
        <v>3.4363886601846101</v>
      </c>
      <c r="D200" s="44">
        <v>28.155069618954901</v>
      </c>
      <c r="E200" s="44">
        <v>26.095104582132599</v>
      </c>
      <c r="F200" s="44">
        <v>11.151941334501</v>
      </c>
      <c r="G200" s="44">
        <v>0.92755926321202198</v>
      </c>
    </row>
    <row r="201" spans="1:7" x14ac:dyDescent="0.25">
      <c r="A201" s="44">
        <v>2021.4590163934299</v>
      </c>
      <c r="B201" s="44">
        <v>44.383266646556201</v>
      </c>
      <c r="C201" s="44">
        <v>3.4747199030106999</v>
      </c>
      <c r="D201" s="44">
        <v>28.734504269128401</v>
      </c>
      <c r="E201" s="44">
        <v>26.656057974831601</v>
      </c>
      <c r="F201" s="44">
        <v>11.231885840837499</v>
      </c>
      <c r="G201" s="44">
        <v>0.94498549964604195</v>
      </c>
    </row>
    <row r="202" spans="1:7" x14ac:dyDescent="0.25">
      <c r="A202" s="44">
        <v>2021.46174863386</v>
      </c>
      <c r="B202" s="44">
        <v>44.5936560385367</v>
      </c>
      <c r="C202" s="44">
        <v>3.50313123023941</v>
      </c>
      <c r="D202" s="44">
        <v>29.313938919301801</v>
      </c>
      <c r="E202" s="44">
        <v>27.163860795027102</v>
      </c>
      <c r="F202" s="44">
        <v>11.271630516937201</v>
      </c>
      <c r="G202" s="44">
        <v>0.96131693097593196</v>
      </c>
    </row>
    <row r="203" spans="1:7" x14ac:dyDescent="0.25">
      <c r="A203" s="44">
        <v>2021.4644808743001</v>
      </c>
      <c r="B203" s="44">
        <v>44.793755418836902</v>
      </c>
      <c r="C203" s="44">
        <v>3.54634223187213</v>
      </c>
      <c r="D203" s="44">
        <v>29.893373569475301</v>
      </c>
      <c r="E203" s="44">
        <v>27.456745977824699</v>
      </c>
      <c r="F203" s="44">
        <v>11.308634922133001</v>
      </c>
      <c r="G203" s="44">
        <v>0.96763275583248698</v>
      </c>
    </row>
    <row r="204" spans="1:7" x14ac:dyDescent="0.25">
      <c r="A204" s="44">
        <v>2021.4672131147399</v>
      </c>
      <c r="B204" s="44">
        <v>44.956704483738697</v>
      </c>
      <c r="C204" s="44">
        <v>3.5700440302800902</v>
      </c>
      <c r="D204" s="44">
        <v>30.472808219648702</v>
      </c>
      <c r="E204" s="44">
        <v>28.017629377889701</v>
      </c>
      <c r="F204" s="44">
        <v>11.3174393975935</v>
      </c>
      <c r="G204" s="44">
        <v>0.97537313057714603</v>
      </c>
    </row>
    <row r="205" spans="1:7" x14ac:dyDescent="0.25">
      <c r="A205" s="44">
        <v>2021.46994535517</v>
      </c>
      <c r="B205" s="44">
        <v>45.070355090019099</v>
      </c>
      <c r="C205" s="44">
        <v>3.6291661531090398</v>
      </c>
      <c r="D205" s="44">
        <v>31.0561609590311</v>
      </c>
      <c r="E205" s="44">
        <v>28.451309998795502</v>
      </c>
      <c r="F205" s="44">
        <v>11.3639894224609</v>
      </c>
      <c r="G205" s="44">
        <v>1.00280194095716</v>
      </c>
    </row>
    <row r="206" spans="1:7" x14ac:dyDescent="0.25">
      <c r="A206" s="44">
        <v>2021.4726775956101</v>
      </c>
      <c r="B206" s="44">
        <v>45.184098512763597</v>
      </c>
      <c r="C206" s="44">
        <v>3.6794127055153099</v>
      </c>
      <c r="D206" s="44">
        <v>31.639513698413499</v>
      </c>
      <c r="E206" s="44">
        <v>29.028406644635499</v>
      </c>
      <c r="F206" s="44">
        <v>11.3639894224609</v>
      </c>
      <c r="G206" s="44">
        <v>1.0064866514389701</v>
      </c>
    </row>
    <row r="207" spans="1:7" x14ac:dyDescent="0.25">
      <c r="A207" s="44">
        <v>2021.4754098360499</v>
      </c>
      <c r="B207" s="44">
        <v>45.293023589553698</v>
      </c>
      <c r="C207" s="44">
        <v>3.70672335091716</v>
      </c>
      <c r="D207" s="44">
        <v>32.222866437795901</v>
      </c>
      <c r="E207" s="44">
        <v>29.673562964853499</v>
      </c>
      <c r="F207" s="44">
        <v>11.4904788133203</v>
      </c>
      <c r="G207" s="44">
        <v>1.02096848319013</v>
      </c>
    </row>
    <row r="208" spans="1:7" x14ac:dyDescent="0.25">
      <c r="A208" s="44">
        <v>2021.47814207649</v>
      </c>
      <c r="B208" s="44">
        <v>45.432618049611101</v>
      </c>
      <c r="C208" s="44">
        <v>3.7606927871839</v>
      </c>
      <c r="D208" s="44">
        <v>32.806219177178299</v>
      </c>
      <c r="E208" s="44">
        <v>30.161781264678101</v>
      </c>
      <c r="F208" s="44">
        <v>11.5574813342059</v>
      </c>
      <c r="G208" s="44">
        <v>1.0605448467787999</v>
      </c>
    </row>
    <row r="209" spans="1:7" x14ac:dyDescent="0.25">
      <c r="A209" s="44">
        <v>2021.4808743169201</v>
      </c>
      <c r="B209" s="44">
        <v>45.541811062601496</v>
      </c>
      <c r="C209" s="44">
        <v>3.8252673649776701</v>
      </c>
      <c r="D209" s="44">
        <v>33.389571916560698</v>
      </c>
      <c r="E209" s="44">
        <v>30.615505718638602</v>
      </c>
      <c r="F209" s="44">
        <v>11.5574813342059</v>
      </c>
      <c r="G209" s="44">
        <v>1.07310172327638</v>
      </c>
    </row>
    <row r="210" spans="1:7" x14ac:dyDescent="0.25">
      <c r="A210" s="44">
        <v>2021.48360655736</v>
      </c>
      <c r="B210" s="44">
        <v>45.7126321050876</v>
      </c>
      <c r="C210" s="44">
        <v>3.91760069779883</v>
      </c>
      <c r="D210" s="44">
        <v>33.972924655943103</v>
      </c>
      <c r="E210" s="44">
        <v>31.029079669652202</v>
      </c>
      <c r="F210" s="44">
        <v>11.5574813342059</v>
      </c>
      <c r="G210" s="44">
        <v>1.0821716342321599</v>
      </c>
    </row>
    <row r="211" spans="1:7" x14ac:dyDescent="0.25">
      <c r="A211" s="44">
        <v>2021.4863387978</v>
      </c>
      <c r="B211" s="44">
        <v>45.966276973087702</v>
      </c>
      <c r="C211" s="44">
        <v>3.9553424511207398</v>
      </c>
      <c r="D211" s="44">
        <v>34.556277395325502</v>
      </c>
      <c r="E211" s="44">
        <v>31.628440458009901</v>
      </c>
      <c r="F211" s="44">
        <v>11.961968965207699</v>
      </c>
      <c r="G211" s="44">
        <v>1.08890202451153</v>
      </c>
    </row>
    <row r="212" spans="1:7" x14ac:dyDescent="0.25">
      <c r="A212" s="44">
        <v>2021.4890710382299</v>
      </c>
      <c r="B212" s="44">
        <v>46.1907945928576</v>
      </c>
      <c r="C212" s="44">
        <v>4.0101512676213602</v>
      </c>
      <c r="D212" s="44">
        <v>35.111281802635098</v>
      </c>
      <c r="E212" s="44">
        <v>32.133106803179999</v>
      </c>
      <c r="F212" s="44">
        <v>11.973435204493001</v>
      </c>
      <c r="G212" s="44">
        <v>1.11862951060795</v>
      </c>
    </row>
    <row r="213" spans="1:7" x14ac:dyDescent="0.25">
      <c r="A213" s="44">
        <v>2021.49180327867</v>
      </c>
      <c r="B213" s="44">
        <v>46.318018030027702</v>
      </c>
      <c r="C213" s="44">
        <v>4.1083350720606404</v>
      </c>
      <c r="D213" s="44">
        <v>35.666286209944801</v>
      </c>
      <c r="E213" s="44">
        <v>32.698655335284101</v>
      </c>
      <c r="F213" s="44">
        <v>12.1990304366385</v>
      </c>
      <c r="G213" s="44">
        <v>1.1248932053551399</v>
      </c>
    </row>
    <row r="214" spans="1:7" x14ac:dyDescent="0.25">
      <c r="A214" s="44">
        <v>2021.4945355191101</v>
      </c>
      <c r="B214" s="44">
        <v>46.523782819158299</v>
      </c>
      <c r="C214" s="44">
        <v>4.1443764632175997</v>
      </c>
      <c r="D214" s="44">
        <v>36.221290617254397</v>
      </c>
      <c r="E214" s="44">
        <v>33.283994564144002</v>
      </c>
      <c r="F214" s="44">
        <v>12.1990304366385</v>
      </c>
      <c r="G214" s="44">
        <v>1.1418884218904799</v>
      </c>
    </row>
    <row r="215" spans="1:7" x14ac:dyDescent="0.25">
      <c r="A215" s="44">
        <v>2021.4972677595499</v>
      </c>
      <c r="B215" s="44">
        <v>46.824134193455002</v>
      </c>
      <c r="C215" s="44">
        <v>4.2377052682706404</v>
      </c>
      <c r="D215" s="44">
        <v>36.776295024564099</v>
      </c>
      <c r="E215" s="44">
        <v>33.833972754059097</v>
      </c>
      <c r="F215" s="44">
        <v>12.615690870637501</v>
      </c>
      <c r="G215" s="44">
        <v>1.14763729540396</v>
      </c>
    </row>
    <row r="216" spans="1:7" x14ac:dyDescent="0.25">
      <c r="A216" s="44">
        <v>2021.49999999998</v>
      </c>
      <c r="B216" s="44">
        <v>46.935662636892197</v>
      </c>
      <c r="C216" s="44">
        <v>4.2581023658399104</v>
      </c>
      <c r="D216" s="44">
        <v>37.331299431873703</v>
      </c>
      <c r="E216" s="44">
        <v>34.298881941467798</v>
      </c>
      <c r="F216" s="44">
        <v>12.615690870637501</v>
      </c>
      <c r="G216" s="44">
        <v>1.15250563603658</v>
      </c>
    </row>
    <row r="217" spans="1:7" x14ac:dyDescent="0.25">
      <c r="A217" s="44">
        <v>2021.5027322404201</v>
      </c>
      <c r="B217" s="44">
        <v>47.153932417010402</v>
      </c>
      <c r="C217" s="44">
        <v>4.45448705513021</v>
      </c>
      <c r="D217" s="44">
        <v>37.886303839183398</v>
      </c>
      <c r="E217" s="44">
        <v>34.622571038973497</v>
      </c>
      <c r="F217" s="44">
        <v>12.615690870637501</v>
      </c>
      <c r="G217" s="44">
        <v>1.15507610183437</v>
      </c>
    </row>
    <row r="218" spans="1:7" x14ac:dyDescent="0.25">
      <c r="A218" s="44">
        <v>2021.5054644808599</v>
      </c>
      <c r="B218" s="44">
        <v>47.256417713305503</v>
      </c>
      <c r="C218" s="44">
        <v>4.5157798255783197</v>
      </c>
      <c r="D218" s="44">
        <v>38.441308246493001</v>
      </c>
      <c r="E218" s="44">
        <v>35.354097822174701</v>
      </c>
      <c r="F218" s="44">
        <v>12.9198955214707</v>
      </c>
      <c r="G218" s="44">
        <v>1.1680661096456699</v>
      </c>
    </row>
    <row r="219" spans="1:7" x14ac:dyDescent="0.25">
      <c r="A219" s="44">
        <v>2021.50819672129</v>
      </c>
      <c r="B219" s="44">
        <v>47.256417713305503</v>
      </c>
      <c r="C219" s="44">
        <v>4.6273375206402898</v>
      </c>
      <c r="D219" s="44">
        <v>38.846598388984901</v>
      </c>
      <c r="E219" s="44">
        <v>35.892275880148098</v>
      </c>
      <c r="F219" s="44">
        <v>13.065422411708401</v>
      </c>
      <c r="G219" s="44">
        <v>1.1997134544765999</v>
      </c>
    </row>
    <row r="220" spans="1:7" x14ac:dyDescent="0.25">
      <c r="A220" s="44">
        <v>2021.5109289617301</v>
      </c>
      <c r="B220" s="44">
        <v>47.3502404399988</v>
      </c>
      <c r="C220" s="44">
        <v>4.7025020972431104</v>
      </c>
      <c r="D220" s="44">
        <v>39.251888531476702</v>
      </c>
      <c r="E220" s="44">
        <v>36.456402644947801</v>
      </c>
      <c r="F220" s="44">
        <v>13.159581372402901</v>
      </c>
      <c r="G220" s="44">
        <v>1.2080085489185699</v>
      </c>
    </row>
    <row r="221" spans="1:7" x14ac:dyDescent="0.25">
      <c r="A221" s="44">
        <v>2021.5136612021699</v>
      </c>
      <c r="B221" s="44">
        <v>47.431967889804802</v>
      </c>
      <c r="C221" s="44">
        <v>4.8001702598407103</v>
      </c>
      <c r="D221" s="44">
        <v>39.657178673968502</v>
      </c>
      <c r="E221" s="44">
        <v>37.125259857436603</v>
      </c>
      <c r="F221" s="44">
        <v>13.536557879827701</v>
      </c>
      <c r="G221" s="44">
        <v>1.2153040703556299</v>
      </c>
    </row>
    <row r="222" spans="1:7" x14ac:dyDescent="0.25">
      <c r="A222" s="44">
        <v>2021.51639344261</v>
      </c>
      <c r="B222" s="44">
        <v>47.545929386183303</v>
      </c>
      <c r="C222" s="44">
        <v>5.0460638143430199</v>
      </c>
      <c r="D222" s="44">
        <v>40.062468816460402</v>
      </c>
      <c r="E222" s="44">
        <v>37.716696942953199</v>
      </c>
      <c r="F222" s="44">
        <v>13.7825855139177</v>
      </c>
      <c r="G222" s="44">
        <v>1.27632811515598</v>
      </c>
    </row>
    <row r="223" spans="1:7" x14ac:dyDescent="0.25">
      <c r="A223" s="44">
        <v>2021.5191256830401</v>
      </c>
      <c r="B223" s="44">
        <v>47.648617737267102</v>
      </c>
      <c r="C223" s="44">
        <v>5.0460638143430199</v>
      </c>
      <c r="D223" s="44">
        <v>40.467758958952203</v>
      </c>
      <c r="E223" s="44">
        <v>38.239180550393201</v>
      </c>
      <c r="F223" s="44">
        <v>13.973228272917</v>
      </c>
      <c r="G223" s="44">
        <v>1.2846219718718901</v>
      </c>
    </row>
    <row r="224" spans="1:7" x14ac:dyDescent="0.25">
      <c r="A224" s="44">
        <v>2021.52185792348</v>
      </c>
      <c r="B224" s="44">
        <v>47.7462360265489</v>
      </c>
      <c r="C224" s="44">
        <v>5.2289805989796498</v>
      </c>
      <c r="D224" s="44">
        <v>40.873049101444103</v>
      </c>
      <c r="E224" s="44">
        <v>38.561513624474301</v>
      </c>
      <c r="F224" s="44">
        <v>13.973228272917</v>
      </c>
      <c r="G224" s="44">
        <v>1.2865741570988001</v>
      </c>
    </row>
    <row r="225" spans="1:7" x14ac:dyDescent="0.25">
      <c r="A225" s="44">
        <v>2021.52459016392</v>
      </c>
      <c r="B225" s="44">
        <v>47.839989366176901</v>
      </c>
      <c r="C225" s="44">
        <v>5.2628946176782803</v>
      </c>
      <c r="D225" s="44">
        <v>41.278339243935903</v>
      </c>
      <c r="E225" s="44">
        <v>39.131667806059497</v>
      </c>
      <c r="F225" s="44">
        <v>14.276869355075201</v>
      </c>
      <c r="G225" s="44">
        <v>1.28844377871674</v>
      </c>
    </row>
    <row r="226" spans="1:7" x14ac:dyDescent="0.25">
      <c r="A226" s="44">
        <v>2021.5273224043499</v>
      </c>
      <c r="B226" s="44">
        <v>47.909883467757901</v>
      </c>
      <c r="C226" s="44">
        <v>5.37206686817854</v>
      </c>
      <c r="D226" s="44">
        <v>42.016515569563097</v>
      </c>
      <c r="E226" s="44">
        <v>39.729040401101201</v>
      </c>
      <c r="F226" s="44">
        <v>14.5212782479627</v>
      </c>
      <c r="G226" s="44">
        <v>1.3516850277357499</v>
      </c>
    </row>
    <row r="227" spans="1:7" x14ac:dyDescent="0.25">
      <c r="A227" s="44">
        <v>2021.53005464479</v>
      </c>
      <c r="B227" s="44">
        <v>47.962731480281398</v>
      </c>
      <c r="C227" s="44">
        <v>5.4765251403390298</v>
      </c>
      <c r="D227" s="44">
        <v>42.754691895190398</v>
      </c>
      <c r="E227" s="44">
        <v>40.330788765663499</v>
      </c>
      <c r="F227" s="44">
        <v>14.715344476375799</v>
      </c>
      <c r="G227" s="44">
        <v>1.3677472172438001</v>
      </c>
    </row>
    <row r="228" spans="1:7" x14ac:dyDescent="0.25">
      <c r="A228" s="44">
        <v>2021.5327868852301</v>
      </c>
      <c r="B228" s="44">
        <v>48.098307498085802</v>
      </c>
      <c r="C228" s="44">
        <v>5.58421735163245</v>
      </c>
      <c r="D228" s="44">
        <v>43.492868220817599</v>
      </c>
      <c r="E228" s="44">
        <v>40.920211494483297</v>
      </c>
      <c r="F228" s="44">
        <v>15.0957425839982</v>
      </c>
      <c r="G228" s="44">
        <v>1.3773115633569899</v>
      </c>
    </row>
    <row r="229" spans="1:7" x14ac:dyDescent="0.25">
      <c r="A229" s="44">
        <v>2021.5355191256599</v>
      </c>
      <c r="B229" s="44">
        <v>48.183020393963901</v>
      </c>
      <c r="C229" s="44">
        <v>5.6858808952475002</v>
      </c>
      <c r="D229" s="44">
        <v>44.231044546444899</v>
      </c>
      <c r="E229" s="44">
        <v>41.541263067169098</v>
      </c>
      <c r="F229" s="44">
        <v>15.5596913832513</v>
      </c>
      <c r="G229" s="44">
        <v>1.4076766239893499</v>
      </c>
    </row>
    <row r="230" spans="1:7" x14ac:dyDescent="0.25">
      <c r="A230" s="44">
        <v>2021.5382513661</v>
      </c>
      <c r="B230" s="44">
        <v>48.2664771136197</v>
      </c>
      <c r="C230" s="44">
        <v>5.8152811615941298</v>
      </c>
      <c r="D230" s="44">
        <v>44.9692208720721</v>
      </c>
      <c r="E230" s="44">
        <v>41.987990941164199</v>
      </c>
      <c r="F230" s="44">
        <v>15.6395629901573</v>
      </c>
      <c r="G230" s="44">
        <v>1.4104703173224999</v>
      </c>
    </row>
    <row r="231" spans="1:7" x14ac:dyDescent="0.25">
      <c r="A231" s="44">
        <v>2021.5409836065401</v>
      </c>
      <c r="B231" s="44">
        <v>48.358890171491602</v>
      </c>
      <c r="C231" s="44">
        <v>5.9593379283052199</v>
      </c>
      <c r="D231" s="44">
        <v>45.7073971976994</v>
      </c>
      <c r="E231" s="44">
        <v>42.359844362769202</v>
      </c>
      <c r="F231" s="44">
        <v>15.820545172690601</v>
      </c>
      <c r="G231" s="44">
        <v>1.4144285652636599</v>
      </c>
    </row>
    <row r="232" spans="1:7" x14ac:dyDescent="0.25">
      <c r="A232" s="44">
        <v>2021.5437158469799</v>
      </c>
      <c r="B232" s="44">
        <v>48.430514444053102</v>
      </c>
      <c r="C232" s="44">
        <v>5.9593379283052199</v>
      </c>
      <c r="D232" s="44">
        <v>46.445573523326701</v>
      </c>
      <c r="E232" s="44">
        <v>42.920305347225899</v>
      </c>
      <c r="F232" s="44">
        <v>15.8838354302644</v>
      </c>
      <c r="G232" s="44">
        <v>1.4209269911178299</v>
      </c>
    </row>
    <row r="233" spans="1:7" x14ac:dyDescent="0.25">
      <c r="A233" s="44">
        <v>2021.54644808741</v>
      </c>
      <c r="B233" s="44">
        <v>48.502974965921801</v>
      </c>
      <c r="C233" s="44">
        <v>6.1327015955981699</v>
      </c>
      <c r="D233" s="44">
        <v>46.997946738244003</v>
      </c>
      <c r="E233" s="44">
        <v>43.406762650271297</v>
      </c>
      <c r="F233" s="44">
        <v>16.128973317457898</v>
      </c>
      <c r="G233" s="44">
        <v>1.46450747131931</v>
      </c>
    </row>
    <row r="234" spans="1:7" x14ac:dyDescent="0.25">
      <c r="A234" s="44">
        <v>2021.5491803278501</v>
      </c>
      <c r="B234" s="44">
        <v>48.550422802423199</v>
      </c>
      <c r="C234" s="44">
        <v>6.2261863491163396</v>
      </c>
      <c r="D234" s="44">
        <v>47.550319953161299</v>
      </c>
      <c r="E234" s="44">
        <v>43.927927354980703</v>
      </c>
      <c r="F234" s="44">
        <v>16.4305704117352</v>
      </c>
      <c r="G234" s="44">
        <v>1.4734983134220501</v>
      </c>
    </row>
    <row r="235" spans="1:7" x14ac:dyDescent="0.25">
      <c r="A235" s="44">
        <v>2021.5519125682899</v>
      </c>
      <c r="B235" s="44">
        <v>48.629532767867403</v>
      </c>
      <c r="C235" s="44">
        <v>6.2861612725026701</v>
      </c>
      <c r="D235" s="44">
        <v>48.102693168078602</v>
      </c>
      <c r="E235" s="44">
        <v>44.542066428309298</v>
      </c>
      <c r="F235" s="44">
        <v>16.751264820308201</v>
      </c>
      <c r="G235" s="44">
        <v>1.47459544836347</v>
      </c>
    </row>
    <row r="236" spans="1:7" x14ac:dyDescent="0.25">
      <c r="A236" s="44">
        <v>2021.55464480872</v>
      </c>
      <c r="B236" s="44">
        <v>48.7133739699633</v>
      </c>
      <c r="C236" s="44">
        <v>6.4210778659420402</v>
      </c>
      <c r="D236" s="44">
        <v>48.655066382995898</v>
      </c>
      <c r="E236" s="44">
        <v>45.091992291463001</v>
      </c>
      <c r="F236" s="44">
        <v>17.1804784427949</v>
      </c>
      <c r="G236" s="44">
        <v>1.50710563387333</v>
      </c>
    </row>
    <row r="237" spans="1:7" x14ac:dyDescent="0.25">
      <c r="A237" s="44">
        <v>2021.5573770491601</v>
      </c>
      <c r="B237" s="44">
        <v>48.791805684353001</v>
      </c>
      <c r="C237" s="44">
        <v>6.5352271187695097</v>
      </c>
      <c r="D237" s="44">
        <v>49.207439597913201</v>
      </c>
      <c r="E237" s="44">
        <v>45.846803365411297</v>
      </c>
      <c r="F237" s="44">
        <v>17.307287002315199</v>
      </c>
      <c r="G237" s="44">
        <v>1.5178948191344099</v>
      </c>
    </row>
    <row r="238" spans="1:7" x14ac:dyDescent="0.25">
      <c r="A238" s="44">
        <v>2021.5601092895999</v>
      </c>
      <c r="B238" s="44">
        <v>48.8790759892116</v>
      </c>
      <c r="C238" s="44">
        <v>6.6572820186389601</v>
      </c>
      <c r="D238" s="44">
        <v>49.759812812830504</v>
      </c>
      <c r="E238" s="44">
        <v>46.109683175659299</v>
      </c>
      <c r="F238" s="44">
        <v>17.358472683281899</v>
      </c>
      <c r="G238" s="44">
        <v>1.5246408630080801</v>
      </c>
    </row>
    <row r="239" spans="1:7" x14ac:dyDescent="0.25">
      <c r="A239" s="44">
        <v>2021.56284153004</v>
      </c>
      <c r="B239" s="44">
        <v>48.969163228697802</v>
      </c>
      <c r="C239" s="44">
        <v>6.7025038440381604</v>
      </c>
      <c r="D239" s="44">
        <v>50.312186027747799</v>
      </c>
      <c r="E239" s="44">
        <v>46.603037101138597</v>
      </c>
      <c r="F239" s="44">
        <v>17.373991850525901</v>
      </c>
      <c r="G239" s="44">
        <v>1.5498954255444599</v>
      </c>
    </row>
    <row r="240" spans="1:7" x14ac:dyDescent="0.25">
      <c r="A240" s="44">
        <v>2021.5655737704701</v>
      </c>
      <c r="B240" s="44">
        <v>49.013510875148903</v>
      </c>
      <c r="C240" s="44">
        <v>6.84624857028611</v>
      </c>
      <c r="D240" s="44">
        <v>50.851271013997703</v>
      </c>
      <c r="E240" s="44">
        <v>47.009868726579001</v>
      </c>
      <c r="F240" s="44">
        <v>17.774075608233201</v>
      </c>
      <c r="G240" s="44">
        <v>1.5645312449790201</v>
      </c>
    </row>
    <row r="241" spans="1:7" x14ac:dyDescent="0.25">
      <c r="A241" s="44">
        <v>2021.56830601091</v>
      </c>
      <c r="B241" s="44">
        <v>49.055295705835199</v>
      </c>
      <c r="C241" s="44">
        <v>6.9493304339731496</v>
      </c>
      <c r="D241" s="44">
        <v>51.3903560002475</v>
      </c>
      <c r="E241" s="44">
        <v>47.488098205434703</v>
      </c>
      <c r="F241" s="44">
        <v>18.169122762972901</v>
      </c>
      <c r="G241" s="44">
        <v>1.59319071910014</v>
      </c>
    </row>
    <row r="242" spans="1:7" x14ac:dyDescent="0.25">
      <c r="A242" s="44">
        <v>2021.57103825135</v>
      </c>
      <c r="B242" s="44">
        <v>49.138069969159801</v>
      </c>
      <c r="C242" s="44">
        <v>7.0446641061785096</v>
      </c>
      <c r="D242" s="44">
        <v>51.929440986497298</v>
      </c>
      <c r="E242" s="44">
        <v>47.965328779831701</v>
      </c>
      <c r="F242" s="44">
        <v>18.4701118946912</v>
      </c>
      <c r="G242" s="44">
        <v>1.60480452114711</v>
      </c>
    </row>
    <row r="243" spans="1:7" x14ac:dyDescent="0.25">
      <c r="A243" s="44">
        <v>2021.5737704917799</v>
      </c>
      <c r="B243" s="44">
        <v>49.222438032349402</v>
      </c>
      <c r="C243" s="44">
        <v>7.1689656543227001</v>
      </c>
      <c r="D243" s="44">
        <v>52.468525972747202</v>
      </c>
      <c r="E243" s="44">
        <v>48.390321369389603</v>
      </c>
      <c r="F243" s="44">
        <v>18.947459235444502</v>
      </c>
      <c r="G243" s="44">
        <v>1.6377249764422901</v>
      </c>
    </row>
    <row r="244" spans="1:7" x14ac:dyDescent="0.25">
      <c r="A244" s="44">
        <v>2021.57650273222</v>
      </c>
      <c r="B244" s="44">
        <v>49.317106019657103</v>
      </c>
      <c r="C244" s="44">
        <v>7.2985149077901799</v>
      </c>
      <c r="D244" s="44">
        <v>53.007610958996999</v>
      </c>
      <c r="E244" s="44">
        <v>48.769331258286499</v>
      </c>
      <c r="F244" s="44">
        <v>18.973877802170598</v>
      </c>
      <c r="G244" s="44">
        <v>1.64793876470012</v>
      </c>
    </row>
    <row r="245" spans="1:7" x14ac:dyDescent="0.25">
      <c r="A245" s="44">
        <v>2021.5792349726601</v>
      </c>
      <c r="B245" s="44">
        <v>49.396070302301801</v>
      </c>
      <c r="C245" s="44">
        <v>7.2985149077901799</v>
      </c>
      <c r="D245" s="44">
        <v>53.546695945246803</v>
      </c>
      <c r="E245" s="44">
        <v>48.9898263917691</v>
      </c>
      <c r="F245" s="44">
        <v>19.388353122467901</v>
      </c>
      <c r="G245" s="44">
        <v>1.6507060289415101</v>
      </c>
    </row>
    <row r="246" spans="1:7" x14ac:dyDescent="0.25">
      <c r="A246" s="44">
        <v>2021.5819672130999</v>
      </c>
      <c r="B246" s="44">
        <v>49.489325016265298</v>
      </c>
      <c r="C246" s="44">
        <v>7.4801476473563202</v>
      </c>
      <c r="D246" s="44">
        <v>54.0857809314967</v>
      </c>
      <c r="E246" s="44">
        <v>49.374036755726003</v>
      </c>
      <c r="F246" s="44">
        <v>19.388353122467901</v>
      </c>
      <c r="G246" s="44">
        <v>1.6629169246015001</v>
      </c>
    </row>
    <row r="247" spans="1:7" x14ac:dyDescent="0.25">
      <c r="A247" s="44">
        <v>2021.58469945353</v>
      </c>
      <c r="B247" s="44">
        <v>49.538059066679601</v>
      </c>
      <c r="C247" s="44">
        <v>7.4801476473563202</v>
      </c>
      <c r="D247" s="44">
        <v>54.671147618644397</v>
      </c>
      <c r="E247" s="44">
        <v>49.733972421985399</v>
      </c>
      <c r="F247" s="44">
        <v>19.400334330807802</v>
      </c>
      <c r="G247" s="44">
        <v>1.6867126449571599</v>
      </c>
    </row>
    <row r="248" spans="1:7" x14ac:dyDescent="0.25">
      <c r="A248" s="44">
        <v>2021.5874316939701</v>
      </c>
      <c r="B248" s="44">
        <v>49.586645031279097</v>
      </c>
      <c r="C248" s="44">
        <v>7.6930729212518303</v>
      </c>
      <c r="D248" s="44">
        <v>55.256514305792201</v>
      </c>
      <c r="E248" s="44">
        <v>50.135371903456303</v>
      </c>
      <c r="F248" s="44">
        <v>19.9801745325456</v>
      </c>
      <c r="G248" s="44">
        <v>1.74345379355145</v>
      </c>
    </row>
    <row r="249" spans="1:7" x14ac:dyDescent="0.25">
      <c r="A249" s="44">
        <v>2021.5901639344099</v>
      </c>
      <c r="B249" s="44">
        <v>49.662811903795003</v>
      </c>
      <c r="C249" s="44">
        <v>7.7662780588562503</v>
      </c>
      <c r="D249" s="44">
        <v>55.841880992939998</v>
      </c>
      <c r="E249" s="44">
        <v>50.506430584419597</v>
      </c>
      <c r="F249" s="44">
        <v>20.269732005477699</v>
      </c>
      <c r="G249" s="44">
        <v>1.7449100146652201</v>
      </c>
    </row>
    <row r="250" spans="1:7" x14ac:dyDescent="0.25">
      <c r="A250" s="44">
        <v>2021.59289617484</v>
      </c>
      <c r="B250" s="44">
        <v>49.753699647736603</v>
      </c>
      <c r="C250" s="44">
        <v>7.8725300613147402</v>
      </c>
      <c r="D250" s="44">
        <v>56.427247680087703</v>
      </c>
      <c r="E250" s="44">
        <v>50.879875947113</v>
      </c>
      <c r="F250" s="44">
        <v>20.269732005477699</v>
      </c>
      <c r="G250" s="44">
        <v>1.77768325336662</v>
      </c>
    </row>
    <row r="251" spans="1:7" x14ac:dyDescent="0.25">
      <c r="A251" s="44">
        <v>2021.5956284152801</v>
      </c>
      <c r="B251" s="44">
        <v>49.838012441575401</v>
      </c>
      <c r="C251" s="44">
        <v>7.9637813715823702</v>
      </c>
      <c r="D251" s="44">
        <v>57.0126143672355</v>
      </c>
      <c r="E251" s="44">
        <v>51.173726267954898</v>
      </c>
      <c r="F251" s="44">
        <v>20.269732005477699</v>
      </c>
      <c r="G251" s="44">
        <v>1.7899744556057</v>
      </c>
    </row>
    <row r="252" spans="1:7" x14ac:dyDescent="0.25">
      <c r="A252" s="44">
        <v>2021.5983606557199</v>
      </c>
      <c r="B252" s="44">
        <v>49.923595829728001</v>
      </c>
      <c r="C252" s="44">
        <v>8.06886838948747</v>
      </c>
      <c r="D252" s="44">
        <v>57.597981054383197</v>
      </c>
      <c r="E252" s="44">
        <v>51.3868679261249</v>
      </c>
      <c r="F252" s="44">
        <v>21.116786939278199</v>
      </c>
      <c r="G252" s="44">
        <v>1.8281132367789401</v>
      </c>
    </row>
    <row r="253" spans="1:7" x14ac:dyDescent="0.25">
      <c r="A253" s="44">
        <v>2021.60109289616</v>
      </c>
      <c r="B253" s="44">
        <v>50.005990717019898</v>
      </c>
      <c r="C253" s="44">
        <v>8.1094038666247101</v>
      </c>
      <c r="D253" s="44">
        <v>58.183347741531001</v>
      </c>
      <c r="E253" s="44">
        <v>51.791673343080603</v>
      </c>
      <c r="F253" s="44">
        <v>21.314876655495201</v>
      </c>
      <c r="G253" s="44">
        <v>1.8560119462174101</v>
      </c>
    </row>
    <row r="254" spans="1:7" x14ac:dyDescent="0.25">
      <c r="A254" s="44">
        <v>2021.6038251365901</v>
      </c>
      <c r="B254" s="44">
        <v>50.059125289112004</v>
      </c>
      <c r="C254" s="44">
        <v>8.2059329523522599</v>
      </c>
      <c r="D254" s="44">
        <v>58.633007956682498</v>
      </c>
      <c r="E254" s="44">
        <v>52.111648134998802</v>
      </c>
      <c r="F254" s="44">
        <v>21.314876655495201</v>
      </c>
      <c r="G254" s="44">
        <v>1.89106121752905</v>
      </c>
    </row>
    <row r="255" spans="1:7" x14ac:dyDescent="0.25">
      <c r="A255" s="44">
        <v>2021.60655737703</v>
      </c>
      <c r="B255" s="44">
        <v>50.121464911498698</v>
      </c>
      <c r="C255" s="44">
        <v>8.2879063695577493</v>
      </c>
      <c r="D255" s="44">
        <v>59.082668171834001</v>
      </c>
      <c r="E255" s="44">
        <v>52.441934429581202</v>
      </c>
      <c r="F255" s="44">
        <v>21.768222793333202</v>
      </c>
      <c r="G255" s="44">
        <v>1.9235675442458999</v>
      </c>
    </row>
    <row r="256" spans="1:7" x14ac:dyDescent="0.25">
      <c r="A256" s="44">
        <v>2021.60928961747</v>
      </c>
      <c r="B256" s="44">
        <v>50.194635223997103</v>
      </c>
      <c r="C256" s="44">
        <v>8.3744749198852109</v>
      </c>
      <c r="D256" s="44">
        <v>59.532328386985597</v>
      </c>
      <c r="E256" s="44">
        <v>52.794279808389703</v>
      </c>
      <c r="F256" s="44">
        <v>22.1490162401753</v>
      </c>
      <c r="G256" s="44">
        <v>1.9364816139230201</v>
      </c>
    </row>
    <row r="257" spans="1:7" x14ac:dyDescent="0.25">
      <c r="A257" s="44">
        <v>2021.6120218578999</v>
      </c>
      <c r="B257" s="44">
        <v>50.2694957573474</v>
      </c>
      <c r="C257" s="44">
        <v>8.3744749198852109</v>
      </c>
      <c r="D257" s="44">
        <v>59.9819886021371</v>
      </c>
      <c r="E257" s="44">
        <v>53.132684130410198</v>
      </c>
      <c r="F257" s="44">
        <v>22.1490162401753</v>
      </c>
      <c r="G257" s="44">
        <v>1.98217278109456</v>
      </c>
    </row>
    <row r="258" spans="1:7" x14ac:dyDescent="0.25">
      <c r="A258" s="44">
        <v>2021.61475409834</v>
      </c>
      <c r="B258" s="44">
        <v>50.372957879341897</v>
      </c>
      <c r="C258" s="44">
        <v>8.5648783073448005</v>
      </c>
      <c r="D258" s="44">
        <v>60.431648817288597</v>
      </c>
      <c r="E258" s="44">
        <v>53.380444637263302</v>
      </c>
      <c r="F258" s="44">
        <v>22.1490162401753</v>
      </c>
      <c r="G258" s="44">
        <v>1.99568401719213</v>
      </c>
    </row>
    <row r="259" spans="1:7" x14ac:dyDescent="0.25">
      <c r="A259" s="44">
        <v>2021.6174863387801</v>
      </c>
      <c r="B259" s="44">
        <v>50.490632034282697</v>
      </c>
      <c r="C259" s="44">
        <v>8.7031794776659801</v>
      </c>
      <c r="D259" s="44">
        <v>60.8813090324401</v>
      </c>
      <c r="E259" s="44">
        <v>53.538371946513998</v>
      </c>
      <c r="F259" s="44">
        <v>23.037118693745398</v>
      </c>
      <c r="G259" s="44">
        <v>2.0035600321515199</v>
      </c>
    </row>
    <row r="260" spans="1:7" x14ac:dyDescent="0.25">
      <c r="A260" s="44">
        <v>2021.6202185792199</v>
      </c>
      <c r="B260" s="44">
        <v>50.572074126027701</v>
      </c>
      <c r="C260" s="44">
        <v>8.7031794776659801</v>
      </c>
      <c r="D260" s="44">
        <v>61.330969247591597</v>
      </c>
      <c r="E260" s="44">
        <v>53.858220393901298</v>
      </c>
      <c r="F260" s="44">
        <v>23.191932317215301</v>
      </c>
      <c r="G260" s="44">
        <v>2.0162430110924299</v>
      </c>
    </row>
    <row r="261" spans="1:7" x14ac:dyDescent="0.25">
      <c r="A261" s="44">
        <v>2021.62295081965</v>
      </c>
      <c r="B261" s="44">
        <v>50.670387187093802</v>
      </c>
      <c r="C261" s="44">
        <v>8.7438981027475506</v>
      </c>
      <c r="D261" s="44">
        <v>61.435035693460001</v>
      </c>
      <c r="E261" s="44">
        <v>54.137910735308097</v>
      </c>
      <c r="F261" s="44">
        <v>23.903578427901401</v>
      </c>
      <c r="G261" s="44">
        <v>2.0949374883977701</v>
      </c>
    </row>
    <row r="262" spans="1:7" x14ac:dyDescent="0.25">
      <c r="A262" s="44">
        <v>2021.6256830600901</v>
      </c>
      <c r="B262" s="44">
        <v>50.732939776707099</v>
      </c>
      <c r="C262" s="44">
        <v>8.8319609738025893</v>
      </c>
      <c r="D262" s="44">
        <v>61.5391021393283</v>
      </c>
      <c r="E262" s="44">
        <v>54.4397916487003</v>
      </c>
      <c r="F262" s="44">
        <v>24.192907389156801</v>
      </c>
      <c r="G262" s="44">
        <v>2.1279557968591298</v>
      </c>
    </row>
    <row r="263" spans="1:7" x14ac:dyDescent="0.25">
      <c r="A263" s="44">
        <v>2021.6284153005299</v>
      </c>
      <c r="B263" s="44">
        <v>50.819647775997097</v>
      </c>
      <c r="C263" s="44">
        <v>8.9315427884125107</v>
      </c>
      <c r="D263" s="44">
        <v>61.643168585196598</v>
      </c>
      <c r="E263" s="44">
        <v>54.758656844933498</v>
      </c>
      <c r="F263" s="44">
        <v>24.594140714808201</v>
      </c>
      <c r="G263" s="44">
        <v>2.1864508760884198</v>
      </c>
    </row>
    <row r="264" spans="1:7" x14ac:dyDescent="0.25">
      <c r="A264" s="44">
        <v>2021.63114754096</v>
      </c>
      <c r="B264" s="44">
        <v>50.941782527996899</v>
      </c>
      <c r="C264" s="44">
        <v>9.0052282587721706</v>
      </c>
      <c r="D264" s="44">
        <v>61.747235031065003</v>
      </c>
      <c r="E264" s="44">
        <v>55.1028694374738</v>
      </c>
      <c r="F264" s="44">
        <v>24.879420953841301</v>
      </c>
      <c r="G264" s="44">
        <v>2.2534144042155502</v>
      </c>
    </row>
    <row r="265" spans="1:7" x14ac:dyDescent="0.25">
      <c r="A265" s="44">
        <v>2021.6338797814001</v>
      </c>
      <c r="B265" s="44">
        <v>51.063768593428101</v>
      </c>
      <c r="C265" s="44">
        <v>9.1217483158084303</v>
      </c>
      <c r="D265" s="44">
        <v>61.851301476933301</v>
      </c>
      <c r="E265" s="44">
        <v>55.335530766609502</v>
      </c>
      <c r="F265" s="44">
        <v>24.879420953841301</v>
      </c>
      <c r="G265" s="44">
        <v>2.35767513260225</v>
      </c>
    </row>
    <row r="266" spans="1:7" x14ac:dyDescent="0.25">
      <c r="A266" s="44">
        <v>2021.6366120218399</v>
      </c>
      <c r="B266" s="44">
        <v>51.1862628965849</v>
      </c>
      <c r="C266" s="44">
        <v>9.1913381474397298</v>
      </c>
      <c r="D266" s="44">
        <v>61.955367922801599</v>
      </c>
      <c r="E266" s="44">
        <v>55.473324795350102</v>
      </c>
      <c r="F266" s="44">
        <v>24.879420953841301</v>
      </c>
      <c r="G266" s="44">
        <v>2.3659634559545899</v>
      </c>
    </row>
    <row r="267" spans="1:7" x14ac:dyDescent="0.25">
      <c r="A267" s="44">
        <v>2021.63934426228</v>
      </c>
      <c r="B267" s="44">
        <v>51.310870050900697</v>
      </c>
      <c r="C267" s="44">
        <v>9.29985122322657</v>
      </c>
      <c r="D267" s="44">
        <v>62.059434368669997</v>
      </c>
      <c r="E267" s="44">
        <v>55.741637420423501</v>
      </c>
      <c r="F267" s="44">
        <v>25.4780612645039</v>
      </c>
      <c r="G267" s="44">
        <v>2.3785568089672502</v>
      </c>
    </row>
    <row r="268" spans="1:7" x14ac:dyDescent="0.25">
      <c r="A268" s="44">
        <v>2021.6420765027101</v>
      </c>
      <c r="B268" s="44">
        <v>51.391170710401703</v>
      </c>
      <c r="C268" s="44">
        <v>9.3319082136307596</v>
      </c>
      <c r="D268" s="44">
        <v>62.1426767111057</v>
      </c>
      <c r="E268" s="44">
        <v>56.021299138644501</v>
      </c>
      <c r="F268" s="44">
        <v>25.835577829696199</v>
      </c>
      <c r="G268" s="44">
        <v>2.4153162536572799</v>
      </c>
    </row>
    <row r="269" spans="1:7" x14ac:dyDescent="0.25">
      <c r="A269" s="44">
        <v>2021.64480874315</v>
      </c>
      <c r="B269" s="44">
        <v>51.474886655327602</v>
      </c>
      <c r="C269" s="44">
        <v>9.4624677949823504</v>
      </c>
      <c r="D269" s="44">
        <v>62.225919053541404</v>
      </c>
      <c r="E269" s="44">
        <v>56.307233583297602</v>
      </c>
      <c r="F269" s="44">
        <v>26.051402201621698</v>
      </c>
      <c r="G269" s="44">
        <v>2.4569468784691502</v>
      </c>
    </row>
    <row r="270" spans="1:7" x14ac:dyDescent="0.25">
      <c r="A270" s="44">
        <v>2021.64754098359</v>
      </c>
      <c r="B270" s="44">
        <v>51.596753471127002</v>
      </c>
      <c r="C270" s="44">
        <v>9.6584628642923391</v>
      </c>
      <c r="D270" s="44">
        <v>62.3091613959771</v>
      </c>
      <c r="E270" s="44">
        <v>56.590209329742997</v>
      </c>
      <c r="F270" s="44">
        <v>26.460837180519</v>
      </c>
      <c r="G270" s="44">
        <v>2.5374536779565702</v>
      </c>
    </row>
    <row r="271" spans="1:7" x14ac:dyDescent="0.25">
      <c r="A271" s="44">
        <v>2021.6502732240201</v>
      </c>
      <c r="B271" s="44">
        <v>51.716195043784701</v>
      </c>
      <c r="C271" s="44">
        <v>9.7789364625139505</v>
      </c>
      <c r="D271" s="44">
        <v>62.392403738412803</v>
      </c>
      <c r="E271" s="44">
        <v>56.871089769544596</v>
      </c>
      <c r="F271" s="44">
        <v>27.330865715645899</v>
      </c>
      <c r="G271" s="44">
        <v>2.5404426407776102</v>
      </c>
    </row>
    <row r="272" spans="1:7" x14ac:dyDescent="0.25">
      <c r="A272" s="44">
        <v>2021.65300546446</v>
      </c>
      <c r="B272" s="44">
        <v>51.859157329715899</v>
      </c>
      <c r="C272" s="44">
        <v>10.010086966330199</v>
      </c>
      <c r="D272" s="44">
        <v>62.475646080848499</v>
      </c>
      <c r="E272" s="44">
        <v>57.153079134175002</v>
      </c>
      <c r="F272" s="44">
        <v>27.646474921630901</v>
      </c>
      <c r="G272" s="44">
        <v>2.6527968598732601</v>
      </c>
    </row>
    <row r="273" spans="1:7" x14ac:dyDescent="0.25">
      <c r="A273" s="44">
        <v>2021.6557377049</v>
      </c>
      <c r="B273" s="44">
        <v>51.995630573339596</v>
      </c>
      <c r="C273" s="44">
        <v>10.2161035007443</v>
      </c>
      <c r="D273" s="44">
        <v>62.558888423284202</v>
      </c>
      <c r="E273" s="44">
        <v>57.292873878875398</v>
      </c>
      <c r="F273" s="44">
        <v>27.646474921630901</v>
      </c>
      <c r="G273" s="44">
        <v>2.66712543201518</v>
      </c>
    </row>
    <row r="274" spans="1:7" x14ac:dyDescent="0.25">
      <c r="A274" s="44">
        <v>2021.6584699453399</v>
      </c>
      <c r="B274" s="44">
        <v>52.121464166564003</v>
      </c>
      <c r="C274" s="44">
        <v>10.365530908683301</v>
      </c>
      <c r="D274" s="44">
        <v>62.642130765719898</v>
      </c>
      <c r="E274" s="44">
        <v>57.463753850531297</v>
      </c>
      <c r="F274" s="44">
        <v>27.9635921177603</v>
      </c>
      <c r="G274" s="44">
        <v>2.7281762699443601</v>
      </c>
    </row>
    <row r="275" spans="1:7" x14ac:dyDescent="0.25">
      <c r="A275" s="44">
        <v>2021.66120218577</v>
      </c>
      <c r="B275" s="44">
        <v>52.215179057947999</v>
      </c>
      <c r="C275" s="44">
        <v>10.494292238451401</v>
      </c>
      <c r="D275" s="44">
        <v>62.673415585034199</v>
      </c>
      <c r="E275" s="44">
        <v>57.710358472641303</v>
      </c>
      <c r="F275" s="44">
        <v>28.700048801963</v>
      </c>
      <c r="G275" s="44">
        <v>2.74688260635449</v>
      </c>
    </row>
    <row r="276" spans="1:7" x14ac:dyDescent="0.25">
      <c r="A276" s="44">
        <v>2021.6639344262101</v>
      </c>
      <c r="B276" s="44">
        <v>52.302086207126798</v>
      </c>
      <c r="C276" s="44">
        <v>10.6068741123196</v>
      </c>
      <c r="D276" s="44">
        <v>62.7047004043485</v>
      </c>
      <c r="E276" s="44">
        <v>58.030339302262703</v>
      </c>
      <c r="F276" s="44">
        <v>28.700048801963</v>
      </c>
      <c r="G276" s="44">
        <v>2.79247227998908</v>
      </c>
    </row>
    <row r="277" spans="1:7" x14ac:dyDescent="0.25">
      <c r="A277" s="44">
        <v>2021.6666666666499</v>
      </c>
      <c r="B277" s="44">
        <v>52.445812952284598</v>
      </c>
      <c r="C277" s="44">
        <v>10.9019520759774</v>
      </c>
      <c r="D277" s="44">
        <v>62.735985223662702</v>
      </c>
      <c r="E277" s="44">
        <v>58.298058667087801</v>
      </c>
      <c r="F277" s="44">
        <v>29.6809980264769</v>
      </c>
      <c r="G277" s="44">
        <v>2.8520194263697101</v>
      </c>
    </row>
    <row r="278" spans="1:7" x14ac:dyDescent="0.25">
      <c r="A278" s="44">
        <v>2021.66939890708</v>
      </c>
      <c r="B278" s="44">
        <v>52.558129885101003</v>
      </c>
      <c r="C278" s="44">
        <v>11.0626280833074</v>
      </c>
      <c r="D278" s="44">
        <v>62.767270042977003</v>
      </c>
      <c r="E278" s="44">
        <v>58.546431218154801</v>
      </c>
      <c r="F278" s="44">
        <v>30.141452326101899</v>
      </c>
      <c r="G278" s="44">
        <v>2.8660359459295801</v>
      </c>
    </row>
    <row r="279" spans="1:7" x14ac:dyDescent="0.25">
      <c r="A279" s="44">
        <v>2021.6721311475201</v>
      </c>
      <c r="B279" s="44">
        <v>52.727568893441003</v>
      </c>
      <c r="C279" s="44">
        <v>11.194636844298399</v>
      </c>
      <c r="D279" s="44">
        <v>62.798554862291297</v>
      </c>
      <c r="E279" s="44">
        <v>58.637339126934499</v>
      </c>
      <c r="F279" s="44">
        <v>30.141452326101899</v>
      </c>
      <c r="G279" s="44">
        <v>2.88347477804645</v>
      </c>
    </row>
    <row r="280" spans="1:7" x14ac:dyDescent="0.25">
      <c r="A280" s="44">
        <v>2021.6748633879599</v>
      </c>
      <c r="B280" s="44">
        <v>52.856803353998899</v>
      </c>
      <c r="C280" s="44">
        <v>11.2478889032722</v>
      </c>
      <c r="D280" s="44">
        <v>62.829839681605598</v>
      </c>
      <c r="E280" s="44">
        <v>58.6897962580395</v>
      </c>
      <c r="F280" s="44">
        <v>30.661263117872799</v>
      </c>
      <c r="G280" s="44">
        <v>2.9113485145414701</v>
      </c>
    </row>
    <row r="281" spans="1:7" x14ac:dyDescent="0.25">
      <c r="A281" s="44">
        <v>2021.6775956284</v>
      </c>
      <c r="B281" s="44">
        <v>52.856803353998899</v>
      </c>
      <c r="C281" s="44">
        <v>11.424940432405</v>
      </c>
      <c r="D281" s="44">
        <v>62.8611245009199</v>
      </c>
      <c r="E281" s="44">
        <v>58.752398743160398</v>
      </c>
      <c r="F281" s="44">
        <v>31.0985307255282</v>
      </c>
      <c r="G281" s="44">
        <v>2.9291596109728602</v>
      </c>
    </row>
    <row r="282" spans="1:7" x14ac:dyDescent="0.25">
      <c r="A282" s="46"/>
      <c r="B282" s="46"/>
      <c r="C282" s="46"/>
      <c r="D282" s="46"/>
      <c r="E282" s="46"/>
      <c r="F282" s="46"/>
      <c r="G282" s="46"/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H9"/>
  <sheetViews>
    <sheetView workbookViewId="0">
      <selection activeCell="A3" sqref="A3"/>
    </sheetView>
  </sheetViews>
  <sheetFormatPr defaultColWidth="11.42578125" defaultRowHeight="15" x14ac:dyDescent="0.25"/>
  <cols>
    <col min="1" max="1" width="7.7109375" customWidth="1"/>
    <col min="2" max="2" width="16.7109375" customWidth="1"/>
    <col min="3" max="5" width="11.7109375" customWidth="1"/>
    <col min="7" max="7" width="12.7109375" customWidth="1"/>
    <col min="8" max="8" width="36.85546875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131</v>
      </c>
      <c r="C2" s="8" t="s">
        <v>138</v>
      </c>
      <c r="D2" s="8" t="s">
        <v>133</v>
      </c>
      <c r="E2" s="8" t="s">
        <v>139</v>
      </c>
      <c r="G2" s="15" t="s">
        <v>59</v>
      </c>
      <c r="H2" s="9" t="s">
        <v>12</v>
      </c>
    </row>
    <row r="3" spans="1:8" x14ac:dyDescent="0.25">
      <c r="A3" s="48">
        <v>2019.75</v>
      </c>
      <c r="B3" s="48">
        <v>100</v>
      </c>
      <c r="C3" s="48">
        <v>100</v>
      </c>
      <c r="D3" s="48">
        <v>100</v>
      </c>
      <c r="E3" s="48">
        <v>100</v>
      </c>
      <c r="G3" s="15" t="s">
        <v>60</v>
      </c>
      <c r="H3" s="10"/>
    </row>
    <row r="4" spans="1:8" x14ac:dyDescent="0.25">
      <c r="A4" s="47">
        <v>2020</v>
      </c>
      <c r="B4" s="47">
        <v>98.6964172065843</v>
      </c>
      <c r="C4" s="47">
        <v>90.276469476684298</v>
      </c>
      <c r="D4" s="47">
        <v>98.356602680610905</v>
      </c>
      <c r="E4" s="47">
        <v>96.409337204206494</v>
      </c>
      <c r="G4" s="15" t="s">
        <v>61</v>
      </c>
      <c r="H4" s="210" t="s">
        <v>316</v>
      </c>
    </row>
    <row r="5" spans="1:8" x14ac:dyDescent="0.25">
      <c r="A5" s="47">
        <v>2020.25</v>
      </c>
      <c r="B5" s="47">
        <v>89.875671307853196</v>
      </c>
      <c r="C5" s="47">
        <v>101.063417912335</v>
      </c>
      <c r="D5" s="47">
        <v>90.118351514486804</v>
      </c>
      <c r="E5" s="47">
        <v>85.385438842161705</v>
      </c>
      <c r="G5" s="15" t="s">
        <v>63</v>
      </c>
      <c r="H5" s="11"/>
    </row>
    <row r="6" spans="1:8" x14ac:dyDescent="0.25">
      <c r="A6" s="47">
        <v>2020.5</v>
      </c>
      <c r="B6" s="47">
        <v>96.659068576641602</v>
      </c>
      <c r="C6" s="47">
        <v>104.289581850395</v>
      </c>
      <c r="D6" s="47">
        <v>96.882354860282405</v>
      </c>
      <c r="E6" s="47">
        <v>96.012206454087107</v>
      </c>
    </row>
    <row r="7" spans="1:8" x14ac:dyDescent="0.25">
      <c r="A7" s="47">
        <v>2020.75</v>
      </c>
      <c r="B7" s="47">
        <v>97.737084927466597</v>
      </c>
      <c r="C7" s="47">
        <v>106.202306209233</v>
      </c>
      <c r="D7" s="47">
        <v>96.882631161531094</v>
      </c>
      <c r="E7" s="47">
        <v>95.416909425615898</v>
      </c>
      <c r="G7" s="16" t="str">
        <f>HYPERLINK("#'OVERZICHT'!A1", "Link naar overzicht")</f>
        <v>Link naar overzicht</v>
      </c>
    </row>
    <row r="8" spans="1:8" x14ac:dyDescent="0.25">
      <c r="A8" s="47">
        <v>2021</v>
      </c>
      <c r="B8" s="47">
        <v>99.236263563909901</v>
      </c>
      <c r="C8" s="47">
        <v>107.047527914765</v>
      </c>
      <c r="D8" s="47">
        <v>96.130156591607303</v>
      </c>
      <c r="E8" s="47">
        <v>95.115718471940696</v>
      </c>
    </row>
    <row r="9" spans="1:8" x14ac:dyDescent="0.25">
      <c r="A9" s="49">
        <v>2021.25</v>
      </c>
      <c r="B9" s="49">
        <v>100.811704318511</v>
      </c>
      <c r="C9" s="49">
        <v>109.04084598892599</v>
      </c>
      <c r="D9" s="49">
        <v>99.127621307569001</v>
      </c>
      <c r="E9" s="49">
        <v>97.041550180522407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F23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21.7109375" customWidth="1"/>
    <col min="3" max="3" width="26.7109375" customWidth="1"/>
    <col min="5" max="5" width="12.7109375" customWidth="1"/>
    <col min="6" max="6" width="34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141</v>
      </c>
      <c r="C2" s="8" t="s">
        <v>142</v>
      </c>
      <c r="E2" s="15" t="s">
        <v>59</v>
      </c>
      <c r="F2" s="9" t="s">
        <v>13</v>
      </c>
    </row>
    <row r="3" spans="1:6" x14ac:dyDescent="0.25">
      <c r="A3" s="51">
        <v>2019.75</v>
      </c>
      <c r="B3" s="51">
        <v>100.724103560839</v>
      </c>
      <c r="C3" s="51">
        <v>101.10450279202701</v>
      </c>
      <c r="E3" s="15" t="s">
        <v>60</v>
      </c>
      <c r="F3" s="10"/>
    </row>
    <row r="4" spans="1:6" x14ac:dyDescent="0.25">
      <c r="A4" s="50">
        <v>2019.8333333333301</v>
      </c>
      <c r="B4" s="50">
        <v>99.602892674880493</v>
      </c>
      <c r="C4" s="50">
        <v>100.34490671881299</v>
      </c>
      <c r="E4" s="15" t="s">
        <v>61</v>
      </c>
      <c r="F4" s="10" t="s">
        <v>140</v>
      </c>
    </row>
    <row r="5" spans="1:6" x14ac:dyDescent="0.25">
      <c r="A5" s="50">
        <v>2019.9166666666699</v>
      </c>
      <c r="B5" s="50">
        <v>99.673003764280296</v>
      </c>
      <c r="C5" s="50">
        <v>98.550590489159703</v>
      </c>
      <c r="E5" s="15" t="s">
        <v>63</v>
      </c>
      <c r="F5" s="11"/>
    </row>
    <row r="6" spans="1:6" x14ac:dyDescent="0.25">
      <c r="A6" s="50">
        <v>2020</v>
      </c>
      <c r="B6" s="50">
        <v>97.659809515700502</v>
      </c>
      <c r="C6" s="50">
        <v>100.039134447077</v>
      </c>
    </row>
    <row r="7" spans="1:6" x14ac:dyDescent="0.25">
      <c r="A7" s="50">
        <v>2020.0833333333301</v>
      </c>
      <c r="B7" s="50">
        <v>97.835781486041498</v>
      </c>
      <c r="C7" s="50">
        <v>100.346176157024</v>
      </c>
      <c r="E7" s="16" t="str">
        <f>HYPERLINK("#'OVERZICHT'!A1", "Link naar overzicht")</f>
        <v>Link naar overzicht</v>
      </c>
    </row>
    <row r="8" spans="1:6" x14ac:dyDescent="0.25">
      <c r="A8" s="50">
        <v>2020.1666666666699</v>
      </c>
      <c r="B8" s="50">
        <v>95.710320063143698</v>
      </c>
      <c r="C8" s="50">
        <v>89.216655853497599</v>
      </c>
    </row>
    <row r="9" spans="1:6" x14ac:dyDescent="0.25">
      <c r="A9" s="50">
        <v>2020.25</v>
      </c>
      <c r="B9" s="50">
        <v>84.608087877547504</v>
      </c>
      <c r="C9" s="50">
        <v>76.346301597217703</v>
      </c>
    </row>
    <row r="10" spans="1:6" x14ac:dyDescent="0.25">
      <c r="A10" s="50">
        <v>2020.3333333333301</v>
      </c>
      <c r="B10" s="50">
        <v>84.376200621328394</v>
      </c>
      <c r="C10" s="50">
        <v>81.653588233404193</v>
      </c>
    </row>
    <row r="11" spans="1:6" x14ac:dyDescent="0.25">
      <c r="A11" s="50">
        <v>2020.4166666666699</v>
      </c>
      <c r="B11" s="50">
        <v>90.5356648286932</v>
      </c>
      <c r="C11" s="50">
        <v>88.2615245938903</v>
      </c>
    </row>
    <row r="12" spans="1:6" x14ac:dyDescent="0.25">
      <c r="A12" s="50">
        <v>2020.5</v>
      </c>
      <c r="B12" s="50">
        <v>94.533893967473304</v>
      </c>
      <c r="C12" s="50">
        <v>92.009566173564195</v>
      </c>
    </row>
    <row r="13" spans="1:6" x14ac:dyDescent="0.25">
      <c r="A13" s="50">
        <v>2020.5833333333301</v>
      </c>
      <c r="B13" s="50">
        <v>96.287782685964004</v>
      </c>
      <c r="C13" s="50">
        <v>94.801016405116997</v>
      </c>
    </row>
    <row r="14" spans="1:6" x14ac:dyDescent="0.25">
      <c r="A14" s="50">
        <v>2020.6666666666699</v>
      </c>
      <c r="B14" s="50">
        <v>98.768751990030296</v>
      </c>
      <c r="C14" s="50">
        <v>96.7812330003661</v>
      </c>
    </row>
    <row r="15" spans="1:6" x14ac:dyDescent="0.25">
      <c r="A15" s="50">
        <v>2020.75</v>
      </c>
      <c r="B15" s="50">
        <v>99.076286005364906</v>
      </c>
      <c r="C15" s="50">
        <v>97.224661276068005</v>
      </c>
    </row>
    <row r="16" spans="1:6" x14ac:dyDescent="0.25">
      <c r="A16" s="50">
        <v>2020.8333333333301</v>
      </c>
      <c r="B16" s="50">
        <v>100.692768644487</v>
      </c>
      <c r="C16" s="50">
        <v>98.993390655579304</v>
      </c>
    </row>
    <row r="17" spans="1:3" x14ac:dyDescent="0.25">
      <c r="A17" s="50">
        <v>2020.9166666666599</v>
      </c>
      <c r="B17" s="50">
        <v>100.962205671183</v>
      </c>
      <c r="C17" s="50">
        <v>97.743267355731703</v>
      </c>
    </row>
    <row r="18" spans="1:3" x14ac:dyDescent="0.25">
      <c r="A18" s="50">
        <v>2021</v>
      </c>
      <c r="B18" s="50">
        <v>102.815992210679</v>
      </c>
      <c r="C18" s="50">
        <v>96.375586720045504</v>
      </c>
    </row>
    <row r="19" spans="1:3" x14ac:dyDescent="0.25">
      <c r="A19" s="50">
        <v>2021.0833333333301</v>
      </c>
      <c r="B19" s="50">
        <v>102.956497301547</v>
      </c>
      <c r="C19" s="50">
        <v>97.023327446100893</v>
      </c>
    </row>
    <row r="20" spans="1:3" x14ac:dyDescent="0.25">
      <c r="A20" s="50">
        <v>2021.1666666666599</v>
      </c>
      <c r="B20" s="50">
        <v>105.49707043736601</v>
      </c>
      <c r="C20" s="50">
        <v>100.668243964571</v>
      </c>
    </row>
    <row r="21" spans="1:3" x14ac:dyDescent="0.25">
      <c r="A21" s="50">
        <v>2021.25</v>
      </c>
      <c r="B21" s="50">
        <v>105.489084182871</v>
      </c>
      <c r="C21" s="50">
        <v>100.810160135469</v>
      </c>
    </row>
    <row r="22" spans="1:3" x14ac:dyDescent="0.25">
      <c r="A22" s="50">
        <v>2021.3333333333301</v>
      </c>
      <c r="B22" s="50">
        <v>104.710376726509</v>
      </c>
      <c r="C22" s="50">
        <v>101.00200711879999</v>
      </c>
    </row>
    <row r="23" spans="1:3" x14ac:dyDescent="0.25">
      <c r="A23" s="52">
        <v>2021.4166666666599</v>
      </c>
      <c r="B23" s="52">
        <v>105.23128338213699</v>
      </c>
      <c r="C23" s="52">
        <v>100.504044939721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I9"/>
  <sheetViews>
    <sheetView workbookViewId="0">
      <selection sqref="A1:F1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4" width="12.7109375" customWidth="1"/>
    <col min="5" max="5" width="15.7109375" customWidth="1"/>
    <col min="6" max="6" width="12.7109375" customWidth="1"/>
    <col min="8" max="8" width="12.7109375" customWidth="1"/>
    <col min="9" max="9" width="61.7109375" customWidth="1"/>
  </cols>
  <sheetData>
    <row r="1" spans="1:9" ht="15.75" x14ac:dyDescent="0.25">
      <c r="A1" s="227" t="s">
        <v>57</v>
      </c>
      <c r="B1" s="228"/>
      <c r="C1" s="228"/>
      <c r="D1" s="228"/>
      <c r="E1" s="228"/>
      <c r="F1" s="228"/>
      <c r="H1" s="227" t="s">
        <v>58</v>
      </c>
      <c r="I1" s="228"/>
    </row>
    <row r="2" spans="1:9" x14ac:dyDescent="0.25">
      <c r="A2" s="8" t="s">
        <v>56</v>
      </c>
      <c r="B2" s="8" t="s">
        <v>143</v>
      </c>
      <c r="C2" s="8" t="s">
        <v>144</v>
      </c>
      <c r="D2" s="8" t="s">
        <v>145</v>
      </c>
      <c r="E2" s="8" t="s">
        <v>146</v>
      </c>
      <c r="F2" s="8" t="s">
        <v>147</v>
      </c>
      <c r="H2" s="15" t="s">
        <v>59</v>
      </c>
      <c r="I2" s="9" t="s">
        <v>14</v>
      </c>
    </row>
    <row r="3" spans="1:9" x14ac:dyDescent="0.25">
      <c r="A3" s="54">
        <v>2019.75</v>
      </c>
      <c r="B3" s="54">
        <v>0</v>
      </c>
      <c r="C3" s="54">
        <v>0</v>
      </c>
      <c r="D3" s="54">
        <v>0</v>
      </c>
      <c r="E3" s="54">
        <v>0</v>
      </c>
      <c r="F3" s="54">
        <v>0</v>
      </c>
      <c r="H3" s="15" t="s">
        <v>60</v>
      </c>
      <c r="I3" s="10"/>
    </row>
    <row r="4" spans="1:9" x14ac:dyDescent="0.25">
      <c r="A4" s="53">
        <v>2020</v>
      </c>
      <c r="B4" s="53">
        <v>-5.7424368676714996</v>
      </c>
      <c r="C4" s="53">
        <v>-3.72177213010501</v>
      </c>
      <c r="D4" s="53">
        <v>-19.0265276473163</v>
      </c>
      <c r="E4" s="53">
        <v>-5.3556574664954102</v>
      </c>
      <c r="F4" s="53">
        <v>0.22240169709097901</v>
      </c>
      <c r="H4" s="15" t="s">
        <v>61</v>
      </c>
      <c r="I4" s="10" t="s">
        <v>148</v>
      </c>
    </row>
    <row r="5" spans="1:9" x14ac:dyDescent="0.25">
      <c r="A5" s="53">
        <v>2020.25</v>
      </c>
      <c r="B5" s="53">
        <v>-25.472903154978301</v>
      </c>
      <c r="C5" s="53">
        <v>-25.417125915180101</v>
      </c>
      <c r="D5" s="53">
        <v>-82.603585424039395</v>
      </c>
      <c r="E5" s="53">
        <v>-26.959318479879499</v>
      </c>
      <c r="F5" s="53">
        <v>-7.2269384909804897</v>
      </c>
      <c r="H5" s="15" t="s">
        <v>63</v>
      </c>
      <c r="I5" s="11"/>
    </row>
    <row r="6" spans="1:9" x14ac:dyDescent="0.25">
      <c r="A6" s="53">
        <v>2020.5</v>
      </c>
      <c r="B6" s="53">
        <v>-20.375795268311101</v>
      </c>
      <c r="C6" s="53">
        <v>-17.340144729813499</v>
      </c>
      <c r="D6" s="53">
        <v>-53.742816436720602</v>
      </c>
      <c r="E6" s="53">
        <v>-18.718750854451599</v>
      </c>
      <c r="F6" s="53">
        <v>-0.63158744900985198</v>
      </c>
    </row>
    <row r="7" spans="1:9" x14ac:dyDescent="0.25">
      <c r="A7" s="53">
        <v>2020.75</v>
      </c>
      <c r="B7" s="53">
        <v>-12.481113183312701</v>
      </c>
      <c r="C7" s="53">
        <v>-6.1988813647927996</v>
      </c>
      <c r="D7" s="53">
        <v>-64.755170166526895</v>
      </c>
      <c r="E7" s="53">
        <v>-6.9612963030077699</v>
      </c>
      <c r="F7" s="53">
        <v>7.0111174173558499</v>
      </c>
      <c r="H7" s="16" t="str">
        <f>HYPERLINK("#'OVERZICHT'!A1", "Link naar overzicht")</f>
        <v>Link naar overzicht</v>
      </c>
    </row>
    <row r="8" spans="1:9" x14ac:dyDescent="0.25">
      <c r="A8" s="53">
        <v>2021</v>
      </c>
      <c r="B8" s="53">
        <v>-8.1923596151575708</v>
      </c>
      <c r="C8" s="53">
        <v>-3.8226116870897799</v>
      </c>
      <c r="D8" s="53">
        <v>-72.027747758325205</v>
      </c>
      <c r="E8" s="53">
        <v>-1.4731143072616999</v>
      </c>
      <c r="F8" s="53">
        <v>10.966749093892499</v>
      </c>
    </row>
    <row r="9" spans="1:9" x14ac:dyDescent="0.25">
      <c r="A9" s="55">
        <v>2021.25</v>
      </c>
      <c r="B9" s="55">
        <v>-6.4623128127469602</v>
      </c>
      <c r="C9" s="55"/>
      <c r="D9" s="55"/>
      <c r="E9" s="55"/>
      <c r="F9" s="55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E15"/>
  <sheetViews>
    <sheetView workbookViewId="0">
      <selection activeCell="E3" sqref="E3"/>
    </sheetView>
  </sheetViews>
  <sheetFormatPr defaultColWidth="11.42578125" defaultRowHeight="15" x14ac:dyDescent="0.25"/>
  <cols>
    <col min="1" max="1" width="7.7109375" customWidth="1"/>
    <col min="2" max="2" width="11.7109375" customWidth="1"/>
    <col min="4" max="4" width="12.7109375" customWidth="1"/>
    <col min="5" max="5" width="30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149</v>
      </c>
      <c r="D2" s="15" t="s">
        <v>59</v>
      </c>
      <c r="E2" s="9" t="s">
        <v>15</v>
      </c>
    </row>
    <row r="3" spans="1:5" x14ac:dyDescent="0.25">
      <c r="A3" s="56">
        <v>2019.75</v>
      </c>
      <c r="B3" s="56">
        <v>0.50434208587222296</v>
      </c>
      <c r="D3" s="15" t="s">
        <v>60</v>
      </c>
      <c r="E3" s="10"/>
    </row>
    <row r="4" spans="1:5" x14ac:dyDescent="0.25">
      <c r="A4" s="56">
        <v>2020</v>
      </c>
      <c r="B4" s="56">
        <v>-1.63679167414247</v>
      </c>
      <c r="D4" s="15" t="s">
        <v>61</v>
      </c>
      <c r="E4" s="10" t="s">
        <v>150</v>
      </c>
    </row>
    <row r="5" spans="1:5" x14ac:dyDescent="0.25">
      <c r="A5" s="56">
        <v>2020.25</v>
      </c>
      <c r="B5" s="56">
        <v>-8.3759053435753792</v>
      </c>
      <c r="D5" s="15" t="s">
        <v>63</v>
      </c>
      <c r="E5" s="11"/>
    </row>
    <row r="6" spans="1:5" x14ac:dyDescent="0.25">
      <c r="A6" s="56">
        <v>2020.5</v>
      </c>
      <c r="B6" s="56">
        <v>7.5056897875795299</v>
      </c>
    </row>
    <row r="7" spans="1:5" x14ac:dyDescent="0.25">
      <c r="A7" s="56">
        <v>2020.75</v>
      </c>
      <c r="B7" s="56">
        <v>2.8003782186480903E-4</v>
      </c>
      <c r="D7" s="16" t="str">
        <f>HYPERLINK("#'OVERZICHT'!A1", "Link naar overzicht")</f>
        <v>Link naar overzicht</v>
      </c>
    </row>
    <row r="8" spans="1:5" x14ac:dyDescent="0.25">
      <c r="A8" s="56">
        <v>2021</v>
      </c>
      <c r="B8" s="56">
        <v>-0.776689937942598</v>
      </c>
    </row>
    <row r="9" spans="1:5" x14ac:dyDescent="0.25">
      <c r="A9" s="56">
        <v>2021.25</v>
      </c>
      <c r="B9" s="56">
        <v>3.11000639662256</v>
      </c>
    </row>
    <row r="10" spans="1:5" x14ac:dyDescent="0.25">
      <c r="A10" s="56">
        <v>2021.5</v>
      </c>
      <c r="B10" s="56">
        <v>1.3</v>
      </c>
    </row>
    <row r="11" spans="1:5" x14ac:dyDescent="0.25">
      <c r="A11" s="56">
        <v>2021.75</v>
      </c>
      <c r="B11" s="56">
        <v>0.9</v>
      </c>
    </row>
    <row r="12" spans="1:5" x14ac:dyDescent="0.25">
      <c r="A12" s="56">
        <v>2022</v>
      </c>
      <c r="B12" s="56">
        <v>0.6</v>
      </c>
    </row>
    <row r="13" spans="1:5" x14ac:dyDescent="0.25">
      <c r="A13" s="56">
        <v>2022.25</v>
      </c>
      <c r="B13" s="56">
        <v>0.6</v>
      </c>
    </row>
    <row r="14" spans="1:5" x14ac:dyDescent="0.25">
      <c r="A14" s="56">
        <v>2022.5</v>
      </c>
      <c r="B14" s="56">
        <v>0.5</v>
      </c>
    </row>
    <row r="15" spans="1:5" x14ac:dyDescent="0.25">
      <c r="A15" s="57">
        <v>2022.75</v>
      </c>
      <c r="B15" s="57">
        <v>0.5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F15"/>
  <sheetViews>
    <sheetView workbookViewId="0">
      <selection activeCell="C15" sqref="C15"/>
    </sheetView>
  </sheetViews>
  <sheetFormatPr defaultColWidth="11.42578125" defaultRowHeight="15" x14ac:dyDescent="0.25"/>
  <cols>
    <col min="1" max="1" width="19.7109375" customWidth="1"/>
    <col min="2" max="2" width="17.7109375" customWidth="1"/>
    <col min="3" max="3" width="19.5703125" customWidth="1"/>
    <col min="5" max="5" width="12.7109375" customWidth="1"/>
    <col min="6" max="6" width="52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/>
      <c r="C2" s="8" t="s">
        <v>151</v>
      </c>
      <c r="E2" s="15" t="s">
        <v>59</v>
      </c>
      <c r="F2" s="9" t="s">
        <v>16</v>
      </c>
    </row>
    <row r="3" spans="1:6" x14ac:dyDescent="0.25">
      <c r="A3" s="59" t="s">
        <v>152</v>
      </c>
      <c r="B3" s="59"/>
      <c r="C3" s="59">
        <v>-6.8085559770115296</v>
      </c>
      <c r="E3" s="15" t="s">
        <v>60</v>
      </c>
      <c r="F3" s="10"/>
    </row>
    <row r="4" spans="1:6" x14ac:dyDescent="0.25">
      <c r="A4" s="58" t="s">
        <v>153</v>
      </c>
      <c r="B4" s="58"/>
      <c r="C4" s="58">
        <v>-4.5863270306313302</v>
      </c>
      <c r="E4" s="15" t="s">
        <v>61</v>
      </c>
      <c r="F4" s="10" t="s">
        <v>163</v>
      </c>
    </row>
    <row r="5" spans="1:6" x14ac:dyDescent="0.25">
      <c r="A5" s="58" t="s">
        <v>154</v>
      </c>
      <c r="B5" s="58"/>
      <c r="C5" s="58">
        <v>-4.4474056922748302</v>
      </c>
      <c r="E5" s="15" t="s">
        <v>63</v>
      </c>
      <c r="F5" s="11"/>
    </row>
    <row r="6" spans="1:6" x14ac:dyDescent="0.25">
      <c r="A6" s="58" t="s">
        <v>155</v>
      </c>
      <c r="B6" s="58"/>
      <c r="C6" s="58">
        <v>-3.7990148873105798</v>
      </c>
    </row>
    <row r="7" spans="1:6" x14ac:dyDescent="0.25">
      <c r="A7" s="58" t="s">
        <v>156</v>
      </c>
      <c r="B7" s="58"/>
      <c r="C7" s="58">
        <v>-3.2625559501530499</v>
      </c>
      <c r="E7" s="16" t="str">
        <f>HYPERLINK("#'OVERZICHT'!A1", "Link naar overzicht")</f>
        <v>Link naar overzicht</v>
      </c>
    </row>
    <row r="8" spans="1:6" x14ac:dyDescent="0.25">
      <c r="A8" s="58" t="s">
        <v>157</v>
      </c>
      <c r="B8" s="58"/>
      <c r="C8" s="58">
        <v>-3.2009584086381802</v>
      </c>
    </row>
    <row r="9" spans="1:6" x14ac:dyDescent="0.25">
      <c r="A9" s="58" t="s">
        <v>158</v>
      </c>
      <c r="B9" s="58"/>
      <c r="C9" s="58">
        <v>-2.98134083284162</v>
      </c>
    </row>
    <row r="10" spans="1:6" x14ac:dyDescent="0.25">
      <c r="A10" s="58" t="s">
        <v>159</v>
      </c>
      <c r="B10" s="58"/>
      <c r="C10" s="58">
        <v>-2.4781170426281598</v>
      </c>
    </row>
    <row r="11" spans="1:6" x14ac:dyDescent="0.25">
      <c r="A11" s="58" t="s">
        <v>160</v>
      </c>
      <c r="B11" s="58"/>
      <c r="C11" s="58">
        <v>-2.2157467465379801</v>
      </c>
    </row>
    <row r="12" spans="1:6" x14ac:dyDescent="0.25">
      <c r="A12" s="58" t="s">
        <v>133</v>
      </c>
      <c r="B12" s="58">
        <v>-0.87239806553549604</v>
      </c>
      <c r="C12" s="58"/>
    </row>
    <row r="13" spans="1:6" x14ac:dyDescent="0.25">
      <c r="A13" s="58" t="s">
        <v>161</v>
      </c>
      <c r="B13" s="58"/>
      <c r="C13" s="58">
        <v>-0.1544416418092</v>
      </c>
    </row>
    <row r="14" spans="1:6" x14ac:dyDescent="0.25">
      <c r="A14" s="58" t="s">
        <v>162</v>
      </c>
      <c r="B14" s="58"/>
      <c r="C14" s="58">
        <v>0.32570051924964999</v>
      </c>
    </row>
    <row r="15" spans="1:6" x14ac:dyDescent="0.25">
      <c r="A15" s="60" t="s">
        <v>131</v>
      </c>
      <c r="B15" s="60"/>
      <c r="C15" s="60">
        <v>0.82432790638207198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12"/>
  <sheetViews>
    <sheetView workbookViewId="0">
      <selection activeCell="I7" sqref="I7"/>
    </sheetView>
  </sheetViews>
  <sheetFormatPr defaultColWidth="11.42578125" defaultRowHeight="15" x14ac:dyDescent="0.25"/>
  <cols>
    <col min="1" max="1" width="8.7109375" customWidth="1"/>
    <col min="2" max="2" width="23.7109375" customWidth="1"/>
    <col min="3" max="3" width="26.7109375" customWidth="1"/>
    <col min="4" max="4" width="22.7109375" customWidth="1"/>
    <col min="5" max="5" width="21.7109375" customWidth="1"/>
    <col min="6" max="7" width="11.7109375" customWidth="1"/>
    <col min="9" max="9" width="12.7109375" customWidth="1"/>
    <col min="10" max="10" width="30.7109375" customWidth="1"/>
  </cols>
  <sheetData>
    <row r="1" spans="1:10" ht="15.75" x14ac:dyDescent="0.25">
      <c r="A1" s="227" t="s">
        <v>57</v>
      </c>
      <c r="B1" s="228"/>
      <c r="C1" s="228"/>
      <c r="D1" s="228"/>
      <c r="E1" s="228"/>
      <c r="F1" s="228"/>
      <c r="G1" s="228"/>
      <c r="I1" s="227" t="s">
        <v>58</v>
      </c>
      <c r="J1" s="228"/>
    </row>
    <row r="2" spans="1:10" x14ac:dyDescent="0.25">
      <c r="A2" s="8" t="s">
        <v>56</v>
      </c>
      <c r="B2" s="8" t="s">
        <v>164</v>
      </c>
      <c r="C2" s="8" t="s">
        <v>165</v>
      </c>
      <c r="D2" s="8" t="s">
        <v>166</v>
      </c>
      <c r="E2" s="8" t="s">
        <v>167</v>
      </c>
      <c r="F2" s="8" t="s">
        <v>168</v>
      </c>
      <c r="G2" s="8" t="s">
        <v>169</v>
      </c>
      <c r="I2" s="15" t="s">
        <v>59</v>
      </c>
      <c r="J2" s="9" t="s">
        <v>17</v>
      </c>
    </row>
    <row r="3" spans="1:10" x14ac:dyDescent="0.25">
      <c r="A3" s="61">
        <v>2013</v>
      </c>
      <c r="B3" s="61">
        <v>-0.59431774849906804</v>
      </c>
      <c r="C3" s="61">
        <v>-0.23461326820099701</v>
      </c>
      <c r="D3" s="61">
        <v>-5.4573229989161101E-2</v>
      </c>
      <c r="E3" s="61">
        <v>3.0525173108908999E-2</v>
      </c>
      <c r="F3" s="61">
        <v>0.72273144287187197</v>
      </c>
      <c r="G3" s="61">
        <v>-0.125146981806357</v>
      </c>
      <c r="I3" s="15" t="s">
        <v>60</v>
      </c>
      <c r="J3" s="10"/>
    </row>
    <row r="4" spans="1:10" x14ac:dyDescent="0.25">
      <c r="A4" s="61">
        <v>2014</v>
      </c>
      <c r="B4" s="61">
        <v>0.10895091211968801</v>
      </c>
      <c r="C4" s="61">
        <v>7.8074017557871897E-2</v>
      </c>
      <c r="D4" s="61">
        <v>0.143342730008265</v>
      </c>
      <c r="E4" s="61">
        <v>-8.35391919589136E-2</v>
      </c>
      <c r="F4" s="61">
        <v>1.1767097189559199</v>
      </c>
      <c r="G4" s="61">
        <v>1.4237816844005999</v>
      </c>
      <c r="I4" s="15" t="s">
        <v>61</v>
      </c>
      <c r="J4" s="10" t="s">
        <v>170</v>
      </c>
    </row>
    <row r="5" spans="1:10" x14ac:dyDescent="0.25">
      <c r="A5" s="61">
        <v>2015</v>
      </c>
      <c r="B5" s="61">
        <v>0.40482138020031699</v>
      </c>
      <c r="C5" s="61">
        <v>0.47919030523183298</v>
      </c>
      <c r="D5" s="61">
        <v>0.34246321679326802</v>
      </c>
      <c r="E5" s="61">
        <v>4.5507771883352401E-2</v>
      </c>
      <c r="F5" s="61">
        <v>0.68723539758851604</v>
      </c>
      <c r="G5" s="61">
        <v>1.9606437006886499</v>
      </c>
      <c r="I5" s="15" t="s">
        <v>63</v>
      </c>
      <c r="J5" s="11"/>
    </row>
    <row r="6" spans="1:10" x14ac:dyDescent="0.25">
      <c r="A6" s="61">
        <v>2016</v>
      </c>
      <c r="B6" s="61">
        <v>0.34484425452488399</v>
      </c>
      <c r="C6" s="61">
        <v>0.61702376321307695</v>
      </c>
      <c r="D6" s="61">
        <v>0.24255635977555201</v>
      </c>
      <c r="E6" s="61">
        <v>0.24657704842939701</v>
      </c>
      <c r="F6" s="61">
        <v>0.74049499335383995</v>
      </c>
      <c r="G6" s="61">
        <v>2.1898733037588798</v>
      </c>
    </row>
    <row r="7" spans="1:10" x14ac:dyDescent="0.25">
      <c r="A7" s="61">
        <v>2017</v>
      </c>
      <c r="B7" s="61">
        <v>0.42804116754617799</v>
      </c>
      <c r="C7" s="61">
        <v>0.37481130109071198</v>
      </c>
      <c r="D7" s="61">
        <v>0.130751162451959</v>
      </c>
      <c r="E7" s="61">
        <v>0.25433684664338801</v>
      </c>
      <c r="F7" s="61">
        <v>1.7227758527796899</v>
      </c>
      <c r="G7" s="61">
        <v>2.9110504549068499</v>
      </c>
      <c r="I7" s="16" t="str">
        <f>HYPERLINK("#'OVERZICHT'!A1", "Link naar overzicht")</f>
        <v>Link naar overzicht</v>
      </c>
    </row>
    <row r="8" spans="1:10" x14ac:dyDescent="0.25">
      <c r="A8" s="61">
        <v>2018</v>
      </c>
      <c r="B8" s="61">
        <v>0.42197952315380899</v>
      </c>
      <c r="C8" s="61">
        <v>0.26988725919576401</v>
      </c>
      <c r="D8" s="61">
        <v>9.7294926026215797E-2</v>
      </c>
      <c r="E8" s="61">
        <v>0.30528227562203603</v>
      </c>
      <c r="F8" s="61">
        <v>1.26669668483369</v>
      </c>
      <c r="G8" s="61">
        <v>2.3609276122835698</v>
      </c>
    </row>
    <row r="9" spans="1:10" x14ac:dyDescent="0.25">
      <c r="A9" s="61">
        <v>2019</v>
      </c>
      <c r="B9" s="61">
        <v>0.19670992309846699</v>
      </c>
      <c r="C9" s="61">
        <v>9.4331775383077604E-2</v>
      </c>
      <c r="D9" s="61">
        <v>0.40995953083821701</v>
      </c>
      <c r="E9" s="61">
        <v>0.554717135695736</v>
      </c>
      <c r="F9" s="61">
        <v>0.69994615987773801</v>
      </c>
      <c r="G9" s="61">
        <v>1.955566547691</v>
      </c>
    </row>
    <row r="10" spans="1:10" x14ac:dyDescent="0.25">
      <c r="A10" s="61">
        <v>2020</v>
      </c>
      <c r="B10" s="61">
        <v>-1.21858280146911</v>
      </c>
      <c r="C10" s="61">
        <v>-8.02349089830902E-2</v>
      </c>
      <c r="D10" s="61">
        <v>-0.36096566466299901</v>
      </c>
      <c r="E10" s="61">
        <v>0.25500522022863298</v>
      </c>
      <c r="F10" s="61">
        <v>-2.3937077828360298</v>
      </c>
      <c r="G10" s="61">
        <v>-3.7987163482777202</v>
      </c>
    </row>
    <row r="11" spans="1:10" x14ac:dyDescent="0.25">
      <c r="A11" s="61">
        <v>2021</v>
      </c>
      <c r="B11" s="61">
        <v>0.88</v>
      </c>
      <c r="C11" s="61">
        <v>0.21</v>
      </c>
      <c r="D11" s="61">
        <v>0.06</v>
      </c>
      <c r="E11" s="61">
        <v>1.3</v>
      </c>
      <c r="F11" s="61">
        <v>1.42</v>
      </c>
      <c r="G11" s="61">
        <v>3.86</v>
      </c>
    </row>
    <row r="12" spans="1:10" x14ac:dyDescent="0.25">
      <c r="A12" s="62">
        <v>2022</v>
      </c>
      <c r="B12" s="62">
        <v>1.66</v>
      </c>
      <c r="C12" s="62">
        <v>0.12</v>
      </c>
      <c r="D12" s="62">
        <v>0.24</v>
      </c>
      <c r="E12" s="62">
        <v>0.31</v>
      </c>
      <c r="F12" s="62">
        <v>1.1399999999999999</v>
      </c>
      <c r="G12" s="62">
        <v>3.47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12"/>
  <sheetViews>
    <sheetView workbookViewId="0">
      <selection activeCell="E15" sqref="E15"/>
    </sheetView>
  </sheetViews>
  <sheetFormatPr defaultColWidth="11.42578125" defaultRowHeight="15" x14ac:dyDescent="0.25"/>
  <cols>
    <col min="1" max="1" width="8.42578125" customWidth="1"/>
    <col min="2" max="2" width="33.7109375" customWidth="1"/>
    <col min="3" max="4" width="11.7109375" customWidth="1"/>
    <col min="5" max="5" width="12.7109375" customWidth="1"/>
    <col min="6" max="6" width="15.7109375" customWidth="1"/>
    <col min="7" max="7" width="19.7109375" customWidth="1"/>
    <col min="9" max="9" width="12.7109375" customWidth="1"/>
    <col min="10" max="10" width="31.7109375" customWidth="1"/>
  </cols>
  <sheetData>
    <row r="1" spans="1:10" ht="15.75" x14ac:dyDescent="0.25">
      <c r="A1" s="227" t="s">
        <v>57</v>
      </c>
      <c r="B1" s="228"/>
      <c r="C1" s="228"/>
      <c r="D1" s="228"/>
      <c r="E1" s="228"/>
      <c r="F1" s="228"/>
      <c r="G1" s="228"/>
      <c r="I1" s="227" t="s">
        <v>58</v>
      </c>
      <c r="J1" s="228"/>
    </row>
    <row r="2" spans="1:10" x14ac:dyDescent="0.25">
      <c r="A2" s="8" t="s">
        <v>56</v>
      </c>
      <c r="B2" s="8" t="s">
        <v>171</v>
      </c>
      <c r="C2" s="8" t="s">
        <v>172</v>
      </c>
      <c r="D2" s="8" t="s">
        <v>173</v>
      </c>
      <c r="E2" s="8" t="s">
        <v>174</v>
      </c>
      <c r="F2" s="8" t="s">
        <v>175</v>
      </c>
      <c r="G2" s="8" t="s">
        <v>176</v>
      </c>
      <c r="I2" s="15" t="s">
        <v>59</v>
      </c>
      <c r="J2" s="9" t="s">
        <v>18</v>
      </c>
    </row>
    <row r="3" spans="1:10" x14ac:dyDescent="0.25">
      <c r="A3" s="63">
        <v>2013</v>
      </c>
      <c r="B3" s="63">
        <v>-0.42720847547973401</v>
      </c>
      <c r="C3" s="63">
        <v>8.7749777790186598E-2</v>
      </c>
      <c r="D3" s="63">
        <v>3.01533998377124E-2</v>
      </c>
      <c r="E3" s="63">
        <v>0.29569180646994297</v>
      </c>
      <c r="F3" s="63">
        <v>0.28272995434832399</v>
      </c>
      <c r="G3" s="63">
        <v>0.26911646296643399</v>
      </c>
      <c r="I3" s="15" t="s">
        <v>60</v>
      </c>
      <c r="J3" s="10"/>
    </row>
    <row r="4" spans="1:10" x14ac:dyDescent="0.25">
      <c r="A4" s="63">
        <v>2014</v>
      </c>
      <c r="B4" s="63">
        <v>1.5514809485615999</v>
      </c>
      <c r="C4" s="63">
        <v>-3.1391157780097899E-2</v>
      </c>
      <c r="D4" s="63">
        <v>0.18129653947191801</v>
      </c>
      <c r="E4" s="63">
        <v>-0.52729705375283897</v>
      </c>
      <c r="F4" s="63">
        <v>0.26489501932676701</v>
      </c>
      <c r="G4" s="63">
        <v>1.43898429582734</v>
      </c>
      <c r="I4" s="15" t="s">
        <v>61</v>
      </c>
      <c r="J4" s="10" t="s">
        <v>177</v>
      </c>
    </row>
    <row r="5" spans="1:10" x14ac:dyDescent="0.25">
      <c r="A5" s="63">
        <v>2015</v>
      </c>
      <c r="B5" s="63">
        <v>1.9516191045749001</v>
      </c>
      <c r="C5" s="63">
        <v>-4.8279303455740601E-2</v>
      </c>
      <c r="D5" s="63">
        <v>4.72870438803802E-2</v>
      </c>
      <c r="E5" s="63">
        <v>-0.41960757863852199</v>
      </c>
      <c r="F5" s="63">
        <v>0.17506513401285401</v>
      </c>
      <c r="G5" s="63">
        <v>1.70608440037385</v>
      </c>
      <c r="I5" s="15" t="s">
        <v>63</v>
      </c>
      <c r="J5" s="11"/>
    </row>
    <row r="6" spans="1:10" x14ac:dyDescent="0.25">
      <c r="A6" s="63">
        <v>2016</v>
      </c>
      <c r="B6" s="63">
        <v>1.95497079861584</v>
      </c>
      <c r="C6" s="63">
        <v>-2.2228127806844099E-2</v>
      </c>
      <c r="D6" s="63">
        <v>0.141744577350537</v>
      </c>
      <c r="E6" s="63">
        <v>-0.16862876213835301</v>
      </c>
      <c r="F6" s="63">
        <v>5.8469638157097603E-2</v>
      </c>
      <c r="G6" s="63">
        <v>1.96432812417828</v>
      </c>
    </row>
    <row r="7" spans="1:10" x14ac:dyDescent="0.25">
      <c r="A7" s="63">
        <v>2017</v>
      </c>
      <c r="B7" s="63">
        <v>2.6766821841378201</v>
      </c>
      <c r="C7" s="63">
        <v>0.16209218369182299</v>
      </c>
      <c r="D7" s="63">
        <v>0.10617117680624701</v>
      </c>
      <c r="E7" s="63">
        <v>-0.20001687227637999</v>
      </c>
      <c r="F7" s="63">
        <v>0.186035830040953</v>
      </c>
      <c r="G7" s="63">
        <v>2.93096450240047</v>
      </c>
      <c r="I7" s="16" t="str">
        <f>HYPERLINK("#'OVERZICHT'!A1", "Link naar overzicht")</f>
        <v>Link naar overzicht</v>
      </c>
    </row>
    <row r="8" spans="1:10" x14ac:dyDescent="0.25">
      <c r="A8" s="63">
        <v>2018</v>
      </c>
      <c r="B8" s="63">
        <v>2.1119835974918502</v>
      </c>
      <c r="C8" s="63">
        <v>2.73591074491383E-2</v>
      </c>
      <c r="D8" s="63">
        <v>0.17337653896438199</v>
      </c>
      <c r="E8" s="63">
        <v>-0.17578640007052601</v>
      </c>
      <c r="F8" s="63">
        <v>0.18289940030245699</v>
      </c>
      <c r="G8" s="63">
        <v>2.3198322441372801</v>
      </c>
    </row>
    <row r="9" spans="1:10" x14ac:dyDescent="0.25">
      <c r="A9" s="63">
        <v>2019</v>
      </c>
      <c r="B9" s="63">
        <v>1.5487864002369101</v>
      </c>
      <c r="C9" s="63">
        <v>0.15751510199735599</v>
      </c>
      <c r="D9" s="63">
        <v>0.26767452702341099</v>
      </c>
      <c r="E9" s="63">
        <v>-0.140884344101183</v>
      </c>
      <c r="F9" s="63">
        <v>0.18509123898787799</v>
      </c>
      <c r="G9" s="63">
        <v>2.0181829241443698</v>
      </c>
    </row>
    <row r="10" spans="1:10" x14ac:dyDescent="0.25">
      <c r="A10" s="63">
        <v>2020</v>
      </c>
      <c r="B10" s="63">
        <v>-3.43240758987849</v>
      </c>
      <c r="C10" s="63">
        <v>6.8141636046719897E-2</v>
      </c>
      <c r="D10" s="63">
        <v>-0.43698927791535602</v>
      </c>
      <c r="E10" s="63">
        <v>-0.17793803438265501</v>
      </c>
      <c r="F10" s="63">
        <v>0.15297383497731901</v>
      </c>
      <c r="G10" s="63">
        <v>-3.82621943115246</v>
      </c>
    </row>
    <row r="11" spans="1:10" x14ac:dyDescent="0.25">
      <c r="A11" s="63">
        <v>2021</v>
      </c>
      <c r="B11" s="63">
        <v>2.64</v>
      </c>
      <c r="C11" s="63">
        <v>0.55000000000000004</v>
      </c>
      <c r="D11" s="63">
        <v>0.72</v>
      </c>
      <c r="E11" s="63">
        <v>-0.04</v>
      </c>
      <c r="F11" s="63">
        <v>-0.13</v>
      </c>
      <c r="G11" s="63">
        <v>3.75</v>
      </c>
    </row>
    <row r="12" spans="1:10" x14ac:dyDescent="0.25">
      <c r="A12" s="64">
        <v>2022</v>
      </c>
      <c r="B12" s="64">
        <v>2.16</v>
      </c>
      <c r="C12" s="64">
        <v>0.2</v>
      </c>
      <c r="D12" s="64">
        <v>0.41</v>
      </c>
      <c r="E12" s="64">
        <v>-7.0000000000000007E-2</v>
      </c>
      <c r="F12" s="64">
        <v>0.47</v>
      </c>
      <c r="G12" s="64">
        <v>3.17</v>
      </c>
    </row>
  </sheetData>
  <mergeCells count="2">
    <mergeCell ref="A1:G1"/>
    <mergeCell ref="I1:J1"/>
  </mergeCells>
  <pageMargins left="0.7" right="0.7" top="0.75" bottom="0.75" header="0.3" footer="0.3"/>
  <pageSetup paperSize="9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15"/>
  <sheetViews>
    <sheetView workbookViewId="0">
      <selection activeCell="A3" sqref="A3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3" width="22.7109375" customWidth="1"/>
    <col min="5" max="5" width="12.7109375" customWidth="1"/>
    <col min="6" max="6" width="41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54</v>
      </c>
      <c r="C2" s="8" t="s">
        <v>55</v>
      </c>
      <c r="E2" s="15" t="s">
        <v>59</v>
      </c>
      <c r="F2" s="9" t="s">
        <v>1</v>
      </c>
    </row>
    <row r="3" spans="1:6" x14ac:dyDescent="0.25">
      <c r="A3" s="13">
        <v>2019.75</v>
      </c>
      <c r="B3" s="13">
        <v>100</v>
      </c>
      <c r="C3" s="13"/>
      <c r="E3" s="15" t="s">
        <v>60</v>
      </c>
      <c r="F3" s="10"/>
    </row>
    <row r="4" spans="1:6" x14ac:dyDescent="0.25">
      <c r="A4" s="12">
        <v>2020</v>
      </c>
      <c r="B4" s="12">
        <v>98.363208325857499</v>
      </c>
      <c r="C4" s="12"/>
      <c r="E4" s="15" t="s">
        <v>61</v>
      </c>
      <c r="F4" s="10" t="s">
        <v>62</v>
      </c>
    </row>
    <row r="5" spans="1:6" x14ac:dyDescent="0.25">
      <c r="A5" s="12">
        <v>2020.25</v>
      </c>
      <c r="B5" s="12">
        <v>90.124399103579805</v>
      </c>
      <c r="C5" s="12"/>
      <c r="E5" s="15" t="s">
        <v>63</v>
      </c>
      <c r="F5" s="11"/>
    </row>
    <row r="6" spans="1:6" x14ac:dyDescent="0.25">
      <c r="A6" s="12">
        <v>2020.5</v>
      </c>
      <c r="B6" s="12">
        <v>96.888856923214604</v>
      </c>
      <c r="C6" s="12"/>
    </row>
    <row r="7" spans="1:6" x14ac:dyDescent="0.25">
      <c r="A7" s="12">
        <v>2020.75</v>
      </c>
      <c r="B7" s="12">
        <v>96.889128248659205</v>
      </c>
      <c r="C7" s="12"/>
      <c r="E7" s="16" t="str">
        <f>HYPERLINK("#'OVERZICHT'!A1", "Link naar overzicht")</f>
        <v>Link naar overzicht</v>
      </c>
    </row>
    <row r="8" spans="1:6" x14ac:dyDescent="0.25">
      <c r="A8" s="12">
        <v>2021</v>
      </c>
      <c r="B8" s="12">
        <v>96.136600138591604</v>
      </c>
      <c r="C8" s="12"/>
    </row>
    <row r="9" spans="1:6" x14ac:dyDescent="0.25">
      <c r="A9" s="12">
        <v>2021.25</v>
      </c>
      <c r="B9" s="12">
        <v>99.126454552397206</v>
      </c>
      <c r="C9" s="12">
        <v>99.126454552397206</v>
      </c>
    </row>
    <row r="10" spans="1:6" x14ac:dyDescent="0.25">
      <c r="A10" s="12">
        <v>2021.5</v>
      </c>
      <c r="B10" s="12">
        <v>100.44136321319201</v>
      </c>
      <c r="C10" s="12">
        <v>100.340702614112</v>
      </c>
    </row>
    <row r="11" spans="1:6" x14ac:dyDescent="0.25">
      <c r="A11" s="12">
        <v>2021.75</v>
      </c>
      <c r="B11" s="12">
        <v>101.305302799424</v>
      </c>
      <c r="C11" s="12">
        <v>99.190558086695802</v>
      </c>
    </row>
    <row r="12" spans="1:6" x14ac:dyDescent="0.25">
      <c r="A12" s="12">
        <v>2022</v>
      </c>
      <c r="B12" s="12">
        <v>101.863201571979</v>
      </c>
      <c r="C12" s="12">
        <v>99.065791687381093</v>
      </c>
    </row>
    <row r="13" spans="1:6" x14ac:dyDescent="0.25">
      <c r="A13" s="12">
        <v>2022.25</v>
      </c>
      <c r="B13" s="12">
        <v>102.450270547977</v>
      </c>
      <c r="C13" s="12">
        <v>100.509823891805</v>
      </c>
    </row>
    <row r="14" spans="1:6" x14ac:dyDescent="0.25">
      <c r="A14" s="12">
        <v>2022.5</v>
      </c>
      <c r="B14" s="12">
        <v>102.989288574011</v>
      </c>
      <c r="C14" s="12">
        <v>101.558548629214</v>
      </c>
    </row>
    <row r="15" spans="1:6" x14ac:dyDescent="0.25">
      <c r="A15" s="14">
        <v>2022.75</v>
      </c>
      <c r="B15" s="14">
        <v>103.49621528647501</v>
      </c>
      <c r="C15" s="14">
        <v>102.181968994176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E322"/>
  <sheetViews>
    <sheetView workbookViewId="0">
      <selection activeCell="D7" sqref="D7"/>
    </sheetView>
  </sheetViews>
  <sheetFormatPr defaultColWidth="11.42578125" defaultRowHeight="15" x14ac:dyDescent="0.25"/>
  <cols>
    <col min="1" max="2" width="11.7109375" customWidth="1"/>
    <col min="4" max="4" width="12.7109375" customWidth="1"/>
    <col min="5" max="5" width="22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178</v>
      </c>
      <c r="D2" s="15" t="s">
        <v>59</v>
      </c>
      <c r="E2" s="9" t="s">
        <v>19</v>
      </c>
    </row>
    <row r="3" spans="1:5" x14ac:dyDescent="0.25">
      <c r="A3" s="66">
        <v>1995</v>
      </c>
      <c r="B3" s="66">
        <v>196.78925896093401</v>
      </c>
      <c r="D3" s="15" t="s">
        <v>60</v>
      </c>
      <c r="E3" s="10"/>
    </row>
    <row r="4" spans="1:5" x14ac:dyDescent="0.25">
      <c r="A4" s="65">
        <v>1995.0833333333301</v>
      </c>
      <c r="B4" s="65">
        <v>197.643008457511</v>
      </c>
      <c r="D4" s="15" t="s">
        <v>61</v>
      </c>
      <c r="E4" s="10" t="s">
        <v>179</v>
      </c>
    </row>
    <row r="5" spans="1:5" x14ac:dyDescent="0.25">
      <c r="A5" s="65">
        <v>1995.1666666666699</v>
      </c>
      <c r="B5" s="65">
        <v>191.02644985904101</v>
      </c>
      <c r="D5" s="15" t="s">
        <v>63</v>
      </c>
      <c r="E5" s="11"/>
    </row>
    <row r="6" spans="1:5" x14ac:dyDescent="0.25">
      <c r="A6" s="65">
        <v>1995.25</v>
      </c>
      <c r="B6" s="65">
        <v>194.22801047120399</v>
      </c>
    </row>
    <row r="7" spans="1:5" x14ac:dyDescent="0.25">
      <c r="A7" s="65">
        <v>1995.3333333333301</v>
      </c>
      <c r="B7" s="65">
        <v>203.405817559404</v>
      </c>
      <c r="D7" s="16" t="str">
        <f>HYPERLINK("#'OVERZICHT'!A1", "Link naar overzicht")</f>
        <v>Link naar overzicht</v>
      </c>
    </row>
    <row r="8" spans="1:5" x14ac:dyDescent="0.25">
      <c r="A8" s="65">
        <v>1995.4166666666699</v>
      </c>
      <c r="B8" s="65">
        <v>205.682482883609</v>
      </c>
    </row>
    <row r="9" spans="1:5" x14ac:dyDescent="0.25">
      <c r="A9" s="65">
        <v>1995.5</v>
      </c>
      <c r="B9" s="65">
        <v>211.658729359646</v>
      </c>
    </row>
    <row r="10" spans="1:5" x14ac:dyDescent="0.25">
      <c r="A10" s="65">
        <v>1995.5833333333301</v>
      </c>
      <c r="B10" s="65">
        <v>215.144873137334</v>
      </c>
    </row>
    <row r="11" spans="1:5" x14ac:dyDescent="0.25">
      <c r="A11" s="65">
        <v>1995.6666666666699</v>
      </c>
      <c r="B11" s="65">
        <v>218.48872533225901</v>
      </c>
    </row>
    <row r="12" spans="1:5" x14ac:dyDescent="0.25">
      <c r="A12" s="65">
        <v>1995.75</v>
      </c>
      <c r="B12" s="65">
        <v>214.29112364075701</v>
      </c>
    </row>
    <row r="13" spans="1:5" x14ac:dyDescent="0.25">
      <c r="A13" s="65">
        <v>1995.8333333333301</v>
      </c>
      <c r="B13" s="65">
        <v>216.212060008055</v>
      </c>
    </row>
    <row r="14" spans="1:5" x14ac:dyDescent="0.25">
      <c r="A14" s="65">
        <v>1995.9166666666699</v>
      </c>
      <c r="B14" s="65">
        <v>225.67445026178001</v>
      </c>
    </row>
    <row r="15" spans="1:5" x14ac:dyDescent="0.25">
      <c r="A15" s="65">
        <v>1996</v>
      </c>
      <c r="B15" s="65">
        <v>236.773193717277</v>
      </c>
    </row>
    <row r="16" spans="1:5" x14ac:dyDescent="0.25">
      <c r="A16" s="65">
        <v>1996.0833333333301</v>
      </c>
      <c r="B16" s="65">
        <v>240.75735803463601</v>
      </c>
    </row>
    <row r="17" spans="1:2" x14ac:dyDescent="0.25">
      <c r="A17" s="65">
        <v>1996.1666666666699</v>
      </c>
      <c r="B17" s="65">
        <v>247.160479258961</v>
      </c>
    </row>
    <row r="18" spans="1:2" x14ac:dyDescent="0.25">
      <c r="A18" s="65">
        <v>1996.25</v>
      </c>
      <c r="B18" s="65">
        <v>259.11297221103501</v>
      </c>
    </row>
    <row r="19" spans="1:2" x14ac:dyDescent="0.25">
      <c r="A19" s="65">
        <v>1996.3333333333301</v>
      </c>
      <c r="B19" s="65">
        <v>267.223592428514</v>
      </c>
    </row>
    <row r="20" spans="1:2" x14ac:dyDescent="0.25">
      <c r="A20" s="65">
        <v>1996.4166666666699</v>
      </c>
      <c r="B20" s="65">
        <v>271.70577728554201</v>
      </c>
    </row>
    <row r="21" spans="1:2" x14ac:dyDescent="0.25">
      <c r="A21" s="65">
        <v>1996.5</v>
      </c>
      <c r="B21" s="65">
        <v>262.38567861457898</v>
      </c>
    </row>
    <row r="22" spans="1:2" x14ac:dyDescent="0.25">
      <c r="A22" s="65">
        <v>1996.5833333333301</v>
      </c>
      <c r="B22" s="65">
        <v>266.44098872331898</v>
      </c>
    </row>
    <row r="23" spans="1:2" x14ac:dyDescent="0.25">
      <c r="A23" s="65">
        <v>1996.6666666666699</v>
      </c>
      <c r="B23" s="65">
        <v>272.13265203383003</v>
      </c>
    </row>
    <row r="24" spans="1:2" x14ac:dyDescent="0.25">
      <c r="A24" s="65">
        <v>1996.75</v>
      </c>
      <c r="B24" s="65">
        <v>286.36181031010898</v>
      </c>
    </row>
    <row r="25" spans="1:2" x14ac:dyDescent="0.25">
      <c r="A25" s="65">
        <v>1996.8333333333301</v>
      </c>
      <c r="B25" s="65">
        <v>291.62659887233201</v>
      </c>
    </row>
    <row r="26" spans="1:2" x14ac:dyDescent="0.25">
      <c r="A26" s="65">
        <v>1996.9166666666599</v>
      </c>
      <c r="B26" s="65">
        <v>300.306385420862</v>
      </c>
    </row>
    <row r="27" spans="1:2" x14ac:dyDescent="0.25">
      <c r="A27" s="65">
        <v>1997</v>
      </c>
      <c r="B27" s="65">
        <v>321.22324808699199</v>
      </c>
    </row>
    <row r="28" spans="1:2" x14ac:dyDescent="0.25">
      <c r="A28" s="65">
        <v>1997.0833333333301</v>
      </c>
      <c r="B28" s="65">
        <v>346.90687877567501</v>
      </c>
    </row>
    <row r="29" spans="1:2" x14ac:dyDescent="0.25">
      <c r="A29" s="65">
        <v>1997.1666666666599</v>
      </c>
      <c r="B29" s="65">
        <v>357.86333064840898</v>
      </c>
    </row>
    <row r="30" spans="1:2" x14ac:dyDescent="0.25">
      <c r="A30" s="65">
        <v>1997.25</v>
      </c>
      <c r="B30" s="65">
        <v>354.30604107933902</v>
      </c>
    </row>
    <row r="31" spans="1:2" x14ac:dyDescent="0.25">
      <c r="A31" s="65">
        <v>1997.3333333333301</v>
      </c>
      <c r="B31" s="65">
        <v>382.19519130084598</v>
      </c>
    </row>
    <row r="32" spans="1:2" x14ac:dyDescent="0.25">
      <c r="A32" s="65">
        <v>1997.4166666666599</v>
      </c>
      <c r="B32" s="65">
        <v>408.09225936367301</v>
      </c>
    </row>
    <row r="33" spans="1:2" x14ac:dyDescent="0.25">
      <c r="A33" s="65">
        <v>1997.5</v>
      </c>
      <c r="B33" s="65">
        <v>455.83108538058798</v>
      </c>
    </row>
    <row r="34" spans="1:2" x14ac:dyDescent="0.25">
      <c r="A34" s="65">
        <v>1997.5833333333301</v>
      </c>
      <c r="B34" s="65">
        <v>456.75598066854599</v>
      </c>
    </row>
    <row r="35" spans="1:2" x14ac:dyDescent="0.25">
      <c r="A35" s="65">
        <v>1997.6666666666599</v>
      </c>
      <c r="B35" s="65">
        <v>438.96953282319799</v>
      </c>
    </row>
    <row r="36" spans="1:2" x14ac:dyDescent="0.25">
      <c r="A36" s="65">
        <v>1997.75</v>
      </c>
      <c r="B36" s="65">
        <v>444.51890455094599</v>
      </c>
    </row>
    <row r="37" spans="1:2" x14ac:dyDescent="0.25">
      <c r="A37" s="65">
        <v>1997.8333333333301</v>
      </c>
      <c r="B37" s="65">
        <v>421.18308497784898</v>
      </c>
    </row>
    <row r="38" spans="1:2" x14ac:dyDescent="0.25">
      <c r="A38" s="65">
        <v>1997.9166666666599</v>
      </c>
      <c r="B38" s="65">
        <v>434.34505638340698</v>
      </c>
    </row>
    <row r="39" spans="1:2" x14ac:dyDescent="0.25">
      <c r="A39" s="65">
        <v>1998</v>
      </c>
      <c r="B39" s="65">
        <v>445.23036246475999</v>
      </c>
    </row>
    <row r="40" spans="1:2" x14ac:dyDescent="0.25">
      <c r="A40" s="65">
        <v>1998.0833333333301</v>
      </c>
      <c r="B40" s="65">
        <v>474.25784534836902</v>
      </c>
    </row>
    <row r="41" spans="1:2" x14ac:dyDescent="0.25">
      <c r="A41" s="65">
        <v>1998.1666666666599</v>
      </c>
      <c r="B41" s="65">
        <v>521.42750503423304</v>
      </c>
    </row>
    <row r="42" spans="1:2" x14ac:dyDescent="0.25">
      <c r="A42" s="65">
        <v>1998.25</v>
      </c>
      <c r="B42" s="65">
        <v>545.83051147805099</v>
      </c>
    </row>
    <row r="43" spans="1:2" x14ac:dyDescent="0.25">
      <c r="A43" s="65">
        <v>1998.3333333333301</v>
      </c>
      <c r="B43" s="65">
        <v>553.22967378171597</v>
      </c>
    </row>
    <row r="44" spans="1:2" x14ac:dyDescent="0.25">
      <c r="A44" s="65">
        <v>1998.4166666666599</v>
      </c>
      <c r="B44" s="65">
        <v>554.29686065243698</v>
      </c>
    </row>
    <row r="45" spans="1:2" x14ac:dyDescent="0.25">
      <c r="A45" s="65">
        <v>1998.5</v>
      </c>
      <c r="B45" s="65">
        <v>582.04371929117997</v>
      </c>
    </row>
    <row r="46" spans="1:2" x14ac:dyDescent="0.25">
      <c r="A46" s="65">
        <v>1998.5833333333301</v>
      </c>
      <c r="B46" s="65">
        <v>530.88989528795798</v>
      </c>
    </row>
    <row r="47" spans="1:2" x14ac:dyDescent="0.25">
      <c r="A47" s="65">
        <v>1998.6666666666599</v>
      </c>
      <c r="B47" s="65">
        <v>469.56222311719699</v>
      </c>
    </row>
    <row r="48" spans="1:2" x14ac:dyDescent="0.25">
      <c r="A48" s="65">
        <v>1998.75</v>
      </c>
      <c r="B48" s="65">
        <v>429.720579943617</v>
      </c>
    </row>
    <row r="49" spans="1:2" x14ac:dyDescent="0.25">
      <c r="A49" s="65">
        <v>1998.8333333333301</v>
      </c>
      <c r="B49" s="65">
        <v>487.56210833668899</v>
      </c>
    </row>
    <row r="50" spans="1:2" x14ac:dyDescent="0.25">
      <c r="A50" s="65">
        <v>1998.9166666666599</v>
      </c>
      <c r="B50" s="65">
        <v>493.25377164720101</v>
      </c>
    </row>
    <row r="51" spans="1:2" x14ac:dyDescent="0.25">
      <c r="A51" s="65">
        <v>1999</v>
      </c>
      <c r="B51" s="65">
        <v>518.72396496173997</v>
      </c>
    </row>
    <row r="52" spans="1:2" x14ac:dyDescent="0.25">
      <c r="A52" s="65">
        <v>1999.0833333333301</v>
      </c>
      <c r="B52" s="65">
        <v>506.48688884414003</v>
      </c>
    </row>
    <row r="53" spans="1:2" x14ac:dyDescent="0.25">
      <c r="A53" s="65">
        <v>1999.1666666666599</v>
      </c>
      <c r="B53" s="65">
        <v>518.43938179621398</v>
      </c>
    </row>
    <row r="54" spans="1:2" x14ac:dyDescent="0.25">
      <c r="A54" s="65">
        <v>1999.25</v>
      </c>
      <c r="B54" s="65">
        <v>541.20603503825998</v>
      </c>
    </row>
    <row r="55" spans="1:2" x14ac:dyDescent="0.25">
      <c r="A55" s="65">
        <v>1999.3333333333301</v>
      </c>
      <c r="B55" s="65">
        <v>549.53009262988303</v>
      </c>
    </row>
    <row r="56" spans="1:2" x14ac:dyDescent="0.25">
      <c r="A56" s="65">
        <v>1999.4166666666599</v>
      </c>
      <c r="B56" s="65">
        <v>555.57748489730204</v>
      </c>
    </row>
    <row r="57" spans="1:2" x14ac:dyDescent="0.25">
      <c r="A57" s="65">
        <v>1999.5</v>
      </c>
      <c r="B57" s="65">
        <v>563.90154248892497</v>
      </c>
    </row>
    <row r="58" spans="1:2" x14ac:dyDescent="0.25">
      <c r="A58" s="65">
        <v>1999.5833333333301</v>
      </c>
      <c r="B58" s="65">
        <v>554.794881192106</v>
      </c>
    </row>
    <row r="59" spans="1:2" x14ac:dyDescent="0.25">
      <c r="A59" s="65">
        <v>1999.6666666666599</v>
      </c>
      <c r="B59" s="65">
        <v>564.82643777688304</v>
      </c>
    </row>
    <row r="60" spans="1:2" x14ac:dyDescent="0.25">
      <c r="A60" s="65">
        <v>1999.75</v>
      </c>
      <c r="B60" s="65">
        <v>545.19019935561801</v>
      </c>
    </row>
    <row r="61" spans="1:2" x14ac:dyDescent="0.25">
      <c r="A61" s="65">
        <v>1999.8333333333301</v>
      </c>
      <c r="B61" s="65">
        <v>589.08715263793795</v>
      </c>
    </row>
    <row r="62" spans="1:2" x14ac:dyDescent="0.25">
      <c r="A62" s="65">
        <v>1999.9166666666599</v>
      </c>
      <c r="B62" s="65">
        <v>627.43473419250904</v>
      </c>
    </row>
    <row r="63" spans="1:2" x14ac:dyDescent="0.25">
      <c r="A63" s="65">
        <v>2000</v>
      </c>
      <c r="B63" s="65">
        <v>635.75879178413197</v>
      </c>
    </row>
    <row r="64" spans="1:2" x14ac:dyDescent="0.25">
      <c r="A64" s="65">
        <v>2000.0833333333301</v>
      </c>
      <c r="B64" s="65">
        <v>656.53336286749902</v>
      </c>
    </row>
    <row r="65" spans="1:2" x14ac:dyDescent="0.25">
      <c r="A65" s="65">
        <v>2000.1666666666599</v>
      </c>
      <c r="B65" s="65">
        <v>681.718973016512</v>
      </c>
    </row>
    <row r="66" spans="1:2" x14ac:dyDescent="0.25">
      <c r="A66" s="65">
        <v>2000.25</v>
      </c>
      <c r="B66" s="65">
        <v>658.45429923479696</v>
      </c>
    </row>
    <row r="67" spans="1:2" x14ac:dyDescent="0.25">
      <c r="A67" s="65">
        <v>2000.3333333333301</v>
      </c>
      <c r="B67" s="65">
        <v>664.999712041885</v>
      </c>
    </row>
    <row r="68" spans="1:2" x14ac:dyDescent="0.25">
      <c r="A68" s="65">
        <v>2000.4166666666599</v>
      </c>
      <c r="B68" s="65">
        <v>678.51741240435001</v>
      </c>
    </row>
    <row r="69" spans="1:2" x14ac:dyDescent="0.25">
      <c r="A69" s="65">
        <v>2000.49999999999</v>
      </c>
      <c r="B69" s="65">
        <v>677.80595449053601</v>
      </c>
    </row>
    <row r="70" spans="1:2" x14ac:dyDescent="0.25">
      <c r="A70" s="65">
        <v>2000.5833333333301</v>
      </c>
      <c r="B70" s="65">
        <v>688.62011478050704</v>
      </c>
    </row>
    <row r="71" spans="1:2" x14ac:dyDescent="0.25">
      <c r="A71" s="65">
        <v>2000.6666666666599</v>
      </c>
      <c r="B71" s="65">
        <v>686.48574103906606</v>
      </c>
    </row>
    <row r="72" spans="1:2" x14ac:dyDescent="0.25">
      <c r="A72" s="65">
        <v>2000.74999999999</v>
      </c>
      <c r="B72" s="65">
        <v>672.75460330245699</v>
      </c>
    </row>
    <row r="73" spans="1:2" x14ac:dyDescent="0.25">
      <c r="A73" s="65">
        <v>2000.8333333333301</v>
      </c>
      <c r="B73" s="65">
        <v>677.94824607329804</v>
      </c>
    </row>
    <row r="74" spans="1:2" x14ac:dyDescent="0.25">
      <c r="A74" s="65">
        <v>2000.9166666666599</v>
      </c>
      <c r="B74" s="65">
        <v>643.51368304470395</v>
      </c>
    </row>
    <row r="75" spans="1:2" x14ac:dyDescent="0.25">
      <c r="A75" s="65">
        <v>2000.99999999999</v>
      </c>
      <c r="B75" s="65">
        <v>635.26077124446203</v>
      </c>
    </row>
    <row r="76" spans="1:2" x14ac:dyDescent="0.25">
      <c r="A76" s="65">
        <v>2001.0833333333301</v>
      </c>
      <c r="B76" s="65">
        <v>623.09484091824402</v>
      </c>
    </row>
    <row r="77" spans="1:2" x14ac:dyDescent="0.25">
      <c r="A77" s="65">
        <v>2001.1666666666599</v>
      </c>
      <c r="B77" s="65">
        <v>578.201846556585</v>
      </c>
    </row>
    <row r="78" spans="1:2" x14ac:dyDescent="0.25">
      <c r="A78" s="65">
        <v>2001.24999999999</v>
      </c>
      <c r="B78" s="65">
        <v>575.42716069271</v>
      </c>
    </row>
    <row r="79" spans="1:2" x14ac:dyDescent="0.25">
      <c r="A79" s="65">
        <v>2001.3333333333301</v>
      </c>
      <c r="B79" s="65">
        <v>599.83016713652796</v>
      </c>
    </row>
    <row r="80" spans="1:2" x14ac:dyDescent="0.25">
      <c r="A80" s="65">
        <v>2001.4166666666599</v>
      </c>
      <c r="B80" s="65">
        <v>583.60892670157102</v>
      </c>
    </row>
    <row r="81" spans="1:2" x14ac:dyDescent="0.25">
      <c r="A81" s="65">
        <v>2001.49999999999</v>
      </c>
      <c r="B81" s="65">
        <v>558.70789971808301</v>
      </c>
    </row>
    <row r="82" spans="1:2" x14ac:dyDescent="0.25">
      <c r="A82" s="65">
        <v>2001.5833333333301</v>
      </c>
      <c r="B82" s="65">
        <v>542.41551349174404</v>
      </c>
    </row>
    <row r="83" spans="1:2" x14ac:dyDescent="0.25">
      <c r="A83" s="65">
        <v>2001.6666666666599</v>
      </c>
      <c r="B83" s="65">
        <v>461.02472815143</v>
      </c>
    </row>
    <row r="84" spans="1:2" x14ac:dyDescent="0.25">
      <c r="A84" s="65">
        <v>2001.74999999999</v>
      </c>
      <c r="B84" s="65">
        <v>465.64920459121998</v>
      </c>
    </row>
    <row r="85" spans="1:2" x14ac:dyDescent="0.25">
      <c r="A85" s="65">
        <v>2001.8333333333301</v>
      </c>
      <c r="B85" s="65">
        <v>491.119397905759</v>
      </c>
    </row>
    <row r="86" spans="1:2" x14ac:dyDescent="0.25">
      <c r="A86" s="65">
        <v>2001.9166666666599</v>
      </c>
      <c r="B86" s="65">
        <v>488.55814941602898</v>
      </c>
    </row>
    <row r="87" spans="1:2" x14ac:dyDescent="0.25">
      <c r="A87" s="65">
        <v>2001.99999999999</v>
      </c>
      <c r="B87" s="65">
        <v>493.25377164720101</v>
      </c>
    </row>
    <row r="88" spans="1:2" x14ac:dyDescent="0.25">
      <c r="A88" s="65">
        <v>2002.0833333333301</v>
      </c>
      <c r="B88" s="65">
        <v>488.20242045912198</v>
      </c>
    </row>
    <row r="89" spans="1:2" x14ac:dyDescent="0.25">
      <c r="A89" s="65">
        <v>2002.1666666666599</v>
      </c>
      <c r="B89" s="65">
        <v>517.08761175996801</v>
      </c>
    </row>
    <row r="90" spans="1:2" x14ac:dyDescent="0.25">
      <c r="A90" s="65">
        <v>2002.24999999999</v>
      </c>
      <c r="B90" s="65">
        <v>516.30500805477197</v>
      </c>
    </row>
    <row r="91" spans="1:2" x14ac:dyDescent="0.25">
      <c r="A91" s="65">
        <v>2002.3333333333301</v>
      </c>
      <c r="B91" s="65">
        <v>495.24585380588002</v>
      </c>
    </row>
    <row r="92" spans="1:2" x14ac:dyDescent="0.25">
      <c r="A92" s="65">
        <v>2002.4166666666599</v>
      </c>
      <c r="B92" s="65">
        <v>447.79161095449098</v>
      </c>
    </row>
    <row r="93" spans="1:2" x14ac:dyDescent="0.25">
      <c r="A93" s="65">
        <v>2002.49999999999</v>
      </c>
      <c r="B93" s="65">
        <v>390.59039468384998</v>
      </c>
    </row>
    <row r="94" spans="1:2" x14ac:dyDescent="0.25">
      <c r="A94" s="65">
        <v>2002.5833333333301</v>
      </c>
      <c r="B94" s="65">
        <v>362.84353604510699</v>
      </c>
    </row>
    <row r="95" spans="1:2" x14ac:dyDescent="0.25">
      <c r="A95" s="65">
        <v>2002.6666666666599</v>
      </c>
      <c r="B95" s="65">
        <v>337.01761377366103</v>
      </c>
    </row>
    <row r="96" spans="1:2" x14ac:dyDescent="0.25">
      <c r="A96" s="65">
        <v>2002.74999999999</v>
      </c>
      <c r="B96" s="65">
        <v>329.76074305275898</v>
      </c>
    </row>
    <row r="97" spans="1:2" x14ac:dyDescent="0.25">
      <c r="A97" s="65">
        <v>2002.8333333333301</v>
      </c>
      <c r="B97" s="65">
        <v>347.90291985501398</v>
      </c>
    </row>
    <row r="98" spans="1:2" x14ac:dyDescent="0.25">
      <c r="A98" s="65">
        <v>2002.9166666666599</v>
      </c>
      <c r="B98" s="65">
        <v>336.80417639951702</v>
      </c>
    </row>
    <row r="99" spans="1:2" x14ac:dyDescent="0.25">
      <c r="A99" s="65">
        <v>2002.99999999999</v>
      </c>
      <c r="B99" s="65">
        <v>321.86356020942401</v>
      </c>
    </row>
    <row r="100" spans="1:2" x14ac:dyDescent="0.25">
      <c r="A100" s="65">
        <v>2003.0833333333301</v>
      </c>
      <c r="B100" s="65">
        <v>291.69774466371302</v>
      </c>
    </row>
    <row r="101" spans="1:2" x14ac:dyDescent="0.25">
      <c r="A101" s="65">
        <v>2003.1666666666599</v>
      </c>
      <c r="B101" s="65">
        <v>268.148487716472</v>
      </c>
    </row>
    <row r="102" spans="1:2" x14ac:dyDescent="0.25">
      <c r="A102" s="65">
        <v>2003.24999999999</v>
      </c>
      <c r="B102" s="65">
        <v>291.413161498188</v>
      </c>
    </row>
    <row r="103" spans="1:2" x14ac:dyDescent="0.25">
      <c r="A103" s="65">
        <v>2003.3333333333301</v>
      </c>
      <c r="B103" s="65">
        <v>290.98628674989902</v>
      </c>
    </row>
    <row r="104" spans="1:2" x14ac:dyDescent="0.25">
      <c r="A104" s="65">
        <v>2003.4166666666599</v>
      </c>
      <c r="B104" s="65">
        <v>307.91898509867099</v>
      </c>
    </row>
    <row r="105" spans="1:2" x14ac:dyDescent="0.25">
      <c r="A105" s="65">
        <v>2003.49999999999</v>
      </c>
      <c r="B105" s="65">
        <v>313.46835682642001</v>
      </c>
    </row>
    <row r="106" spans="1:2" x14ac:dyDescent="0.25">
      <c r="A106" s="65">
        <v>2003.5833333333301</v>
      </c>
      <c r="B106" s="65">
        <v>327.83980668546099</v>
      </c>
    </row>
    <row r="107" spans="1:2" x14ac:dyDescent="0.25">
      <c r="A107" s="65">
        <v>2003.6666666666599</v>
      </c>
      <c r="B107" s="65">
        <v>334.88324003221902</v>
      </c>
    </row>
    <row r="108" spans="1:2" x14ac:dyDescent="0.25">
      <c r="A108" s="65">
        <v>2003.74999999999</v>
      </c>
      <c r="B108" s="65">
        <v>328.12438985098697</v>
      </c>
    </row>
    <row r="109" spans="1:2" x14ac:dyDescent="0.25">
      <c r="A109" s="65">
        <v>2003.8333333333301</v>
      </c>
      <c r="B109" s="65">
        <v>337.01761377366103</v>
      </c>
    </row>
    <row r="110" spans="1:2" x14ac:dyDescent="0.25">
      <c r="A110" s="65">
        <v>2003.9166666666599</v>
      </c>
      <c r="B110" s="65">
        <v>338.15594643576298</v>
      </c>
    </row>
    <row r="111" spans="1:2" x14ac:dyDescent="0.25">
      <c r="A111" s="65">
        <v>2003.99999999999</v>
      </c>
      <c r="B111" s="65">
        <v>353.31</v>
      </c>
    </row>
    <row r="112" spans="1:2" x14ac:dyDescent="0.25">
      <c r="A112" s="65">
        <v>2004.0833333333301</v>
      </c>
      <c r="B112" s="65">
        <v>356.59</v>
      </c>
    </row>
    <row r="113" spans="1:2" x14ac:dyDescent="0.25">
      <c r="A113" s="65">
        <v>2004.1666666666599</v>
      </c>
      <c r="B113" s="65">
        <v>338.87</v>
      </c>
    </row>
    <row r="114" spans="1:2" x14ac:dyDescent="0.25">
      <c r="A114" s="65">
        <v>2004.24999999999</v>
      </c>
      <c r="B114" s="65">
        <v>341.41</v>
      </c>
    </row>
    <row r="115" spans="1:2" x14ac:dyDescent="0.25">
      <c r="A115" s="65">
        <v>2004.3333333333201</v>
      </c>
      <c r="B115" s="65">
        <v>337.19</v>
      </c>
    </row>
    <row r="116" spans="1:2" x14ac:dyDescent="0.25">
      <c r="A116" s="65">
        <v>2004.4166666666599</v>
      </c>
      <c r="B116" s="65">
        <v>345.13</v>
      </c>
    </row>
    <row r="117" spans="1:2" x14ac:dyDescent="0.25">
      <c r="A117" s="65">
        <v>2004.49999999999</v>
      </c>
      <c r="B117" s="65">
        <v>329.91</v>
      </c>
    </row>
    <row r="118" spans="1:2" x14ac:dyDescent="0.25">
      <c r="A118" s="65">
        <v>2004.5833333333201</v>
      </c>
      <c r="B118" s="65">
        <v>323.12</v>
      </c>
    </row>
    <row r="119" spans="1:2" x14ac:dyDescent="0.25">
      <c r="A119" s="65">
        <v>2004.6666666666599</v>
      </c>
      <c r="B119" s="65">
        <v>323.94</v>
      </c>
    </row>
    <row r="120" spans="1:2" x14ac:dyDescent="0.25">
      <c r="A120" s="65">
        <v>2004.74999999999</v>
      </c>
      <c r="B120" s="65">
        <v>330.48</v>
      </c>
    </row>
    <row r="121" spans="1:2" x14ac:dyDescent="0.25">
      <c r="A121" s="65">
        <v>2004.8333333333201</v>
      </c>
      <c r="B121" s="65">
        <v>337.15</v>
      </c>
    </row>
    <row r="122" spans="1:2" x14ac:dyDescent="0.25">
      <c r="A122" s="65">
        <v>2004.9166666666599</v>
      </c>
      <c r="B122" s="65">
        <v>348.08</v>
      </c>
    </row>
    <row r="123" spans="1:2" x14ac:dyDescent="0.25">
      <c r="A123" s="65">
        <v>2004.99999999999</v>
      </c>
      <c r="B123" s="65">
        <v>360.42</v>
      </c>
    </row>
    <row r="124" spans="1:2" x14ac:dyDescent="0.25">
      <c r="A124" s="65">
        <v>2005.0833333333201</v>
      </c>
      <c r="B124" s="65">
        <v>374.37</v>
      </c>
    </row>
    <row r="125" spans="1:2" x14ac:dyDescent="0.25">
      <c r="A125" s="65">
        <v>2005.1666666666599</v>
      </c>
      <c r="B125" s="65">
        <v>369.56</v>
      </c>
    </row>
    <row r="126" spans="1:2" x14ac:dyDescent="0.25">
      <c r="A126" s="65">
        <v>2005.24999999999</v>
      </c>
      <c r="B126" s="65">
        <v>348.2</v>
      </c>
    </row>
    <row r="127" spans="1:2" x14ac:dyDescent="0.25">
      <c r="A127" s="65">
        <v>2005.3333333333201</v>
      </c>
      <c r="B127" s="65">
        <v>364.68</v>
      </c>
    </row>
    <row r="128" spans="1:2" x14ac:dyDescent="0.25">
      <c r="A128" s="65">
        <v>2005.4166666666599</v>
      </c>
      <c r="B128" s="65">
        <v>383.83</v>
      </c>
    </row>
    <row r="129" spans="1:2" x14ac:dyDescent="0.25">
      <c r="A129" s="65">
        <v>2005.49999999999</v>
      </c>
      <c r="B129" s="65">
        <v>395.77</v>
      </c>
    </row>
    <row r="130" spans="1:2" x14ac:dyDescent="0.25">
      <c r="A130" s="65">
        <v>2005.5833333333201</v>
      </c>
      <c r="B130" s="65">
        <v>389.6</v>
      </c>
    </row>
    <row r="131" spans="1:2" x14ac:dyDescent="0.25">
      <c r="A131" s="65">
        <v>2005.6666666666599</v>
      </c>
      <c r="B131" s="65">
        <v>402.99</v>
      </c>
    </row>
    <row r="132" spans="1:2" x14ac:dyDescent="0.25">
      <c r="A132" s="65">
        <v>2005.74999999999</v>
      </c>
      <c r="B132" s="65">
        <v>394.16</v>
      </c>
    </row>
    <row r="133" spans="1:2" x14ac:dyDescent="0.25">
      <c r="A133" s="65">
        <v>2005.8333333333201</v>
      </c>
      <c r="B133" s="65">
        <v>418.79</v>
      </c>
    </row>
    <row r="134" spans="1:2" x14ac:dyDescent="0.25">
      <c r="A134" s="65">
        <v>2005.9166666666599</v>
      </c>
      <c r="B134" s="65">
        <v>436.78</v>
      </c>
    </row>
    <row r="135" spans="1:2" x14ac:dyDescent="0.25">
      <c r="A135" s="65">
        <v>2005.99999999999</v>
      </c>
      <c r="B135" s="65">
        <v>450.5</v>
      </c>
    </row>
    <row r="136" spans="1:2" x14ac:dyDescent="0.25">
      <c r="A136" s="65">
        <v>2006.0833333333201</v>
      </c>
      <c r="B136" s="65">
        <v>458.72</v>
      </c>
    </row>
    <row r="137" spans="1:2" x14ac:dyDescent="0.25">
      <c r="A137" s="65">
        <v>2006.1666666666599</v>
      </c>
      <c r="B137" s="65">
        <v>468.69</v>
      </c>
    </row>
    <row r="138" spans="1:2" x14ac:dyDescent="0.25">
      <c r="A138" s="65">
        <v>2006.24999999999</v>
      </c>
      <c r="B138" s="65">
        <v>469.4</v>
      </c>
    </row>
    <row r="139" spans="1:2" x14ac:dyDescent="0.25">
      <c r="A139" s="65">
        <v>2006.3333333333201</v>
      </c>
      <c r="B139" s="65">
        <v>440.41</v>
      </c>
    </row>
    <row r="140" spans="1:2" x14ac:dyDescent="0.25">
      <c r="A140" s="65">
        <v>2006.4166666666599</v>
      </c>
      <c r="B140" s="65">
        <v>440.25</v>
      </c>
    </row>
    <row r="141" spans="1:2" x14ac:dyDescent="0.25">
      <c r="A141" s="65">
        <v>2006.49999999999</v>
      </c>
      <c r="B141" s="65">
        <v>454.06</v>
      </c>
    </row>
    <row r="142" spans="1:2" x14ac:dyDescent="0.25">
      <c r="A142" s="65">
        <v>2006.5833333333201</v>
      </c>
      <c r="B142" s="65">
        <v>469.01</v>
      </c>
    </row>
    <row r="143" spans="1:2" x14ac:dyDescent="0.25">
      <c r="A143" s="65">
        <v>2006.6666666666599</v>
      </c>
      <c r="B143" s="65">
        <v>483.62</v>
      </c>
    </row>
    <row r="144" spans="1:2" x14ac:dyDescent="0.25">
      <c r="A144" s="65">
        <v>2006.74999999999</v>
      </c>
      <c r="B144" s="65">
        <v>486.57</v>
      </c>
    </row>
    <row r="145" spans="1:2" x14ac:dyDescent="0.25">
      <c r="A145" s="65">
        <v>2006.8333333333201</v>
      </c>
      <c r="B145" s="65">
        <v>477.67</v>
      </c>
    </row>
    <row r="146" spans="1:2" x14ac:dyDescent="0.25">
      <c r="A146" s="65">
        <v>2006.9166666666599</v>
      </c>
      <c r="B146" s="65">
        <v>495.34</v>
      </c>
    </row>
    <row r="147" spans="1:2" x14ac:dyDescent="0.25">
      <c r="A147" s="65">
        <v>2006.99999999999</v>
      </c>
      <c r="B147" s="65">
        <v>499.81</v>
      </c>
    </row>
    <row r="148" spans="1:2" x14ac:dyDescent="0.25">
      <c r="A148" s="65">
        <v>2007.0833333333201</v>
      </c>
      <c r="B148" s="65">
        <v>490.21</v>
      </c>
    </row>
    <row r="149" spans="1:2" x14ac:dyDescent="0.25">
      <c r="A149" s="65">
        <v>2007.1666666666599</v>
      </c>
      <c r="B149" s="65">
        <v>510.5</v>
      </c>
    </row>
    <row r="150" spans="1:2" x14ac:dyDescent="0.25">
      <c r="A150" s="65">
        <v>2007.24999999999</v>
      </c>
      <c r="B150" s="65">
        <v>530.80999999999995</v>
      </c>
    </row>
    <row r="151" spans="1:2" x14ac:dyDescent="0.25">
      <c r="A151" s="65">
        <v>2007.3333333333201</v>
      </c>
      <c r="B151" s="65">
        <v>540.39</v>
      </c>
    </row>
    <row r="152" spans="1:2" x14ac:dyDescent="0.25">
      <c r="A152" s="65">
        <v>2007.4166666666599</v>
      </c>
      <c r="B152" s="65">
        <v>548.21</v>
      </c>
    </row>
    <row r="153" spans="1:2" x14ac:dyDescent="0.25">
      <c r="A153" s="65">
        <v>2007.49999999999</v>
      </c>
      <c r="B153" s="65">
        <v>533.99</v>
      </c>
    </row>
    <row r="154" spans="1:2" x14ac:dyDescent="0.25">
      <c r="A154" s="65">
        <v>2007.5833333333201</v>
      </c>
      <c r="B154" s="65">
        <v>522.73</v>
      </c>
    </row>
    <row r="155" spans="1:2" x14ac:dyDescent="0.25">
      <c r="A155" s="65">
        <v>2007.6666666666599</v>
      </c>
      <c r="B155" s="65">
        <v>540.98</v>
      </c>
    </row>
    <row r="156" spans="1:2" x14ac:dyDescent="0.25">
      <c r="A156" s="65">
        <v>2007.74999999999</v>
      </c>
      <c r="B156" s="65">
        <v>547.85</v>
      </c>
    </row>
    <row r="157" spans="1:2" x14ac:dyDescent="0.25">
      <c r="A157" s="65">
        <v>2007.8333333333201</v>
      </c>
      <c r="B157" s="65">
        <v>507.58</v>
      </c>
    </row>
    <row r="158" spans="1:2" x14ac:dyDescent="0.25">
      <c r="A158" s="65">
        <v>2007.9166666666499</v>
      </c>
      <c r="B158" s="65">
        <v>515.77</v>
      </c>
    </row>
    <row r="159" spans="1:2" x14ac:dyDescent="0.25">
      <c r="A159" s="65">
        <v>2007.99999999999</v>
      </c>
      <c r="B159" s="65">
        <v>441.33</v>
      </c>
    </row>
    <row r="160" spans="1:2" x14ac:dyDescent="0.25">
      <c r="A160" s="65">
        <v>2008.0833333333201</v>
      </c>
      <c r="B160" s="65">
        <v>446.53</v>
      </c>
    </row>
    <row r="161" spans="1:2" x14ac:dyDescent="0.25">
      <c r="A161" s="65">
        <v>2008.1666666666499</v>
      </c>
      <c r="B161" s="65">
        <v>442.43</v>
      </c>
    </row>
    <row r="162" spans="1:2" x14ac:dyDescent="0.25">
      <c r="A162" s="65">
        <v>2008.24999999999</v>
      </c>
      <c r="B162" s="65">
        <v>475.56</v>
      </c>
    </row>
    <row r="163" spans="1:2" x14ac:dyDescent="0.25">
      <c r="A163" s="65">
        <v>2008.3333333333201</v>
      </c>
      <c r="B163" s="65">
        <v>485.52</v>
      </c>
    </row>
    <row r="164" spans="1:2" x14ac:dyDescent="0.25">
      <c r="A164" s="65">
        <v>2008.4166666666499</v>
      </c>
      <c r="B164" s="65">
        <v>425.93</v>
      </c>
    </row>
    <row r="165" spans="1:2" x14ac:dyDescent="0.25">
      <c r="A165" s="65">
        <v>2008.49999999999</v>
      </c>
      <c r="B165" s="65">
        <v>399.95</v>
      </c>
    </row>
    <row r="166" spans="1:2" x14ac:dyDescent="0.25">
      <c r="A166" s="65">
        <v>2008.5833333333201</v>
      </c>
      <c r="B166" s="65">
        <v>412.84</v>
      </c>
    </row>
    <row r="167" spans="1:2" x14ac:dyDescent="0.25">
      <c r="A167" s="65">
        <v>2008.6666666666499</v>
      </c>
      <c r="B167" s="65">
        <v>331.45</v>
      </c>
    </row>
    <row r="168" spans="1:2" x14ac:dyDescent="0.25">
      <c r="A168" s="65">
        <v>2008.74999999999</v>
      </c>
      <c r="B168" s="65">
        <v>267.69</v>
      </c>
    </row>
    <row r="169" spans="1:2" x14ac:dyDescent="0.25">
      <c r="A169" s="65">
        <v>2008.8333333333201</v>
      </c>
      <c r="B169" s="65">
        <v>252.55</v>
      </c>
    </row>
    <row r="170" spans="1:2" x14ac:dyDescent="0.25">
      <c r="A170" s="65">
        <v>2008.9166666666499</v>
      </c>
      <c r="B170" s="65">
        <v>245.94</v>
      </c>
    </row>
    <row r="171" spans="1:2" x14ac:dyDescent="0.25">
      <c r="A171" s="65">
        <v>2008.99999999999</v>
      </c>
      <c r="B171" s="65">
        <v>248.6</v>
      </c>
    </row>
    <row r="172" spans="1:2" x14ac:dyDescent="0.25">
      <c r="A172" s="65">
        <v>2009.0833333333201</v>
      </c>
      <c r="B172" s="65">
        <v>219.81</v>
      </c>
    </row>
    <row r="173" spans="1:2" x14ac:dyDescent="0.25">
      <c r="A173" s="65">
        <v>2009.1666666666499</v>
      </c>
      <c r="B173" s="65">
        <v>216.98</v>
      </c>
    </row>
    <row r="174" spans="1:2" x14ac:dyDescent="0.25">
      <c r="A174" s="65">
        <v>2009.24999999999</v>
      </c>
      <c r="B174" s="65">
        <v>240.76</v>
      </c>
    </row>
    <row r="175" spans="1:2" x14ac:dyDescent="0.25">
      <c r="A175" s="65">
        <v>2009.3333333333201</v>
      </c>
      <c r="B175" s="65">
        <v>259.45</v>
      </c>
    </row>
    <row r="176" spans="1:2" x14ac:dyDescent="0.25">
      <c r="A176" s="65">
        <v>2009.4166666666499</v>
      </c>
      <c r="B176" s="65">
        <v>254.71</v>
      </c>
    </row>
    <row r="177" spans="1:2" x14ac:dyDescent="0.25">
      <c r="A177" s="65">
        <v>2009.49999999999</v>
      </c>
      <c r="B177" s="65">
        <v>283.17</v>
      </c>
    </row>
    <row r="178" spans="1:2" x14ac:dyDescent="0.25">
      <c r="A178" s="65">
        <v>2009.5833333333201</v>
      </c>
      <c r="B178" s="65">
        <v>296.27</v>
      </c>
    </row>
    <row r="179" spans="1:2" x14ac:dyDescent="0.25">
      <c r="A179" s="65">
        <v>2009.6666666666499</v>
      </c>
      <c r="B179" s="65">
        <v>311.35000000000002</v>
      </c>
    </row>
    <row r="180" spans="1:2" x14ac:dyDescent="0.25">
      <c r="A180" s="65">
        <v>2009.74999999999</v>
      </c>
      <c r="B180" s="65">
        <v>302.36</v>
      </c>
    </row>
    <row r="181" spans="1:2" x14ac:dyDescent="0.25">
      <c r="A181" s="65">
        <v>2009.8333333333201</v>
      </c>
      <c r="B181" s="65">
        <v>305.89999999999998</v>
      </c>
    </row>
    <row r="182" spans="1:2" x14ac:dyDescent="0.25">
      <c r="A182" s="65">
        <v>2009.9166666666499</v>
      </c>
      <c r="B182" s="65">
        <v>335.33</v>
      </c>
    </row>
    <row r="183" spans="1:2" x14ac:dyDescent="0.25">
      <c r="A183" s="65">
        <v>2009.99999999999</v>
      </c>
      <c r="B183" s="65">
        <v>327.9</v>
      </c>
    </row>
    <row r="184" spans="1:2" x14ac:dyDescent="0.25">
      <c r="A184" s="65">
        <v>2010.0833333333201</v>
      </c>
      <c r="B184" s="65">
        <v>317.74</v>
      </c>
    </row>
    <row r="185" spans="1:2" x14ac:dyDescent="0.25">
      <c r="A185" s="65">
        <v>2010.1666666666499</v>
      </c>
      <c r="B185" s="65">
        <v>344.22</v>
      </c>
    </row>
    <row r="186" spans="1:2" x14ac:dyDescent="0.25">
      <c r="A186" s="65">
        <v>2010.24999999999</v>
      </c>
      <c r="B186" s="65">
        <v>345.91</v>
      </c>
    </row>
    <row r="187" spans="1:2" x14ac:dyDescent="0.25">
      <c r="A187" s="65">
        <v>2010.3333333333201</v>
      </c>
      <c r="B187" s="65">
        <v>320.7</v>
      </c>
    </row>
    <row r="188" spans="1:2" x14ac:dyDescent="0.25">
      <c r="A188" s="65">
        <v>2010.4166666666499</v>
      </c>
      <c r="B188" s="65">
        <v>316.81</v>
      </c>
    </row>
    <row r="189" spans="1:2" x14ac:dyDescent="0.25">
      <c r="A189" s="65">
        <v>2010.49999999999</v>
      </c>
      <c r="B189" s="65">
        <v>330.64</v>
      </c>
    </row>
    <row r="190" spans="1:2" x14ac:dyDescent="0.25">
      <c r="A190" s="65">
        <v>2010.5833333333201</v>
      </c>
      <c r="B190" s="65">
        <v>316.47000000000003</v>
      </c>
    </row>
    <row r="191" spans="1:2" x14ac:dyDescent="0.25">
      <c r="A191" s="65">
        <v>2010.6666666666499</v>
      </c>
      <c r="B191" s="65">
        <v>334.39</v>
      </c>
    </row>
    <row r="192" spans="1:2" x14ac:dyDescent="0.25">
      <c r="A192" s="65">
        <v>2010.74999999999</v>
      </c>
      <c r="B192" s="65">
        <v>337.23</v>
      </c>
    </row>
    <row r="193" spans="1:2" x14ac:dyDescent="0.25">
      <c r="A193" s="65">
        <v>2010.8333333333201</v>
      </c>
      <c r="B193" s="65">
        <v>327.41000000000003</v>
      </c>
    </row>
    <row r="194" spans="1:2" x14ac:dyDescent="0.25">
      <c r="A194" s="65">
        <v>2010.9166666666499</v>
      </c>
      <c r="B194" s="65">
        <v>354.57</v>
      </c>
    </row>
    <row r="195" spans="1:2" x14ac:dyDescent="0.25">
      <c r="A195" s="65">
        <v>2010.99999999999</v>
      </c>
      <c r="B195" s="65">
        <v>360.75</v>
      </c>
    </row>
    <row r="196" spans="1:2" x14ac:dyDescent="0.25">
      <c r="A196" s="65">
        <v>2011.0833333333201</v>
      </c>
      <c r="B196" s="65">
        <v>369.13</v>
      </c>
    </row>
    <row r="197" spans="1:2" x14ac:dyDescent="0.25">
      <c r="A197" s="65">
        <v>2011.1666666666499</v>
      </c>
      <c r="B197" s="65">
        <v>365.62</v>
      </c>
    </row>
    <row r="198" spans="1:2" x14ac:dyDescent="0.25">
      <c r="A198" s="65">
        <v>2011.24999999999</v>
      </c>
      <c r="B198" s="65">
        <v>359.94</v>
      </c>
    </row>
    <row r="199" spans="1:2" x14ac:dyDescent="0.25">
      <c r="A199" s="65">
        <v>2011.3333333333201</v>
      </c>
      <c r="B199" s="65">
        <v>349.44</v>
      </c>
    </row>
    <row r="200" spans="1:2" x14ac:dyDescent="0.25">
      <c r="A200" s="65">
        <v>2011.4166666666499</v>
      </c>
      <c r="B200" s="65">
        <v>339.65</v>
      </c>
    </row>
    <row r="201" spans="1:2" x14ac:dyDescent="0.25">
      <c r="A201" s="65">
        <v>2011.49999999998</v>
      </c>
      <c r="B201" s="65">
        <v>329.17</v>
      </c>
    </row>
    <row r="202" spans="1:2" x14ac:dyDescent="0.25">
      <c r="A202" s="65">
        <v>2011.5833333333201</v>
      </c>
      <c r="B202" s="65">
        <v>292.93</v>
      </c>
    </row>
    <row r="203" spans="1:2" x14ac:dyDescent="0.25">
      <c r="A203" s="65">
        <v>2011.6666666666499</v>
      </c>
      <c r="B203" s="65">
        <v>280.18</v>
      </c>
    </row>
    <row r="204" spans="1:2" x14ac:dyDescent="0.25">
      <c r="A204" s="65">
        <v>2011.74999999998</v>
      </c>
      <c r="B204" s="65">
        <v>307.5</v>
      </c>
    </row>
    <row r="205" spans="1:2" x14ac:dyDescent="0.25">
      <c r="A205" s="65">
        <v>2011.8333333333201</v>
      </c>
      <c r="B205" s="65">
        <v>299.68</v>
      </c>
    </row>
    <row r="206" spans="1:2" x14ac:dyDescent="0.25">
      <c r="A206" s="65">
        <v>2011.9166666666499</v>
      </c>
      <c r="B206" s="65">
        <v>312.47000000000003</v>
      </c>
    </row>
    <row r="207" spans="1:2" x14ac:dyDescent="0.25">
      <c r="A207" s="65">
        <v>2011.99999999998</v>
      </c>
      <c r="B207" s="65">
        <v>318.47000000000003</v>
      </c>
    </row>
    <row r="208" spans="1:2" x14ac:dyDescent="0.25">
      <c r="A208" s="65">
        <v>2012.0833333333201</v>
      </c>
      <c r="B208" s="65">
        <v>324.25</v>
      </c>
    </row>
    <row r="209" spans="1:2" x14ac:dyDescent="0.25">
      <c r="A209" s="65">
        <v>2012.1666666666499</v>
      </c>
      <c r="B209" s="65">
        <v>323.51</v>
      </c>
    </row>
    <row r="210" spans="1:2" x14ac:dyDescent="0.25">
      <c r="A210" s="65">
        <v>2012.24999999998</v>
      </c>
      <c r="B210" s="65">
        <v>308.3</v>
      </c>
    </row>
    <row r="211" spans="1:2" x14ac:dyDescent="0.25">
      <c r="A211" s="65">
        <v>2012.3333333333201</v>
      </c>
      <c r="B211" s="65">
        <v>290.08999999999997</v>
      </c>
    </row>
    <row r="212" spans="1:2" x14ac:dyDescent="0.25">
      <c r="A212" s="65">
        <v>2012.4166666666499</v>
      </c>
      <c r="B212" s="65">
        <v>307.31</v>
      </c>
    </row>
    <row r="213" spans="1:2" x14ac:dyDescent="0.25">
      <c r="A213" s="65">
        <v>2012.49999999998</v>
      </c>
      <c r="B213" s="65">
        <v>326.47000000000003</v>
      </c>
    </row>
    <row r="214" spans="1:2" x14ac:dyDescent="0.25">
      <c r="A214" s="65">
        <v>2012.5833333333201</v>
      </c>
      <c r="B214" s="65">
        <v>329.28</v>
      </c>
    </row>
    <row r="215" spans="1:2" x14ac:dyDescent="0.25">
      <c r="A215" s="65">
        <v>2012.6666666666499</v>
      </c>
      <c r="B215" s="65">
        <v>323.18</v>
      </c>
    </row>
    <row r="216" spans="1:2" x14ac:dyDescent="0.25">
      <c r="A216" s="65">
        <v>2012.74999999998</v>
      </c>
      <c r="B216" s="65">
        <v>330.76</v>
      </c>
    </row>
    <row r="217" spans="1:2" x14ac:dyDescent="0.25">
      <c r="A217" s="65">
        <v>2012.8333333333201</v>
      </c>
      <c r="B217" s="65">
        <v>336.55</v>
      </c>
    </row>
    <row r="218" spans="1:2" x14ac:dyDescent="0.25">
      <c r="A218" s="65">
        <v>2012.9166666666499</v>
      </c>
      <c r="B218" s="65">
        <v>342.71</v>
      </c>
    </row>
    <row r="219" spans="1:2" x14ac:dyDescent="0.25">
      <c r="A219" s="65">
        <v>2012.99999999998</v>
      </c>
      <c r="B219" s="65">
        <v>354.35</v>
      </c>
    </row>
    <row r="220" spans="1:2" x14ac:dyDescent="0.25">
      <c r="A220" s="65">
        <v>2013.0833333333201</v>
      </c>
      <c r="B220" s="65">
        <v>340.53</v>
      </c>
    </row>
    <row r="221" spans="1:2" x14ac:dyDescent="0.25">
      <c r="A221" s="65">
        <v>2013.1666666666499</v>
      </c>
      <c r="B221" s="65">
        <v>348.1</v>
      </c>
    </row>
    <row r="222" spans="1:2" x14ac:dyDescent="0.25">
      <c r="A222" s="65">
        <v>2013.24999999998</v>
      </c>
      <c r="B222" s="65">
        <v>351.39</v>
      </c>
    </row>
    <row r="223" spans="1:2" x14ac:dyDescent="0.25">
      <c r="A223" s="65">
        <v>2013.3333333333201</v>
      </c>
      <c r="B223" s="65">
        <v>363.38</v>
      </c>
    </row>
    <row r="224" spans="1:2" x14ac:dyDescent="0.25">
      <c r="A224" s="65">
        <v>2013.4166666666499</v>
      </c>
      <c r="B224" s="65">
        <v>344.59</v>
      </c>
    </row>
    <row r="225" spans="1:2" x14ac:dyDescent="0.25">
      <c r="A225" s="65">
        <v>2013.49999999998</v>
      </c>
      <c r="B225" s="65">
        <v>369.81</v>
      </c>
    </row>
    <row r="226" spans="1:2" x14ac:dyDescent="0.25">
      <c r="A226" s="65">
        <v>2013.5833333333201</v>
      </c>
      <c r="B226" s="65">
        <v>362.93</v>
      </c>
    </row>
    <row r="227" spans="1:2" x14ac:dyDescent="0.25">
      <c r="A227" s="65">
        <v>2013.6666666666499</v>
      </c>
      <c r="B227" s="65">
        <v>374.92</v>
      </c>
    </row>
    <row r="228" spans="1:2" x14ac:dyDescent="0.25">
      <c r="A228" s="65">
        <v>2013.74999999998</v>
      </c>
      <c r="B228" s="65">
        <v>391.92</v>
      </c>
    </row>
    <row r="229" spans="1:2" x14ac:dyDescent="0.25">
      <c r="A229" s="65">
        <v>2013.8333333333201</v>
      </c>
      <c r="B229" s="65">
        <v>396.6</v>
      </c>
    </row>
    <row r="230" spans="1:2" x14ac:dyDescent="0.25">
      <c r="A230" s="65">
        <v>2013.9166666666499</v>
      </c>
      <c r="B230" s="65">
        <v>401.8</v>
      </c>
    </row>
    <row r="231" spans="1:2" x14ac:dyDescent="0.25">
      <c r="A231" s="65">
        <v>2013.99999999998</v>
      </c>
      <c r="B231" s="65">
        <v>386.85</v>
      </c>
    </row>
    <row r="232" spans="1:2" x14ac:dyDescent="0.25">
      <c r="A232" s="65">
        <v>2014.0833333333201</v>
      </c>
      <c r="B232" s="65">
        <v>398.54</v>
      </c>
    </row>
    <row r="233" spans="1:2" x14ac:dyDescent="0.25">
      <c r="A233" s="65">
        <v>2014.1666666666499</v>
      </c>
      <c r="B233" s="65">
        <v>403.2</v>
      </c>
    </row>
    <row r="234" spans="1:2" x14ac:dyDescent="0.25">
      <c r="A234" s="65">
        <v>2014.24999999998</v>
      </c>
      <c r="B234" s="65">
        <v>400.6</v>
      </c>
    </row>
    <row r="235" spans="1:2" x14ac:dyDescent="0.25">
      <c r="A235" s="65">
        <v>2014.3333333333201</v>
      </c>
      <c r="B235" s="65">
        <v>407.2</v>
      </c>
    </row>
    <row r="236" spans="1:2" x14ac:dyDescent="0.25">
      <c r="A236" s="65">
        <v>2014.4166666666499</v>
      </c>
      <c r="B236" s="65">
        <v>413.2</v>
      </c>
    </row>
    <row r="237" spans="1:2" x14ac:dyDescent="0.25">
      <c r="A237" s="65">
        <v>2014.49999999998</v>
      </c>
      <c r="B237" s="65">
        <v>404.3</v>
      </c>
    </row>
    <row r="238" spans="1:2" x14ac:dyDescent="0.25">
      <c r="A238" s="65">
        <v>2014.5833333333201</v>
      </c>
      <c r="B238" s="65">
        <v>413.1</v>
      </c>
    </row>
    <row r="239" spans="1:2" x14ac:dyDescent="0.25">
      <c r="A239" s="65">
        <v>2014.6666666666499</v>
      </c>
      <c r="B239" s="65">
        <v>421.1</v>
      </c>
    </row>
    <row r="240" spans="1:2" x14ac:dyDescent="0.25">
      <c r="A240" s="65">
        <v>2014.74999999998</v>
      </c>
      <c r="B240" s="65">
        <v>411.3</v>
      </c>
    </row>
    <row r="241" spans="1:2" x14ac:dyDescent="0.25">
      <c r="A241" s="65">
        <v>2014.8333333333201</v>
      </c>
      <c r="B241" s="65">
        <v>425.9</v>
      </c>
    </row>
    <row r="242" spans="1:2" x14ac:dyDescent="0.25">
      <c r="A242" s="65">
        <v>2014.9166666666499</v>
      </c>
      <c r="B242" s="65">
        <v>424.47</v>
      </c>
    </row>
    <row r="243" spans="1:2" x14ac:dyDescent="0.25">
      <c r="A243" s="65">
        <v>2014.99999999998</v>
      </c>
      <c r="B243" s="65">
        <v>450.4</v>
      </c>
    </row>
    <row r="244" spans="1:2" x14ac:dyDescent="0.25">
      <c r="A244" s="65">
        <v>2015.0833333333201</v>
      </c>
      <c r="B244" s="65">
        <v>483.9</v>
      </c>
    </row>
    <row r="245" spans="1:2" x14ac:dyDescent="0.25">
      <c r="A245" s="65">
        <v>2015.1666666666499</v>
      </c>
      <c r="B245" s="65">
        <v>489.4</v>
      </c>
    </row>
    <row r="246" spans="1:2" x14ac:dyDescent="0.25">
      <c r="A246" s="65">
        <v>2015.24999999998</v>
      </c>
      <c r="B246" s="65">
        <v>487.9</v>
      </c>
    </row>
    <row r="247" spans="1:2" x14ac:dyDescent="0.25">
      <c r="A247" s="65">
        <v>2015.3333333333101</v>
      </c>
      <c r="B247" s="65">
        <v>493.6</v>
      </c>
    </row>
    <row r="248" spans="1:2" x14ac:dyDescent="0.25">
      <c r="A248" s="65">
        <v>2015.4166666666499</v>
      </c>
      <c r="B248" s="65">
        <v>472.6</v>
      </c>
    </row>
    <row r="249" spans="1:2" x14ac:dyDescent="0.25">
      <c r="A249" s="65">
        <v>2015.49999999998</v>
      </c>
      <c r="B249" s="65">
        <v>495.2</v>
      </c>
    </row>
    <row r="250" spans="1:2" x14ac:dyDescent="0.25">
      <c r="A250" s="65">
        <v>2015.5833333333101</v>
      </c>
      <c r="B250" s="65">
        <v>445</v>
      </c>
    </row>
    <row r="251" spans="1:2" x14ac:dyDescent="0.25">
      <c r="A251" s="65">
        <v>2015.6666666666499</v>
      </c>
      <c r="B251" s="65">
        <v>421.1</v>
      </c>
    </row>
    <row r="252" spans="1:2" x14ac:dyDescent="0.25">
      <c r="A252" s="65">
        <v>2015.74999999998</v>
      </c>
      <c r="B252" s="65">
        <v>462.1</v>
      </c>
    </row>
    <row r="253" spans="1:2" x14ac:dyDescent="0.25">
      <c r="A253" s="65">
        <v>2015.8333333333101</v>
      </c>
      <c r="B253" s="65">
        <v>469.5</v>
      </c>
    </row>
    <row r="254" spans="1:2" x14ac:dyDescent="0.25">
      <c r="A254" s="65">
        <v>2015.9166666666499</v>
      </c>
      <c r="B254" s="65">
        <v>441.8</v>
      </c>
    </row>
    <row r="255" spans="1:2" x14ac:dyDescent="0.25">
      <c r="A255" s="65">
        <v>2015.99999999998</v>
      </c>
      <c r="B255" s="65">
        <v>431.3</v>
      </c>
    </row>
    <row r="256" spans="1:2" x14ac:dyDescent="0.25">
      <c r="A256" s="65">
        <v>2016.0833333333101</v>
      </c>
      <c r="B256" s="65">
        <v>427.3</v>
      </c>
    </row>
    <row r="257" spans="1:2" x14ac:dyDescent="0.25">
      <c r="A257" s="65">
        <v>2016.1666666666499</v>
      </c>
      <c r="B257" s="65">
        <v>440.1</v>
      </c>
    </row>
    <row r="258" spans="1:2" x14ac:dyDescent="0.25">
      <c r="A258" s="65">
        <v>2016.24999999998</v>
      </c>
      <c r="B258" s="65">
        <v>439.68</v>
      </c>
    </row>
    <row r="259" spans="1:2" x14ac:dyDescent="0.25">
      <c r="A259" s="65">
        <v>2016.3333333333101</v>
      </c>
      <c r="B259" s="65">
        <v>447.9</v>
      </c>
    </row>
    <row r="260" spans="1:2" x14ac:dyDescent="0.25">
      <c r="A260" s="65">
        <v>2016.4166666666499</v>
      </c>
      <c r="B260" s="65">
        <v>435.88</v>
      </c>
    </row>
    <row r="261" spans="1:2" x14ac:dyDescent="0.25">
      <c r="A261" s="65">
        <v>2016.49999999998</v>
      </c>
      <c r="B261" s="65">
        <v>449.83</v>
      </c>
    </row>
    <row r="262" spans="1:2" x14ac:dyDescent="0.25">
      <c r="A262" s="65">
        <v>2016.5833333333101</v>
      </c>
      <c r="B262" s="65">
        <v>454.4</v>
      </c>
    </row>
    <row r="263" spans="1:2" x14ac:dyDescent="0.25">
      <c r="A263" s="65">
        <v>2016.6666666666499</v>
      </c>
      <c r="B263" s="65">
        <v>452.3</v>
      </c>
    </row>
    <row r="264" spans="1:2" x14ac:dyDescent="0.25">
      <c r="A264" s="65">
        <v>2016.74999999998</v>
      </c>
      <c r="B264" s="65">
        <v>452.6</v>
      </c>
    </row>
    <row r="265" spans="1:2" x14ac:dyDescent="0.25">
      <c r="A265" s="65">
        <v>2016.8333333333101</v>
      </c>
      <c r="B265" s="65">
        <v>457.2</v>
      </c>
    </row>
    <row r="266" spans="1:2" x14ac:dyDescent="0.25">
      <c r="A266" s="65">
        <v>2016.9166666666499</v>
      </c>
      <c r="B266" s="65">
        <v>483.2</v>
      </c>
    </row>
    <row r="267" spans="1:2" x14ac:dyDescent="0.25">
      <c r="A267" s="65">
        <v>2016.99999999998</v>
      </c>
      <c r="B267" s="65">
        <v>476.7</v>
      </c>
    </row>
    <row r="268" spans="1:2" x14ac:dyDescent="0.25">
      <c r="A268" s="65">
        <v>2017.0833333333101</v>
      </c>
      <c r="B268" s="65">
        <v>495.4</v>
      </c>
    </row>
    <row r="269" spans="1:2" x14ac:dyDescent="0.25">
      <c r="A269" s="65">
        <v>2017.1666666666499</v>
      </c>
      <c r="B269" s="65">
        <v>516.5</v>
      </c>
    </row>
    <row r="270" spans="1:2" x14ac:dyDescent="0.25">
      <c r="A270" s="65">
        <v>2017.24999999998</v>
      </c>
      <c r="B270" s="65">
        <v>521.1</v>
      </c>
    </row>
    <row r="271" spans="1:2" x14ac:dyDescent="0.25">
      <c r="A271" s="65">
        <v>2017.3333333333101</v>
      </c>
      <c r="B271" s="65">
        <v>524.1</v>
      </c>
    </row>
    <row r="272" spans="1:2" x14ac:dyDescent="0.25">
      <c r="A272" s="65">
        <v>2017.4166666666499</v>
      </c>
      <c r="B272" s="65">
        <v>507.2</v>
      </c>
    </row>
    <row r="273" spans="1:2" x14ac:dyDescent="0.25">
      <c r="A273" s="65">
        <v>2017.49999999998</v>
      </c>
      <c r="B273" s="65">
        <v>525.44000000000005</v>
      </c>
    </row>
    <row r="274" spans="1:2" x14ac:dyDescent="0.25">
      <c r="A274" s="65">
        <v>2017.5833333333101</v>
      </c>
      <c r="B274" s="65">
        <v>516.04</v>
      </c>
    </row>
    <row r="275" spans="1:2" x14ac:dyDescent="0.25">
      <c r="A275" s="65">
        <v>2017.6666666666499</v>
      </c>
      <c r="B275" s="65">
        <v>537.05999999999995</v>
      </c>
    </row>
    <row r="276" spans="1:2" x14ac:dyDescent="0.25">
      <c r="A276" s="65">
        <v>2017.74999999998</v>
      </c>
      <c r="B276" s="65">
        <v>553.38</v>
      </c>
    </row>
    <row r="277" spans="1:2" x14ac:dyDescent="0.25">
      <c r="A277" s="65">
        <v>2017.8333333333101</v>
      </c>
      <c r="B277" s="65">
        <v>540.11</v>
      </c>
    </row>
    <row r="278" spans="1:2" x14ac:dyDescent="0.25">
      <c r="A278" s="65">
        <v>2017.9166666666499</v>
      </c>
      <c r="B278" s="65">
        <v>544.58000000000004</v>
      </c>
    </row>
    <row r="279" spans="1:2" x14ac:dyDescent="0.25">
      <c r="A279" s="65">
        <v>2017.99999999998</v>
      </c>
      <c r="B279" s="65">
        <v>560.5</v>
      </c>
    </row>
    <row r="280" spans="1:2" x14ac:dyDescent="0.25">
      <c r="A280" s="65">
        <v>2018.0833333333101</v>
      </c>
      <c r="B280" s="65">
        <v>535.6</v>
      </c>
    </row>
    <row r="281" spans="1:2" x14ac:dyDescent="0.25">
      <c r="A281" s="65">
        <v>2018.1666666666499</v>
      </c>
      <c r="B281" s="65">
        <v>529.5</v>
      </c>
    </row>
    <row r="282" spans="1:2" x14ac:dyDescent="0.25">
      <c r="A282" s="65">
        <v>2018.24999999998</v>
      </c>
      <c r="B282" s="65">
        <v>555.70000000000005</v>
      </c>
    </row>
    <row r="283" spans="1:2" x14ac:dyDescent="0.25">
      <c r="A283" s="65">
        <v>2018.3333333333101</v>
      </c>
      <c r="B283" s="65">
        <v>552.9</v>
      </c>
    </row>
    <row r="284" spans="1:2" x14ac:dyDescent="0.25">
      <c r="A284" s="65">
        <v>2018.4166666666499</v>
      </c>
      <c r="B284" s="65">
        <v>551.70000000000005</v>
      </c>
    </row>
    <row r="285" spans="1:2" x14ac:dyDescent="0.25">
      <c r="A285" s="65">
        <v>2018.49999999998</v>
      </c>
      <c r="B285" s="65">
        <v>574.29999999999995</v>
      </c>
    </row>
    <row r="286" spans="1:2" x14ac:dyDescent="0.25">
      <c r="A286" s="65">
        <v>2018.5833333333101</v>
      </c>
      <c r="B286" s="65">
        <v>558.4</v>
      </c>
    </row>
    <row r="287" spans="1:2" x14ac:dyDescent="0.25">
      <c r="A287" s="65">
        <v>2018.6666666666499</v>
      </c>
      <c r="B287" s="65">
        <v>549.6</v>
      </c>
    </row>
    <row r="288" spans="1:2" x14ac:dyDescent="0.25">
      <c r="A288" s="65">
        <v>2018.74999999998</v>
      </c>
      <c r="B288" s="65">
        <v>518.70000000000005</v>
      </c>
    </row>
    <row r="289" spans="1:2" x14ac:dyDescent="0.25">
      <c r="A289" s="65">
        <v>2018.8333333333101</v>
      </c>
      <c r="B289" s="65">
        <v>519.4</v>
      </c>
    </row>
    <row r="290" spans="1:2" x14ac:dyDescent="0.25">
      <c r="A290" s="65">
        <v>2018.9166666666399</v>
      </c>
      <c r="B290" s="65">
        <v>487.9</v>
      </c>
    </row>
    <row r="291" spans="1:2" x14ac:dyDescent="0.25">
      <c r="A291" s="65">
        <v>2018.99999999998</v>
      </c>
      <c r="B291" s="65">
        <v>520.6</v>
      </c>
    </row>
    <row r="292" spans="1:2" x14ac:dyDescent="0.25">
      <c r="A292" s="65">
        <v>2019.0833333333101</v>
      </c>
      <c r="B292" s="65">
        <v>541.1</v>
      </c>
    </row>
    <row r="293" spans="1:2" x14ac:dyDescent="0.25">
      <c r="A293" s="65">
        <v>2019.1666666666399</v>
      </c>
      <c r="B293" s="65">
        <v>549</v>
      </c>
    </row>
    <row r="294" spans="1:2" x14ac:dyDescent="0.25">
      <c r="A294" s="65">
        <v>2019.24999999998</v>
      </c>
      <c r="B294" s="65">
        <v>571.6</v>
      </c>
    </row>
    <row r="295" spans="1:2" x14ac:dyDescent="0.25">
      <c r="A295" s="65">
        <v>2019.3333333333101</v>
      </c>
      <c r="B295" s="65">
        <v>540.5</v>
      </c>
    </row>
    <row r="296" spans="1:2" x14ac:dyDescent="0.25">
      <c r="A296" s="65">
        <v>2019.4166666666399</v>
      </c>
      <c r="B296" s="65">
        <v>561.79999999999995</v>
      </c>
    </row>
    <row r="297" spans="1:2" x14ac:dyDescent="0.25">
      <c r="A297" s="65">
        <v>2019.49999999998</v>
      </c>
      <c r="B297" s="65">
        <v>572.1</v>
      </c>
    </row>
    <row r="298" spans="1:2" x14ac:dyDescent="0.25">
      <c r="A298" s="65">
        <v>2019.5833333333101</v>
      </c>
      <c r="B298" s="65">
        <v>558.4</v>
      </c>
    </row>
    <row r="299" spans="1:2" x14ac:dyDescent="0.25">
      <c r="A299" s="65">
        <v>2019.6666666666399</v>
      </c>
      <c r="B299" s="65">
        <v>580.20000000000005</v>
      </c>
    </row>
    <row r="300" spans="1:2" x14ac:dyDescent="0.25">
      <c r="A300" s="65">
        <v>2019.74999999998</v>
      </c>
      <c r="B300" s="65">
        <v>576.6</v>
      </c>
    </row>
    <row r="301" spans="1:2" x14ac:dyDescent="0.25">
      <c r="A301" s="65">
        <v>2019.8333333333101</v>
      </c>
      <c r="B301" s="65">
        <v>597.29999999999995</v>
      </c>
    </row>
    <row r="302" spans="1:2" x14ac:dyDescent="0.25">
      <c r="A302" s="65">
        <v>2019.9166666666399</v>
      </c>
      <c r="B302" s="65">
        <v>604.6</v>
      </c>
    </row>
    <row r="303" spans="1:2" x14ac:dyDescent="0.25">
      <c r="A303" s="65">
        <v>2019.99999999998</v>
      </c>
      <c r="B303" s="65">
        <v>589.5</v>
      </c>
    </row>
    <row r="304" spans="1:2" x14ac:dyDescent="0.25">
      <c r="A304" s="65">
        <v>2020.0833333333101</v>
      </c>
      <c r="B304" s="65">
        <v>539.4</v>
      </c>
    </row>
    <row r="305" spans="1:2" x14ac:dyDescent="0.25">
      <c r="A305" s="65">
        <v>2020.1666666666399</v>
      </c>
      <c r="B305" s="65">
        <v>483.4</v>
      </c>
    </row>
    <row r="306" spans="1:2" x14ac:dyDescent="0.25">
      <c r="A306" s="65">
        <v>2020.24999999998</v>
      </c>
      <c r="B306" s="65">
        <v>512.9</v>
      </c>
    </row>
    <row r="307" spans="1:2" x14ac:dyDescent="0.25">
      <c r="A307" s="65">
        <v>2020.3333333333101</v>
      </c>
      <c r="B307" s="65">
        <v>532.6</v>
      </c>
    </row>
    <row r="308" spans="1:2" x14ac:dyDescent="0.25">
      <c r="A308" s="65">
        <v>2020.4166666666399</v>
      </c>
      <c r="B308" s="65">
        <v>559.70000000000005</v>
      </c>
    </row>
    <row r="309" spans="1:2" x14ac:dyDescent="0.25">
      <c r="A309" s="65">
        <v>2020.49999999998</v>
      </c>
      <c r="B309" s="65">
        <v>545.29999999999995</v>
      </c>
    </row>
    <row r="310" spans="1:2" x14ac:dyDescent="0.25">
      <c r="A310" s="65">
        <v>2020.5833333333101</v>
      </c>
      <c r="B310" s="65">
        <v>549.20000000000005</v>
      </c>
    </row>
    <row r="311" spans="1:2" x14ac:dyDescent="0.25">
      <c r="A311" s="65">
        <v>2020.6666666666399</v>
      </c>
      <c r="B311" s="65">
        <v>547.70000000000005</v>
      </c>
    </row>
    <row r="312" spans="1:2" x14ac:dyDescent="0.25">
      <c r="A312" s="65">
        <v>2020.74999999998</v>
      </c>
      <c r="B312" s="65">
        <v>533.9</v>
      </c>
    </row>
    <row r="313" spans="1:2" x14ac:dyDescent="0.25">
      <c r="A313" s="65">
        <v>2020.8333333333101</v>
      </c>
      <c r="B313" s="65">
        <v>606</v>
      </c>
    </row>
    <row r="314" spans="1:2" x14ac:dyDescent="0.25">
      <c r="A314" s="65">
        <v>2020.9166666666399</v>
      </c>
      <c r="B314" s="65">
        <v>624.6</v>
      </c>
    </row>
    <row r="315" spans="1:2" x14ac:dyDescent="0.25">
      <c r="A315" s="65">
        <v>2020.99999999998</v>
      </c>
      <c r="B315" s="65">
        <v>637.1</v>
      </c>
    </row>
    <row r="316" spans="1:2" x14ac:dyDescent="0.25">
      <c r="A316" s="65">
        <v>2021.0833333333101</v>
      </c>
      <c r="B316" s="65">
        <v>651.29999999999995</v>
      </c>
    </row>
    <row r="317" spans="1:2" x14ac:dyDescent="0.25">
      <c r="A317" s="65">
        <v>2021.1666666666399</v>
      </c>
      <c r="B317" s="65">
        <v>699.9</v>
      </c>
    </row>
    <row r="318" spans="1:2" x14ac:dyDescent="0.25">
      <c r="A318" s="65">
        <v>2021.24999999998</v>
      </c>
      <c r="B318" s="65">
        <v>707.6</v>
      </c>
    </row>
    <row r="319" spans="1:2" x14ac:dyDescent="0.25">
      <c r="A319" s="65">
        <v>2021.3333333333101</v>
      </c>
      <c r="B319" s="65">
        <v>709.4</v>
      </c>
    </row>
    <row r="320" spans="1:2" x14ac:dyDescent="0.25">
      <c r="A320" s="65">
        <v>2021.4166666666399</v>
      </c>
      <c r="B320" s="65">
        <v>729.5</v>
      </c>
    </row>
    <row r="321" spans="1:2" x14ac:dyDescent="0.25">
      <c r="A321" s="65">
        <v>2021.49999999998</v>
      </c>
      <c r="B321" s="65">
        <v>754.3</v>
      </c>
    </row>
    <row r="322" spans="1:2" x14ac:dyDescent="0.25">
      <c r="A322" s="67">
        <v>2021.5833333333101</v>
      </c>
      <c r="B322" s="67">
        <v>787.6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E322"/>
  <sheetViews>
    <sheetView workbookViewId="0">
      <selection activeCell="D7" sqref="D7"/>
    </sheetView>
  </sheetViews>
  <sheetFormatPr defaultColWidth="11.42578125" defaultRowHeight="15" x14ac:dyDescent="0.25"/>
  <cols>
    <col min="1" max="1" width="11.7109375" customWidth="1"/>
    <col min="2" max="2" width="28.7109375" customWidth="1"/>
    <col min="4" max="4" width="12.7109375" customWidth="1"/>
    <col min="5" max="5" width="23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180</v>
      </c>
      <c r="D2" s="15" t="s">
        <v>59</v>
      </c>
      <c r="E2" s="9" t="s">
        <v>20</v>
      </c>
    </row>
    <row r="3" spans="1:5" x14ac:dyDescent="0.25">
      <c r="A3" s="69">
        <v>1995</v>
      </c>
      <c r="B3" s="69">
        <v>7.71</v>
      </c>
      <c r="D3" s="15" t="s">
        <v>60</v>
      </c>
      <c r="E3" s="10"/>
    </row>
    <row r="4" spans="1:5" x14ac:dyDescent="0.25">
      <c r="A4" s="68">
        <v>1995.0833333333301</v>
      </c>
      <c r="B4" s="68">
        <v>7.54</v>
      </c>
      <c r="D4" s="15" t="s">
        <v>61</v>
      </c>
      <c r="E4" s="10" t="s">
        <v>181</v>
      </c>
    </row>
    <row r="5" spans="1:5" x14ac:dyDescent="0.25">
      <c r="A5" s="68">
        <v>1995.1666666666699</v>
      </c>
      <c r="B5" s="68">
        <v>7.42</v>
      </c>
      <c r="D5" s="15" t="s">
        <v>63</v>
      </c>
      <c r="E5" s="11"/>
    </row>
    <row r="6" spans="1:5" x14ac:dyDescent="0.25">
      <c r="A6" s="68">
        <v>1995.25</v>
      </c>
      <c r="B6" s="68">
        <v>7.17</v>
      </c>
    </row>
    <row r="7" spans="1:5" x14ac:dyDescent="0.25">
      <c r="A7" s="68">
        <v>1995.3333333333301</v>
      </c>
      <c r="B7" s="68">
        <v>6.92</v>
      </c>
      <c r="D7" s="16" t="str">
        <f>HYPERLINK("#'OVERZICHT'!A1", "Link naar overzicht")</f>
        <v>Link naar overzicht</v>
      </c>
    </row>
    <row r="8" spans="1:5" x14ac:dyDescent="0.25">
      <c r="A8" s="68">
        <v>1995.4166666666699</v>
      </c>
      <c r="B8" s="68">
        <v>6.83</v>
      </c>
    </row>
    <row r="9" spans="1:5" x14ac:dyDescent="0.25">
      <c r="A9" s="68">
        <v>1995.5</v>
      </c>
      <c r="B9" s="68">
        <v>6.85</v>
      </c>
    </row>
    <row r="10" spans="1:5" x14ac:dyDescent="0.25">
      <c r="A10" s="68">
        <v>1995.5833333333301</v>
      </c>
      <c r="B10" s="68">
        <v>6.74</v>
      </c>
    </row>
    <row r="11" spans="1:5" x14ac:dyDescent="0.25">
      <c r="A11" s="68">
        <v>1995.6666666666699</v>
      </c>
      <c r="B11" s="68">
        <v>6.58</v>
      </c>
    </row>
    <row r="12" spans="1:5" x14ac:dyDescent="0.25">
      <c r="A12" s="68">
        <v>1995.75</v>
      </c>
      <c r="B12" s="68">
        <v>6.59</v>
      </c>
    </row>
    <row r="13" spans="1:5" x14ac:dyDescent="0.25">
      <c r="A13" s="68">
        <v>1995.8333333333301</v>
      </c>
      <c r="B13" s="68">
        <v>6.35</v>
      </c>
    </row>
    <row r="14" spans="1:5" x14ac:dyDescent="0.25">
      <c r="A14" s="68">
        <v>1995.9166666666699</v>
      </c>
      <c r="B14" s="68">
        <v>6.09</v>
      </c>
    </row>
    <row r="15" spans="1:5" x14ac:dyDescent="0.25">
      <c r="A15" s="68">
        <v>1996</v>
      </c>
      <c r="B15" s="68">
        <v>5.87</v>
      </c>
    </row>
    <row r="16" spans="1:5" x14ac:dyDescent="0.25">
      <c r="A16" s="68">
        <v>1996.0833333333301</v>
      </c>
      <c r="B16" s="68">
        <v>6.21</v>
      </c>
    </row>
    <row r="17" spans="1:2" x14ac:dyDescent="0.25">
      <c r="A17" s="68">
        <v>1996.1666666666699</v>
      </c>
      <c r="B17" s="68">
        <v>6.45</v>
      </c>
    </row>
    <row r="18" spans="1:2" x14ac:dyDescent="0.25">
      <c r="A18" s="68">
        <v>1996.25</v>
      </c>
      <c r="B18" s="68">
        <v>6.35</v>
      </c>
    </row>
    <row r="19" spans="1:2" x14ac:dyDescent="0.25">
      <c r="A19" s="68">
        <v>1996.3333333333301</v>
      </c>
      <c r="B19" s="68">
        <v>6.35</v>
      </c>
    </row>
    <row r="20" spans="1:2" x14ac:dyDescent="0.25">
      <c r="A20" s="68">
        <v>1996.4166666666699</v>
      </c>
      <c r="B20" s="68">
        <v>6.47</v>
      </c>
    </row>
    <row r="21" spans="1:2" x14ac:dyDescent="0.25">
      <c r="A21" s="68">
        <v>1996.5</v>
      </c>
      <c r="B21" s="68">
        <v>6.41</v>
      </c>
    </row>
    <row r="22" spans="1:2" x14ac:dyDescent="0.25">
      <c r="A22" s="68">
        <v>1996.5833333333301</v>
      </c>
      <c r="B22" s="68">
        <v>6.24</v>
      </c>
    </row>
    <row r="23" spans="1:2" x14ac:dyDescent="0.25">
      <c r="A23" s="68">
        <v>1996.6666666666699</v>
      </c>
      <c r="B23" s="68">
        <v>6.11</v>
      </c>
    </row>
    <row r="24" spans="1:2" x14ac:dyDescent="0.25">
      <c r="A24" s="68">
        <v>1996.75</v>
      </c>
      <c r="B24" s="68">
        <v>5.88</v>
      </c>
    </row>
    <row r="25" spans="1:2" x14ac:dyDescent="0.25">
      <c r="A25" s="68">
        <v>1996.8333333333301</v>
      </c>
      <c r="B25" s="68">
        <v>5.76</v>
      </c>
    </row>
    <row r="26" spans="1:2" x14ac:dyDescent="0.25">
      <c r="A26" s="68">
        <v>1996.9166666666599</v>
      </c>
      <c r="B26" s="68">
        <v>5.72</v>
      </c>
    </row>
    <row r="27" spans="1:2" x14ac:dyDescent="0.25">
      <c r="A27" s="68">
        <v>1997</v>
      </c>
      <c r="B27" s="68">
        <v>5.66</v>
      </c>
    </row>
    <row r="28" spans="1:2" x14ac:dyDescent="0.25">
      <c r="A28" s="68">
        <v>1997.0833333333301</v>
      </c>
      <c r="B28" s="68">
        <v>5.47</v>
      </c>
    </row>
    <row r="29" spans="1:2" x14ac:dyDescent="0.25">
      <c r="A29" s="68">
        <v>1997.1666666666599</v>
      </c>
      <c r="B29" s="68">
        <v>5.65</v>
      </c>
    </row>
    <row r="30" spans="1:2" x14ac:dyDescent="0.25">
      <c r="A30" s="68">
        <v>1997.25</v>
      </c>
      <c r="B30" s="68">
        <v>5.79</v>
      </c>
    </row>
    <row r="31" spans="1:2" x14ac:dyDescent="0.25">
      <c r="A31" s="68">
        <v>1997.3333333333301</v>
      </c>
      <c r="B31" s="68">
        <v>5.69</v>
      </c>
    </row>
    <row r="32" spans="1:2" x14ac:dyDescent="0.25">
      <c r="A32" s="68">
        <v>1997.4166666666599</v>
      </c>
      <c r="B32" s="68">
        <v>5.62</v>
      </c>
    </row>
    <row r="33" spans="1:2" x14ac:dyDescent="0.25">
      <c r="A33" s="68">
        <v>1997.5</v>
      </c>
      <c r="B33" s="68">
        <v>5.49</v>
      </c>
    </row>
    <row r="34" spans="1:2" x14ac:dyDescent="0.25">
      <c r="A34" s="68">
        <v>1997.5833333333301</v>
      </c>
      <c r="B34" s="68">
        <v>5.6</v>
      </c>
    </row>
    <row r="35" spans="1:2" x14ac:dyDescent="0.25">
      <c r="A35" s="68">
        <v>1997.6666666666599</v>
      </c>
      <c r="B35" s="68">
        <v>5.55</v>
      </c>
    </row>
    <row r="36" spans="1:2" x14ac:dyDescent="0.25">
      <c r="A36" s="68">
        <v>1997.75</v>
      </c>
      <c r="B36" s="68">
        <v>5.57</v>
      </c>
    </row>
    <row r="37" spans="1:2" x14ac:dyDescent="0.25">
      <c r="A37" s="68">
        <v>1997.8333333333301</v>
      </c>
      <c r="B37" s="68">
        <v>5.54</v>
      </c>
    </row>
    <row r="38" spans="1:2" x14ac:dyDescent="0.25">
      <c r="A38" s="68">
        <v>1997.9166666666599</v>
      </c>
      <c r="B38" s="68">
        <v>5.29</v>
      </c>
    </row>
    <row r="39" spans="1:2" x14ac:dyDescent="0.25">
      <c r="A39" s="68">
        <v>1998</v>
      </c>
      <c r="B39" s="68">
        <v>5.07</v>
      </c>
    </row>
    <row r="40" spans="1:2" x14ac:dyDescent="0.25">
      <c r="A40" s="68">
        <v>1998.0833333333301</v>
      </c>
      <c r="B40" s="68">
        <v>5.01</v>
      </c>
    </row>
    <row r="41" spans="1:2" x14ac:dyDescent="0.25">
      <c r="A41" s="68">
        <v>1998.1666666666599</v>
      </c>
      <c r="B41" s="68">
        <v>4.9400000000000004</v>
      </c>
    </row>
    <row r="42" spans="1:2" x14ac:dyDescent="0.25">
      <c r="A42" s="68">
        <v>1998.25</v>
      </c>
      <c r="B42" s="68">
        <v>4.95</v>
      </c>
    </row>
    <row r="43" spans="1:2" x14ac:dyDescent="0.25">
      <c r="A43" s="68">
        <v>1998.3333333333301</v>
      </c>
      <c r="B43" s="68">
        <v>5</v>
      </c>
    </row>
    <row r="44" spans="1:2" x14ac:dyDescent="0.25">
      <c r="A44" s="68">
        <v>1998.4166666666599</v>
      </c>
      <c r="B44" s="68">
        <v>4.8499999999999996</v>
      </c>
    </row>
    <row r="45" spans="1:2" x14ac:dyDescent="0.25">
      <c r="A45" s="68">
        <v>1998.5</v>
      </c>
      <c r="B45" s="68">
        <v>4.76</v>
      </c>
    </row>
    <row r="46" spans="1:2" x14ac:dyDescent="0.25">
      <c r="A46" s="68">
        <v>1998.5833333333301</v>
      </c>
      <c r="B46" s="68">
        <v>4.53</v>
      </c>
    </row>
    <row r="47" spans="1:2" x14ac:dyDescent="0.25">
      <c r="A47" s="68">
        <v>1998.6666666666599</v>
      </c>
      <c r="B47" s="68">
        <v>4.1900000000000004</v>
      </c>
    </row>
    <row r="48" spans="1:2" x14ac:dyDescent="0.25">
      <c r="A48" s="68">
        <v>1998.75</v>
      </c>
      <c r="B48" s="68">
        <v>4.1399999999999997</v>
      </c>
    </row>
    <row r="49" spans="1:2" x14ac:dyDescent="0.25">
      <c r="A49" s="68">
        <v>1998.8333333333301</v>
      </c>
      <c r="B49" s="68">
        <v>4.18</v>
      </c>
    </row>
    <row r="50" spans="1:2" x14ac:dyDescent="0.25">
      <c r="A50" s="68">
        <v>1998.9166666666599</v>
      </c>
      <c r="B50" s="68">
        <v>3.95</v>
      </c>
    </row>
    <row r="51" spans="1:2" x14ac:dyDescent="0.25">
      <c r="A51" s="68">
        <v>1999</v>
      </c>
      <c r="B51" s="68">
        <v>3.8</v>
      </c>
    </row>
    <row r="52" spans="1:2" x14ac:dyDescent="0.25">
      <c r="A52" s="68">
        <v>1999.0833333333301</v>
      </c>
      <c r="B52" s="68">
        <v>3.93</v>
      </c>
    </row>
    <row r="53" spans="1:2" x14ac:dyDescent="0.25">
      <c r="A53" s="68">
        <v>1999.1666666666599</v>
      </c>
      <c r="B53" s="68">
        <v>4.1399999999999997</v>
      </c>
    </row>
    <row r="54" spans="1:2" x14ac:dyDescent="0.25">
      <c r="A54" s="68">
        <v>1999.25</v>
      </c>
      <c r="B54" s="68">
        <v>3.99</v>
      </c>
    </row>
    <row r="55" spans="1:2" x14ac:dyDescent="0.25">
      <c r="A55" s="68">
        <v>1999.3333333333301</v>
      </c>
      <c r="B55" s="68">
        <v>4.1900000000000004</v>
      </c>
    </row>
    <row r="56" spans="1:2" x14ac:dyDescent="0.25">
      <c r="A56" s="68">
        <v>1999.4166666666599</v>
      </c>
      <c r="B56" s="68">
        <v>4.51</v>
      </c>
    </row>
    <row r="57" spans="1:2" x14ac:dyDescent="0.25">
      <c r="A57" s="68">
        <v>1999.5</v>
      </c>
      <c r="B57" s="68">
        <v>4.82</v>
      </c>
    </row>
    <row r="58" spans="1:2" x14ac:dyDescent="0.25">
      <c r="A58" s="68">
        <v>1999.5833333333301</v>
      </c>
      <c r="B58" s="68">
        <v>5.03</v>
      </c>
    </row>
    <row r="59" spans="1:2" x14ac:dyDescent="0.25">
      <c r="A59" s="68">
        <v>1999.6666666666599</v>
      </c>
      <c r="B59" s="68">
        <v>5.21</v>
      </c>
    </row>
    <row r="60" spans="1:2" x14ac:dyDescent="0.25">
      <c r="A60" s="68">
        <v>1999.75</v>
      </c>
      <c r="B60" s="68">
        <v>5.45</v>
      </c>
    </row>
    <row r="61" spans="1:2" x14ac:dyDescent="0.25">
      <c r="A61" s="68">
        <v>1999.8333333333301</v>
      </c>
      <c r="B61" s="68">
        <v>5.18</v>
      </c>
    </row>
    <row r="62" spans="1:2" x14ac:dyDescent="0.25">
      <c r="A62" s="68">
        <v>1999.9166666666599</v>
      </c>
      <c r="B62" s="68">
        <v>5.28</v>
      </c>
    </row>
    <row r="63" spans="1:2" x14ac:dyDescent="0.25">
      <c r="A63" s="68">
        <v>2000</v>
      </c>
      <c r="B63" s="68">
        <v>5.67</v>
      </c>
    </row>
    <row r="64" spans="1:2" x14ac:dyDescent="0.25">
      <c r="A64" s="68">
        <v>2000.0833333333301</v>
      </c>
      <c r="B64" s="68">
        <v>5.65</v>
      </c>
    </row>
    <row r="65" spans="1:2" x14ac:dyDescent="0.25">
      <c r="A65" s="68">
        <v>2000.1666666666599</v>
      </c>
      <c r="B65" s="68">
        <v>5.48</v>
      </c>
    </row>
    <row r="66" spans="1:2" x14ac:dyDescent="0.25">
      <c r="A66" s="68">
        <v>2000.25</v>
      </c>
      <c r="B66" s="68">
        <v>5.38</v>
      </c>
    </row>
    <row r="67" spans="1:2" x14ac:dyDescent="0.25">
      <c r="A67" s="68">
        <v>2000.3333333333301</v>
      </c>
      <c r="B67" s="68">
        <v>5.5</v>
      </c>
    </row>
    <row r="68" spans="1:2" x14ac:dyDescent="0.25">
      <c r="A68" s="68">
        <v>2000.4166666666599</v>
      </c>
      <c r="B68" s="68">
        <v>5.31</v>
      </c>
    </row>
    <row r="69" spans="1:2" x14ac:dyDescent="0.25">
      <c r="A69" s="68">
        <v>2000.49999999999</v>
      </c>
      <c r="B69" s="68">
        <v>5.4</v>
      </c>
    </row>
    <row r="70" spans="1:2" x14ac:dyDescent="0.25">
      <c r="A70" s="68">
        <v>2000.5833333333301</v>
      </c>
      <c r="B70" s="68">
        <v>5.36</v>
      </c>
    </row>
    <row r="71" spans="1:2" x14ac:dyDescent="0.25">
      <c r="A71" s="68">
        <v>2000.6666666666599</v>
      </c>
      <c r="B71" s="68">
        <v>5.41</v>
      </c>
    </row>
    <row r="72" spans="1:2" x14ac:dyDescent="0.25">
      <c r="A72" s="68">
        <v>2000.74999999999</v>
      </c>
      <c r="B72" s="68">
        <v>5.35</v>
      </c>
    </row>
    <row r="73" spans="1:2" x14ac:dyDescent="0.25">
      <c r="A73" s="68">
        <v>2000.8333333333301</v>
      </c>
      <c r="B73" s="68">
        <v>5.3</v>
      </c>
    </row>
    <row r="74" spans="1:2" x14ac:dyDescent="0.25">
      <c r="A74" s="68">
        <v>2000.9166666666599</v>
      </c>
      <c r="B74" s="68">
        <v>5.03</v>
      </c>
    </row>
    <row r="75" spans="1:2" x14ac:dyDescent="0.25">
      <c r="A75" s="68">
        <v>2000.99999999999</v>
      </c>
      <c r="B75" s="68">
        <v>4.93</v>
      </c>
    </row>
    <row r="76" spans="1:2" x14ac:dyDescent="0.25">
      <c r="A76" s="68">
        <v>2001.0833333333301</v>
      </c>
      <c r="B76" s="68">
        <v>4.92</v>
      </c>
    </row>
    <row r="77" spans="1:2" x14ac:dyDescent="0.25">
      <c r="A77" s="68">
        <v>2001.1666666666599</v>
      </c>
      <c r="B77" s="68">
        <v>4.83</v>
      </c>
    </row>
    <row r="78" spans="1:2" x14ac:dyDescent="0.25">
      <c r="A78" s="68">
        <v>2001.24999999999</v>
      </c>
      <c r="B78" s="68">
        <v>5.0199999999999996</v>
      </c>
    </row>
    <row r="79" spans="1:2" x14ac:dyDescent="0.25">
      <c r="A79" s="68">
        <v>2001.3333333333301</v>
      </c>
      <c r="B79" s="68">
        <v>5.22</v>
      </c>
    </row>
    <row r="80" spans="1:2" x14ac:dyDescent="0.25">
      <c r="A80" s="68">
        <v>2001.4166666666599</v>
      </c>
      <c r="B80" s="68">
        <v>5.17</v>
      </c>
    </row>
    <row r="81" spans="1:2" x14ac:dyDescent="0.25">
      <c r="A81" s="68">
        <v>2001.49999999999</v>
      </c>
      <c r="B81" s="68">
        <v>5.17</v>
      </c>
    </row>
    <row r="82" spans="1:2" x14ac:dyDescent="0.25">
      <c r="A82" s="68">
        <v>2001.5833333333301</v>
      </c>
      <c r="B82" s="68">
        <v>4.9800000000000004</v>
      </c>
    </row>
    <row r="83" spans="1:2" x14ac:dyDescent="0.25">
      <c r="A83" s="68">
        <v>2001.6666666666599</v>
      </c>
      <c r="B83" s="68">
        <v>4.9800000000000004</v>
      </c>
    </row>
    <row r="84" spans="1:2" x14ac:dyDescent="0.25">
      <c r="A84" s="68">
        <v>2001.74999999999</v>
      </c>
      <c r="B84" s="68">
        <v>4.76</v>
      </c>
    </row>
    <row r="85" spans="1:2" x14ac:dyDescent="0.25">
      <c r="A85" s="68">
        <v>2001.8333333333301</v>
      </c>
      <c r="B85" s="68">
        <v>4.62</v>
      </c>
    </row>
    <row r="86" spans="1:2" x14ac:dyDescent="0.25">
      <c r="A86" s="68">
        <v>2001.9166666666599</v>
      </c>
      <c r="B86" s="68">
        <v>4.8899999999999997</v>
      </c>
    </row>
    <row r="87" spans="1:2" x14ac:dyDescent="0.25">
      <c r="A87" s="68">
        <v>2001.99999999999</v>
      </c>
      <c r="B87" s="68">
        <v>4.97</v>
      </c>
    </row>
    <row r="88" spans="1:2" x14ac:dyDescent="0.25">
      <c r="A88" s="68">
        <v>2002.0833333333301</v>
      </c>
      <c r="B88" s="68">
        <v>5.0199999999999996</v>
      </c>
    </row>
    <row r="89" spans="1:2" x14ac:dyDescent="0.25">
      <c r="A89" s="68">
        <v>2002.1666666666599</v>
      </c>
      <c r="B89" s="68">
        <v>5.27</v>
      </c>
    </row>
    <row r="90" spans="1:2" x14ac:dyDescent="0.25">
      <c r="A90" s="68">
        <v>2002.24999999999</v>
      </c>
      <c r="B90" s="68">
        <v>5.25</v>
      </c>
    </row>
    <row r="91" spans="1:2" x14ac:dyDescent="0.25">
      <c r="A91" s="68">
        <v>2002.3333333333301</v>
      </c>
      <c r="B91" s="68">
        <v>5.3</v>
      </c>
    </row>
    <row r="92" spans="1:2" x14ac:dyDescent="0.25">
      <c r="A92" s="68">
        <v>2002.4166666666599</v>
      </c>
      <c r="B92" s="68">
        <v>5.16</v>
      </c>
    </row>
    <row r="93" spans="1:2" x14ac:dyDescent="0.25">
      <c r="A93" s="68">
        <v>2002.49999999999</v>
      </c>
      <c r="B93" s="68">
        <v>4.99</v>
      </c>
    </row>
    <row r="94" spans="1:2" x14ac:dyDescent="0.25">
      <c r="A94" s="68">
        <v>2002.5833333333301</v>
      </c>
      <c r="B94" s="68">
        <v>4.71</v>
      </c>
    </row>
    <row r="95" spans="1:2" x14ac:dyDescent="0.25">
      <c r="A95" s="68">
        <v>2002.6666666666599</v>
      </c>
      <c r="B95" s="68">
        <v>4.5</v>
      </c>
    </row>
    <row r="96" spans="1:2" x14ac:dyDescent="0.25">
      <c r="A96" s="68">
        <v>2002.74999999999</v>
      </c>
      <c r="B96" s="68">
        <v>4.58</v>
      </c>
    </row>
    <row r="97" spans="1:2" x14ac:dyDescent="0.25">
      <c r="A97" s="68">
        <v>2002.8333333333301</v>
      </c>
      <c r="B97" s="68">
        <v>4.55</v>
      </c>
    </row>
    <row r="98" spans="1:2" x14ac:dyDescent="0.25">
      <c r="A98" s="68">
        <v>2002.9166666666599</v>
      </c>
      <c r="B98" s="68">
        <v>4.3600000000000003</v>
      </c>
    </row>
    <row r="99" spans="1:2" x14ac:dyDescent="0.25">
      <c r="A99" s="68">
        <v>2002.99999999999</v>
      </c>
      <c r="B99" s="68">
        <v>4.1900000000000004</v>
      </c>
    </row>
    <row r="100" spans="1:2" x14ac:dyDescent="0.25">
      <c r="A100" s="68">
        <v>2003.0833333333301</v>
      </c>
      <c r="B100" s="68">
        <v>3.97</v>
      </c>
    </row>
    <row r="101" spans="1:2" x14ac:dyDescent="0.25">
      <c r="A101" s="68">
        <v>2003.1666666666599</v>
      </c>
      <c r="B101" s="68">
        <v>4.01</v>
      </c>
    </row>
    <row r="102" spans="1:2" x14ac:dyDescent="0.25">
      <c r="A102" s="68">
        <v>2003.24999999999</v>
      </c>
      <c r="B102" s="68">
        <v>4.2300000000000004</v>
      </c>
    </row>
    <row r="103" spans="1:2" x14ac:dyDescent="0.25">
      <c r="A103" s="68">
        <v>2003.3333333333301</v>
      </c>
      <c r="B103" s="68">
        <v>3.91</v>
      </c>
    </row>
    <row r="104" spans="1:2" x14ac:dyDescent="0.25">
      <c r="A104" s="68">
        <v>2003.4166666666599</v>
      </c>
      <c r="B104" s="68">
        <v>3.72</v>
      </c>
    </row>
    <row r="105" spans="1:2" x14ac:dyDescent="0.25">
      <c r="A105" s="68">
        <v>2003.49999999999</v>
      </c>
      <c r="B105" s="68">
        <v>4.04</v>
      </c>
    </row>
    <row r="106" spans="1:2" x14ac:dyDescent="0.25">
      <c r="A106" s="68">
        <v>2003.5833333333301</v>
      </c>
      <c r="B106" s="68">
        <v>4.18</v>
      </c>
    </row>
    <row r="107" spans="1:2" x14ac:dyDescent="0.25">
      <c r="A107" s="68">
        <v>2003.6666666666599</v>
      </c>
      <c r="B107" s="68">
        <v>4.21</v>
      </c>
    </row>
    <row r="108" spans="1:2" x14ac:dyDescent="0.25">
      <c r="A108" s="68">
        <v>2003.74999999999</v>
      </c>
      <c r="B108" s="68">
        <v>4.2699999999999996</v>
      </c>
    </row>
    <row r="109" spans="1:2" x14ac:dyDescent="0.25">
      <c r="A109" s="68">
        <v>2003.8333333333301</v>
      </c>
      <c r="B109" s="68">
        <v>4.41</v>
      </c>
    </row>
    <row r="110" spans="1:2" x14ac:dyDescent="0.25">
      <c r="A110" s="68">
        <v>2003.9166666666599</v>
      </c>
      <c r="B110" s="68">
        <v>4.33</v>
      </c>
    </row>
    <row r="111" spans="1:2" x14ac:dyDescent="0.25">
      <c r="A111" s="68">
        <v>2003.99999999999</v>
      </c>
      <c r="B111" s="68">
        <v>4.18</v>
      </c>
    </row>
    <row r="112" spans="1:2" x14ac:dyDescent="0.25">
      <c r="A112" s="68">
        <v>2004.0833333333301</v>
      </c>
      <c r="B112" s="68">
        <v>4.12</v>
      </c>
    </row>
    <row r="113" spans="1:2" x14ac:dyDescent="0.25">
      <c r="A113" s="68">
        <v>2004.1666666666599</v>
      </c>
      <c r="B113" s="68">
        <v>3.93</v>
      </c>
    </row>
    <row r="114" spans="1:2" x14ac:dyDescent="0.25">
      <c r="A114" s="68">
        <v>2004.24999999999</v>
      </c>
      <c r="B114" s="68">
        <v>4.12</v>
      </c>
    </row>
    <row r="115" spans="1:2" x14ac:dyDescent="0.25">
      <c r="A115" s="68">
        <v>2004.3333333333201</v>
      </c>
      <c r="B115" s="68">
        <v>4.37</v>
      </c>
    </row>
    <row r="116" spans="1:2" x14ac:dyDescent="0.25">
      <c r="A116" s="68">
        <v>2004.4166666666599</v>
      </c>
      <c r="B116" s="68">
        <v>4.42</v>
      </c>
    </row>
    <row r="117" spans="1:2" x14ac:dyDescent="0.25">
      <c r="A117" s="68">
        <v>2004.49999999999</v>
      </c>
      <c r="B117" s="68">
        <v>4.3099999999999996</v>
      </c>
    </row>
    <row r="118" spans="1:2" x14ac:dyDescent="0.25">
      <c r="A118" s="68">
        <v>2004.5833333333201</v>
      </c>
      <c r="B118" s="68">
        <v>4.1500000000000004</v>
      </c>
    </row>
    <row r="119" spans="1:2" x14ac:dyDescent="0.25">
      <c r="A119" s="68">
        <v>2004.6666666666599</v>
      </c>
      <c r="B119" s="68">
        <v>4.09</v>
      </c>
    </row>
    <row r="120" spans="1:2" x14ac:dyDescent="0.25">
      <c r="A120" s="68">
        <v>2004.74999999999</v>
      </c>
      <c r="B120" s="68">
        <v>3.96</v>
      </c>
    </row>
    <row r="121" spans="1:2" x14ac:dyDescent="0.25">
      <c r="A121" s="68">
        <v>2004.8333333333201</v>
      </c>
      <c r="B121" s="68">
        <v>3.83</v>
      </c>
    </row>
    <row r="122" spans="1:2" x14ac:dyDescent="0.25">
      <c r="A122" s="68">
        <v>2004.9166666666599</v>
      </c>
      <c r="B122" s="68">
        <v>3.63</v>
      </c>
    </row>
    <row r="123" spans="1:2" x14ac:dyDescent="0.25">
      <c r="A123" s="68">
        <v>2004.99999999999</v>
      </c>
      <c r="B123" s="68">
        <v>3.56</v>
      </c>
    </row>
    <row r="124" spans="1:2" x14ac:dyDescent="0.25">
      <c r="A124" s="68">
        <v>2005.0833333333201</v>
      </c>
      <c r="B124" s="68">
        <v>3.55</v>
      </c>
    </row>
    <row r="125" spans="1:2" x14ac:dyDescent="0.25">
      <c r="A125" s="68">
        <v>2005.1666666666599</v>
      </c>
      <c r="B125" s="68">
        <v>3.69</v>
      </c>
    </row>
    <row r="126" spans="1:2" x14ac:dyDescent="0.25">
      <c r="A126" s="68">
        <v>2005.24999999999</v>
      </c>
      <c r="B126" s="68">
        <v>3.48</v>
      </c>
    </row>
    <row r="127" spans="1:2" x14ac:dyDescent="0.25">
      <c r="A127" s="68">
        <v>2005.3333333333201</v>
      </c>
      <c r="B127" s="68">
        <v>3.3</v>
      </c>
    </row>
    <row r="128" spans="1:2" x14ac:dyDescent="0.25">
      <c r="A128" s="68">
        <v>2005.4166666666599</v>
      </c>
      <c r="B128" s="68">
        <v>3.13</v>
      </c>
    </row>
    <row r="129" spans="1:2" x14ac:dyDescent="0.25">
      <c r="A129" s="68">
        <v>2005.49999999999</v>
      </c>
      <c r="B129" s="68">
        <v>3.27</v>
      </c>
    </row>
    <row r="130" spans="1:2" x14ac:dyDescent="0.25">
      <c r="A130" s="68">
        <v>2005.5833333333201</v>
      </c>
      <c r="B130" s="68">
        <v>3.28</v>
      </c>
    </row>
    <row r="131" spans="1:2" x14ac:dyDescent="0.25">
      <c r="A131" s="68">
        <v>2005.6666666666599</v>
      </c>
      <c r="B131" s="68">
        <v>3.12</v>
      </c>
    </row>
    <row r="132" spans="1:2" x14ac:dyDescent="0.25">
      <c r="A132" s="68">
        <v>2005.74999999999</v>
      </c>
      <c r="B132" s="68">
        <v>3.28</v>
      </c>
    </row>
    <row r="133" spans="1:2" x14ac:dyDescent="0.25">
      <c r="A133" s="68">
        <v>2005.8333333333201</v>
      </c>
      <c r="B133" s="68">
        <v>3.48</v>
      </c>
    </row>
    <row r="134" spans="1:2" x14ac:dyDescent="0.25">
      <c r="A134" s="68">
        <v>2005.9166666666599</v>
      </c>
      <c r="B134" s="68">
        <v>3.35</v>
      </c>
    </row>
    <row r="135" spans="1:2" x14ac:dyDescent="0.25">
      <c r="A135" s="68">
        <v>2005.99999999999</v>
      </c>
      <c r="B135" s="68">
        <v>3.33</v>
      </c>
    </row>
    <row r="136" spans="1:2" x14ac:dyDescent="0.25">
      <c r="A136" s="68">
        <v>2006.0833333333201</v>
      </c>
      <c r="B136" s="68">
        <v>3.48</v>
      </c>
    </row>
    <row r="137" spans="1:2" x14ac:dyDescent="0.25">
      <c r="A137" s="68">
        <v>2006.1666666666599</v>
      </c>
      <c r="B137" s="68">
        <v>3.66</v>
      </c>
    </row>
    <row r="138" spans="1:2" x14ac:dyDescent="0.25">
      <c r="A138" s="68">
        <v>2006.24999999999</v>
      </c>
      <c r="B138" s="68">
        <v>3.92</v>
      </c>
    </row>
    <row r="139" spans="1:2" x14ac:dyDescent="0.25">
      <c r="A139" s="68">
        <v>2006.3333333333201</v>
      </c>
      <c r="B139" s="68">
        <v>3.96</v>
      </c>
    </row>
    <row r="140" spans="1:2" x14ac:dyDescent="0.25">
      <c r="A140" s="68">
        <v>2006.4166666666599</v>
      </c>
      <c r="B140" s="68">
        <v>3.97</v>
      </c>
    </row>
    <row r="141" spans="1:2" x14ac:dyDescent="0.25">
      <c r="A141" s="68">
        <v>2006.49999999999</v>
      </c>
      <c r="B141" s="68">
        <v>3.99</v>
      </c>
    </row>
    <row r="142" spans="1:2" x14ac:dyDescent="0.25">
      <c r="A142" s="68">
        <v>2006.5833333333201</v>
      </c>
      <c r="B142" s="68">
        <v>3.9</v>
      </c>
    </row>
    <row r="143" spans="1:2" x14ac:dyDescent="0.25">
      <c r="A143" s="68">
        <v>2006.6666666666599</v>
      </c>
      <c r="B143" s="68">
        <v>3.78</v>
      </c>
    </row>
    <row r="144" spans="1:2" x14ac:dyDescent="0.25">
      <c r="A144" s="68">
        <v>2006.74999999999</v>
      </c>
      <c r="B144" s="68">
        <v>3.82</v>
      </c>
    </row>
    <row r="145" spans="1:2" x14ac:dyDescent="0.25">
      <c r="A145" s="68">
        <v>2006.8333333333201</v>
      </c>
      <c r="B145" s="68">
        <v>3.75</v>
      </c>
    </row>
    <row r="146" spans="1:2" x14ac:dyDescent="0.25">
      <c r="A146" s="68">
        <v>2006.9166666666599</v>
      </c>
      <c r="B146" s="68">
        <v>3.81</v>
      </c>
    </row>
    <row r="147" spans="1:2" x14ac:dyDescent="0.25">
      <c r="A147" s="68">
        <v>2006.99999999999</v>
      </c>
      <c r="B147" s="68">
        <v>4.05</v>
      </c>
    </row>
    <row r="148" spans="1:2" x14ac:dyDescent="0.25">
      <c r="A148" s="68">
        <v>2007.0833333333201</v>
      </c>
      <c r="B148" s="68">
        <v>4.07</v>
      </c>
    </row>
    <row r="149" spans="1:2" x14ac:dyDescent="0.25">
      <c r="A149" s="68">
        <v>2007.1666666666599</v>
      </c>
      <c r="B149" s="68">
        <v>3.98</v>
      </c>
    </row>
    <row r="150" spans="1:2" x14ac:dyDescent="0.25">
      <c r="A150" s="68">
        <v>2007.24999999999</v>
      </c>
      <c r="B150" s="68">
        <v>4.1900000000000004</v>
      </c>
    </row>
    <row r="151" spans="1:2" x14ac:dyDescent="0.25">
      <c r="A151" s="68">
        <v>2007.3333333333201</v>
      </c>
      <c r="B151" s="68">
        <v>4.32</v>
      </c>
    </row>
    <row r="152" spans="1:2" x14ac:dyDescent="0.25">
      <c r="A152" s="68">
        <v>2007.4166666666599</v>
      </c>
      <c r="B152" s="68">
        <v>4.6100000000000003</v>
      </c>
    </row>
    <row r="153" spans="1:2" x14ac:dyDescent="0.25">
      <c r="A153" s="68">
        <v>2007.49999999999</v>
      </c>
      <c r="B153" s="68">
        <v>4.57</v>
      </c>
    </row>
    <row r="154" spans="1:2" x14ac:dyDescent="0.25">
      <c r="A154" s="68">
        <v>2007.5833333333201</v>
      </c>
      <c r="B154" s="68">
        <v>4.38</v>
      </c>
    </row>
    <row r="155" spans="1:2" x14ac:dyDescent="0.25">
      <c r="A155" s="68">
        <v>2007.6666666666599</v>
      </c>
      <c r="B155" s="68">
        <v>4.34</v>
      </c>
    </row>
    <row r="156" spans="1:2" x14ac:dyDescent="0.25">
      <c r="A156" s="68">
        <v>2007.74999999999</v>
      </c>
      <c r="B156" s="68">
        <v>4.38</v>
      </c>
    </row>
    <row r="157" spans="1:2" x14ac:dyDescent="0.25">
      <c r="A157" s="68">
        <v>2007.8333333333201</v>
      </c>
      <c r="B157" s="68">
        <v>4.21</v>
      </c>
    </row>
    <row r="158" spans="1:2" x14ac:dyDescent="0.25">
      <c r="A158" s="68">
        <v>2007.9166666666499</v>
      </c>
      <c r="B158" s="68">
        <v>4.34</v>
      </c>
    </row>
    <row r="159" spans="1:2" x14ac:dyDescent="0.25">
      <c r="A159" s="68">
        <v>2007.99999999999</v>
      </c>
      <c r="B159" s="68">
        <v>4.13</v>
      </c>
    </row>
    <row r="160" spans="1:2" x14ac:dyDescent="0.25">
      <c r="A160" s="68">
        <v>2008.0833333333201</v>
      </c>
      <c r="B160" s="68">
        <v>4.05</v>
      </c>
    </row>
    <row r="161" spans="1:2" x14ac:dyDescent="0.25">
      <c r="A161" s="68">
        <v>2008.1666666666499</v>
      </c>
      <c r="B161" s="68">
        <v>3.97</v>
      </c>
    </row>
    <row r="162" spans="1:2" x14ac:dyDescent="0.25">
      <c r="A162" s="68">
        <v>2008.24999999999</v>
      </c>
      <c r="B162" s="68">
        <v>4.21</v>
      </c>
    </row>
    <row r="163" spans="1:2" x14ac:dyDescent="0.25">
      <c r="A163" s="68">
        <v>2008.3333333333201</v>
      </c>
      <c r="B163" s="68">
        <v>4.3499999999999996</v>
      </c>
    </row>
    <row r="164" spans="1:2" x14ac:dyDescent="0.25">
      <c r="A164" s="68">
        <v>2008.4166666666499</v>
      </c>
      <c r="B164" s="68">
        <v>4.7300000000000004</v>
      </c>
    </row>
    <row r="165" spans="1:2" x14ac:dyDescent="0.25">
      <c r="A165" s="68">
        <v>2008.49999999999</v>
      </c>
      <c r="B165" s="68">
        <v>4.6900000000000004</v>
      </c>
    </row>
    <row r="166" spans="1:2" x14ac:dyDescent="0.25">
      <c r="A166" s="68">
        <v>2008.5833333333201</v>
      </c>
      <c r="B166" s="68">
        <v>4.4000000000000004</v>
      </c>
    </row>
    <row r="167" spans="1:2" x14ac:dyDescent="0.25">
      <c r="A167" s="68">
        <v>2008.6666666666499</v>
      </c>
      <c r="B167" s="68">
        <v>4.3499999999999996</v>
      </c>
    </row>
    <row r="168" spans="1:2" x14ac:dyDescent="0.25">
      <c r="A168" s="68">
        <v>2008.74999999999</v>
      </c>
      <c r="B168" s="68">
        <v>4.2300000000000004</v>
      </c>
    </row>
    <row r="169" spans="1:2" x14ac:dyDescent="0.25">
      <c r="A169" s="68">
        <v>2008.8333333333201</v>
      </c>
      <c r="B169" s="68">
        <v>3.96</v>
      </c>
    </row>
    <row r="170" spans="1:2" x14ac:dyDescent="0.25">
      <c r="A170" s="68">
        <v>2008.9166666666499</v>
      </c>
      <c r="B170" s="68">
        <v>3.65</v>
      </c>
    </row>
    <row r="171" spans="1:2" x14ac:dyDescent="0.25">
      <c r="A171" s="68">
        <v>2008.99999999999</v>
      </c>
      <c r="B171" s="68">
        <v>3.76</v>
      </c>
    </row>
    <row r="172" spans="1:2" x14ac:dyDescent="0.25">
      <c r="A172" s="68">
        <v>2009.0833333333201</v>
      </c>
      <c r="B172" s="68">
        <v>3.8</v>
      </c>
    </row>
    <row r="173" spans="1:2" x14ac:dyDescent="0.25">
      <c r="A173" s="68">
        <v>2009.1666666666499</v>
      </c>
      <c r="B173" s="68">
        <v>3.66</v>
      </c>
    </row>
    <row r="174" spans="1:2" x14ac:dyDescent="0.25">
      <c r="A174" s="68">
        <v>2009.24999999999</v>
      </c>
      <c r="B174" s="68">
        <v>3.77</v>
      </c>
    </row>
    <row r="175" spans="1:2" x14ac:dyDescent="0.25">
      <c r="A175" s="68">
        <v>2009.3333333333201</v>
      </c>
      <c r="B175" s="68">
        <v>3.85</v>
      </c>
    </row>
    <row r="176" spans="1:2" x14ac:dyDescent="0.25">
      <c r="A176" s="68">
        <v>2009.4166666666499</v>
      </c>
      <c r="B176" s="68">
        <v>3.96</v>
      </c>
    </row>
    <row r="177" spans="1:2" x14ac:dyDescent="0.25">
      <c r="A177" s="68">
        <v>2009.49999999999</v>
      </c>
      <c r="B177" s="68">
        <v>3.76</v>
      </c>
    </row>
    <row r="178" spans="1:2" x14ac:dyDescent="0.25">
      <c r="A178" s="68">
        <v>2009.5833333333201</v>
      </c>
      <c r="B178" s="68">
        <v>3.61</v>
      </c>
    </row>
    <row r="179" spans="1:2" x14ac:dyDescent="0.25">
      <c r="A179" s="68">
        <v>2009.6666666666499</v>
      </c>
      <c r="B179" s="68">
        <v>3.58</v>
      </c>
    </row>
    <row r="180" spans="1:2" x14ac:dyDescent="0.25">
      <c r="A180" s="68">
        <v>2009.74999999999</v>
      </c>
      <c r="B180" s="68">
        <v>3.53</v>
      </c>
    </row>
    <row r="181" spans="1:2" x14ac:dyDescent="0.25">
      <c r="A181" s="68">
        <v>2009.8333333333201</v>
      </c>
      <c r="B181" s="68">
        <v>3.52</v>
      </c>
    </row>
    <row r="182" spans="1:2" x14ac:dyDescent="0.25">
      <c r="A182" s="68">
        <v>2009.9166666666499</v>
      </c>
      <c r="B182" s="68">
        <v>3.44</v>
      </c>
    </row>
    <row r="183" spans="1:2" x14ac:dyDescent="0.25">
      <c r="A183" s="68">
        <v>2009.99999999999</v>
      </c>
      <c r="B183" s="68">
        <v>3.4670000000000001</v>
      </c>
    </row>
    <row r="184" spans="1:2" x14ac:dyDescent="0.25">
      <c r="A184" s="68">
        <v>2010.0833333333201</v>
      </c>
      <c r="B184" s="68">
        <v>3.3559999999999999</v>
      </c>
    </row>
    <row r="185" spans="1:2" x14ac:dyDescent="0.25">
      <c r="A185" s="68">
        <v>2010.1666666666499</v>
      </c>
      <c r="B185" s="68">
        <v>3.3679999999999999</v>
      </c>
    </row>
    <row r="186" spans="1:2" x14ac:dyDescent="0.25">
      <c r="A186" s="68">
        <v>2010.24999999999</v>
      </c>
      <c r="B186" s="68">
        <v>3.3210000000000002</v>
      </c>
    </row>
    <row r="187" spans="1:2" x14ac:dyDescent="0.25">
      <c r="A187" s="68">
        <v>2010.3333333333201</v>
      </c>
      <c r="B187" s="68">
        <v>3.0179999999999998</v>
      </c>
    </row>
    <row r="188" spans="1:2" x14ac:dyDescent="0.25">
      <c r="A188" s="68">
        <v>2010.4166666666499</v>
      </c>
      <c r="B188" s="68">
        <v>2.899</v>
      </c>
    </row>
    <row r="189" spans="1:2" x14ac:dyDescent="0.25">
      <c r="A189" s="68">
        <v>2010.49999999999</v>
      </c>
      <c r="B189" s="68">
        <v>2.8530000000000002</v>
      </c>
    </row>
    <row r="190" spans="1:2" x14ac:dyDescent="0.25">
      <c r="A190" s="68">
        <v>2010.5833333333201</v>
      </c>
      <c r="B190" s="68">
        <v>2.5579999999999998</v>
      </c>
    </row>
    <row r="191" spans="1:2" x14ac:dyDescent="0.25">
      <c r="A191" s="68">
        <v>2010.6666666666499</v>
      </c>
      <c r="B191" s="68">
        <v>2.524</v>
      </c>
    </row>
    <row r="192" spans="1:2" x14ac:dyDescent="0.25">
      <c r="A192" s="68">
        <v>2010.74999999999</v>
      </c>
      <c r="B192" s="68">
        <v>2.577</v>
      </c>
    </row>
    <row r="193" spans="1:2" x14ac:dyDescent="0.25">
      <c r="A193" s="68">
        <v>2010.8333333333201</v>
      </c>
      <c r="B193" s="68">
        <v>2.7850000000000001</v>
      </c>
    </row>
    <row r="194" spans="1:2" x14ac:dyDescent="0.25">
      <c r="A194" s="68">
        <v>2010.9166666666499</v>
      </c>
      <c r="B194" s="68">
        <v>3.1549999999999998</v>
      </c>
    </row>
    <row r="195" spans="1:2" x14ac:dyDescent="0.25">
      <c r="A195" s="68">
        <v>2010.99999999999</v>
      </c>
      <c r="B195" s="68">
        <v>3.2280000000000002</v>
      </c>
    </row>
    <row r="196" spans="1:2" x14ac:dyDescent="0.25">
      <c r="A196" s="68">
        <v>2011.0833333333201</v>
      </c>
      <c r="B196" s="68">
        <v>3.4079999999999999</v>
      </c>
    </row>
    <row r="197" spans="1:2" x14ac:dyDescent="0.25">
      <c r="A197" s="68">
        <v>2011.1666666666499</v>
      </c>
      <c r="B197" s="68">
        <v>3.423</v>
      </c>
    </row>
    <row r="198" spans="1:2" x14ac:dyDescent="0.25">
      <c r="A198" s="68">
        <v>2011.24999999999</v>
      </c>
      <c r="B198" s="68">
        <v>3.6469999999999998</v>
      </c>
    </row>
    <row r="199" spans="1:2" x14ac:dyDescent="0.25">
      <c r="A199" s="68">
        <v>2011.3333333333201</v>
      </c>
      <c r="B199" s="68">
        <v>3.403</v>
      </c>
    </row>
    <row r="200" spans="1:2" x14ac:dyDescent="0.25">
      <c r="A200" s="68">
        <v>2011.4166666666499</v>
      </c>
      <c r="B200" s="68">
        <v>3.2839999999999998</v>
      </c>
    </row>
    <row r="201" spans="1:2" x14ac:dyDescent="0.25">
      <c r="A201" s="68">
        <v>2011.49999999998</v>
      </c>
      <c r="B201" s="68">
        <v>3.1720000000000002</v>
      </c>
    </row>
    <row r="202" spans="1:2" x14ac:dyDescent="0.25">
      <c r="A202" s="68">
        <v>2011.5833333333201</v>
      </c>
      <c r="B202" s="68">
        <v>2.6779999999999999</v>
      </c>
    </row>
    <row r="203" spans="1:2" x14ac:dyDescent="0.25">
      <c r="A203" s="68">
        <v>2011.6666666666499</v>
      </c>
      <c r="B203" s="68">
        <v>2.3359999999999999</v>
      </c>
    </row>
    <row r="204" spans="1:2" x14ac:dyDescent="0.25">
      <c r="A204" s="68">
        <v>2011.74999999998</v>
      </c>
      <c r="B204" s="68">
        <v>2.464</v>
      </c>
    </row>
    <row r="205" spans="1:2" x14ac:dyDescent="0.25">
      <c r="A205" s="68">
        <v>2011.8333333333201</v>
      </c>
      <c r="B205" s="68">
        <v>2.4460000000000002</v>
      </c>
    </row>
    <row r="206" spans="1:2" x14ac:dyDescent="0.25">
      <c r="A206" s="68">
        <v>2011.9166666666499</v>
      </c>
      <c r="B206" s="68">
        <v>2.3759999999999999</v>
      </c>
    </row>
    <row r="207" spans="1:2" x14ac:dyDescent="0.25">
      <c r="A207" s="68">
        <v>2011.99999999998</v>
      </c>
      <c r="B207" s="68">
        <v>2.1970000000000001</v>
      </c>
    </row>
    <row r="208" spans="1:2" x14ac:dyDescent="0.25">
      <c r="A208" s="68">
        <v>2012.0833333333201</v>
      </c>
      <c r="B208" s="68">
        <v>2.2360000000000002</v>
      </c>
    </row>
    <row r="209" spans="1:2" x14ac:dyDescent="0.25">
      <c r="A209" s="68">
        <v>2012.1666666666499</v>
      </c>
      <c r="B209" s="68">
        <v>2.2490000000000001</v>
      </c>
    </row>
    <row r="210" spans="1:2" x14ac:dyDescent="0.25">
      <c r="A210" s="68">
        <v>2012.24999999998</v>
      </c>
      <c r="B210" s="68">
        <v>2.2909999999999999</v>
      </c>
    </row>
    <row r="211" spans="1:2" x14ac:dyDescent="0.25">
      <c r="A211" s="68">
        <v>2012.3333333333201</v>
      </c>
      <c r="B211" s="68">
        <v>1.9610000000000001</v>
      </c>
    </row>
    <row r="212" spans="1:2" x14ac:dyDescent="0.25">
      <c r="A212" s="68">
        <v>2012.4166666666499</v>
      </c>
      <c r="B212" s="68">
        <v>1.9259999999999999</v>
      </c>
    </row>
    <row r="213" spans="1:2" x14ac:dyDescent="0.25">
      <c r="A213" s="68">
        <v>2012.49999999998</v>
      </c>
      <c r="B213" s="68">
        <v>1.7470000000000001</v>
      </c>
    </row>
    <row r="214" spans="1:2" x14ac:dyDescent="0.25">
      <c r="A214" s="68">
        <v>2012.5833333333201</v>
      </c>
      <c r="B214" s="68">
        <v>1.7569999999999999</v>
      </c>
    </row>
    <row r="215" spans="1:2" x14ac:dyDescent="0.25">
      <c r="A215" s="68">
        <v>2012.6666666666499</v>
      </c>
      <c r="B215" s="68">
        <v>1.8440000000000001</v>
      </c>
    </row>
    <row r="216" spans="1:2" x14ac:dyDescent="0.25">
      <c r="A216" s="68">
        <v>2012.74999999998</v>
      </c>
      <c r="B216" s="68">
        <v>1.7669999999999999</v>
      </c>
    </row>
    <row r="217" spans="1:2" x14ac:dyDescent="0.25">
      <c r="A217" s="68">
        <v>2012.8333333333201</v>
      </c>
      <c r="B217" s="68">
        <v>1.65</v>
      </c>
    </row>
    <row r="218" spans="1:2" x14ac:dyDescent="0.25">
      <c r="A218" s="68">
        <v>2012.9166666666499</v>
      </c>
      <c r="B218" s="68">
        <v>1.5620000000000001</v>
      </c>
    </row>
    <row r="219" spans="1:2" x14ac:dyDescent="0.25">
      <c r="A219" s="68">
        <v>2012.99999999998</v>
      </c>
      <c r="B219" s="68">
        <v>1.738</v>
      </c>
    </row>
    <row r="220" spans="1:2" x14ac:dyDescent="0.25">
      <c r="A220" s="68">
        <v>2013.0833333333201</v>
      </c>
      <c r="B220" s="68">
        <v>1.827</v>
      </c>
    </row>
    <row r="221" spans="1:2" x14ac:dyDescent="0.25">
      <c r="A221" s="68">
        <v>2013.1666666666499</v>
      </c>
      <c r="B221" s="68">
        <v>1.669</v>
      </c>
    </row>
    <row r="222" spans="1:2" x14ac:dyDescent="0.25">
      <c r="A222" s="68">
        <v>2013.24999999998</v>
      </c>
      <c r="B222" s="68">
        <v>1.663</v>
      </c>
    </row>
    <row r="223" spans="1:2" x14ac:dyDescent="0.25">
      <c r="A223" s="68">
        <v>2013.3333333333201</v>
      </c>
      <c r="B223" s="68">
        <v>1.6910000000000001</v>
      </c>
    </row>
    <row r="224" spans="1:2" x14ac:dyDescent="0.25">
      <c r="A224" s="68">
        <v>2013.4166666666499</v>
      </c>
      <c r="B224" s="68">
        <v>2</v>
      </c>
    </row>
    <row r="225" spans="1:2" x14ac:dyDescent="0.25">
      <c r="A225" s="68">
        <v>2013.49999999998</v>
      </c>
      <c r="B225" s="68">
        <v>2.032</v>
      </c>
    </row>
    <row r="226" spans="1:2" x14ac:dyDescent="0.25">
      <c r="A226" s="68">
        <v>2013.5833333333201</v>
      </c>
      <c r="B226" s="68">
        <v>2.1960000000000002</v>
      </c>
    </row>
    <row r="227" spans="1:2" x14ac:dyDescent="0.25">
      <c r="A227" s="68">
        <v>2013.6666666666499</v>
      </c>
      <c r="B227" s="68">
        <v>2.3220000000000001</v>
      </c>
    </row>
    <row r="228" spans="1:2" x14ac:dyDescent="0.25">
      <c r="A228" s="68">
        <v>2013.74999999998</v>
      </c>
      <c r="B228" s="68">
        <v>2.177</v>
      </c>
    </row>
    <row r="229" spans="1:2" x14ac:dyDescent="0.25">
      <c r="A229" s="68">
        <v>2013.8333333333201</v>
      </c>
      <c r="B229" s="68">
        <v>2.056</v>
      </c>
    </row>
    <row r="230" spans="1:2" x14ac:dyDescent="0.25">
      <c r="A230" s="68">
        <v>2013.9166666666499</v>
      </c>
      <c r="B230" s="68">
        <v>2.1579999999999999</v>
      </c>
    </row>
    <row r="231" spans="1:2" x14ac:dyDescent="0.25">
      <c r="A231" s="68">
        <v>2013.99999999998</v>
      </c>
      <c r="B231" s="68">
        <v>2.0979999999999999</v>
      </c>
    </row>
    <row r="232" spans="1:2" x14ac:dyDescent="0.25">
      <c r="A232" s="68">
        <v>2014.0833333333201</v>
      </c>
      <c r="B232" s="68">
        <v>1.891</v>
      </c>
    </row>
    <row r="233" spans="1:2" x14ac:dyDescent="0.25">
      <c r="A233" s="68">
        <v>2014.1666666666499</v>
      </c>
      <c r="B233" s="68">
        <v>1.81</v>
      </c>
    </row>
    <row r="234" spans="1:2" x14ac:dyDescent="0.25">
      <c r="A234" s="68">
        <v>2014.24999999998</v>
      </c>
      <c r="B234" s="68">
        <v>1.8460000000000001</v>
      </c>
    </row>
    <row r="235" spans="1:2" x14ac:dyDescent="0.25">
      <c r="A235" s="68">
        <v>2014.3333333333201</v>
      </c>
      <c r="B235" s="68">
        <v>1.7090000000000001</v>
      </c>
    </row>
    <row r="236" spans="1:2" x14ac:dyDescent="0.25">
      <c r="A236" s="68">
        <v>2014.4166666666499</v>
      </c>
      <c r="B236" s="68">
        <v>1.5980000000000001</v>
      </c>
    </row>
    <row r="237" spans="1:2" x14ac:dyDescent="0.25">
      <c r="A237" s="68">
        <v>2014.49999999998</v>
      </c>
      <c r="B237" s="68">
        <v>1.407</v>
      </c>
    </row>
    <row r="238" spans="1:2" x14ac:dyDescent="0.25">
      <c r="A238" s="68">
        <v>2014.5833333333201</v>
      </c>
      <c r="B238" s="68">
        <v>1.2</v>
      </c>
    </row>
    <row r="239" spans="1:2" x14ac:dyDescent="0.25">
      <c r="A239" s="68">
        <v>2014.6666666666499</v>
      </c>
      <c r="B239" s="68">
        <v>1.1539999999999999</v>
      </c>
    </row>
    <row r="240" spans="1:2" x14ac:dyDescent="0.25">
      <c r="A240" s="68">
        <v>2014.74999999998</v>
      </c>
      <c r="B240" s="68">
        <v>1.032</v>
      </c>
    </row>
    <row r="241" spans="1:2" x14ac:dyDescent="0.25">
      <c r="A241" s="68">
        <v>2014.8333333333201</v>
      </c>
      <c r="B241" s="68">
        <v>0.93400000000000005</v>
      </c>
    </row>
    <row r="242" spans="1:2" x14ac:dyDescent="0.25">
      <c r="A242" s="68">
        <v>2014.9166666666499</v>
      </c>
      <c r="B242" s="68">
        <v>0.77700000000000002</v>
      </c>
    </row>
    <row r="243" spans="1:2" x14ac:dyDescent="0.25">
      <c r="A243" s="68">
        <v>2014.99999999998</v>
      </c>
      <c r="B243" s="68">
        <v>0.52</v>
      </c>
    </row>
    <row r="244" spans="1:2" x14ac:dyDescent="0.25">
      <c r="A244" s="68">
        <v>2015.0833333333201</v>
      </c>
      <c r="B244" s="68">
        <v>0.42</v>
      </c>
    </row>
    <row r="245" spans="1:2" x14ac:dyDescent="0.25">
      <c r="A245" s="68">
        <v>2015.1666666666499</v>
      </c>
      <c r="B245" s="68">
        <v>0.33</v>
      </c>
    </row>
    <row r="246" spans="1:2" x14ac:dyDescent="0.25">
      <c r="A246" s="68">
        <v>2015.24999999998</v>
      </c>
      <c r="B246" s="68">
        <v>0.31</v>
      </c>
    </row>
    <row r="247" spans="1:2" x14ac:dyDescent="0.25">
      <c r="A247" s="68">
        <v>2015.3333333333101</v>
      </c>
      <c r="B247" s="68">
        <v>0.75</v>
      </c>
    </row>
    <row r="248" spans="1:2" x14ac:dyDescent="0.25">
      <c r="A248" s="68">
        <v>2015.4166666666499</v>
      </c>
      <c r="B248" s="68">
        <v>1.05</v>
      </c>
    </row>
    <row r="249" spans="1:2" x14ac:dyDescent="0.25">
      <c r="A249" s="68">
        <v>2015.49999999998</v>
      </c>
      <c r="B249" s="68">
        <v>0.99</v>
      </c>
    </row>
    <row r="250" spans="1:2" x14ac:dyDescent="0.25">
      <c r="A250" s="68">
        <v>2015.5833333333101</v>
      </c>
      <c r="B250" s="68">
        <v>0.85</v>
      </c>
    </row>
    <row r="251" spans="1:2" x14ac:dyDescent="0.25">
      <c r="A251" s="68">
        <v>2015.6666666666499</v>
      </c>
      <c r="B251" s="68">
        <v>0.87</v>
      </c>
    </row>
    <row r="252" spans="1:2" x14ac:dyDescent="0.25">
      <c r="A252" s="68">
        <v>2015.74999999998</v>
      </c>
      <c r="B252" s="68">
        <v>0.72499999999999998</v>
      </c>
    </row>
    <row r="253" spans="1:2" x14ac:dyDescent="0.25">
      <c r="A253" s="68">
        <v>2015.8333333333101</v>
      </c>
      <c r="B253" s="68">
        <v>0.71599999999999997</v>
      </c>
    </row>
    <row r="254" spans="1:2" x14ac:dyDescent="0.25">
      <c r="A254" s="68">
        <v>2015.9166666666499</v>
      </c>
      <c r="B254" s="68">
        <v>0.754</v>
      </c>
    </row>
    <row r="255" spans="1:2" x14ac:dyDescent="0.25">
      <c r="A255" s="68">
        <v>2015.99999999998</v>
      </c>
      <c r="B255" s="68">
        <v>0.64600000000000002</v>
      </c>
    </row>
    <row r="256" spans="1:2" x14ac:dyDescent="0.25">
      <c r="A256" s="68">
        <v>2016.0833333333101</v>
      </c>
      <c r="B256" s="68">
        <v>0.371</v>
      </c>
    </row>
    <row r="257" spans="1:2" x14ac:dyDescent="0.25">
      <c r="A257" s="68">
        <v>2016.1666666666499</v>
      </c>
      <c r="B257" s="68">
        <v>0.32</v>
      </c>
    </row>
    <row r="258" spans="1:2" x14ac:dyDescent="0.25">
      <c r="A258" s="68">
        <v>2016.24999999998</v>
      </c>
      <c r="B258" s="68">
        <v>0.39500000000000002</v>
      </c>
    </row>
    <row r="259" spans="1:2" x14ac:dyDescent="0.25">
      <c r="A259" s="68">
        <v>2016.3333333333101</v>
      </c>
      <c r="B259" s="68">
        <v>0.38400000000000001</v>
      </c>
    </row>
    <row r="260" spans="1:2" x14ac:dyDescent="0.25">
      <c r="A260" s="68">
        <v>2016.4166666666499</v>
      </c>
      <c r="B260" s="68">
        <v>0.25</v>
      </c>
    </row>
    <row r="261" spans="1:2" x14ac:dyDescent="0.25">
      <c r="A261" s="68">
        <v>2016.49999999998</v>
      </c>
      <c r="B261" s="68">
        <v>6.2E-2</v>
      </c>
    </row>
    <row r="262" spans="1:2" x14ac:dyDescent="0.25">
      <c r="A262" s="68">
        <v>2016.5833333333101</v>
      </c>
      <c r="B262" s="68">
        <v>2.7E-2</v>
      </c>
    </row>
    <row r="263" spans="1:2" x14ac:dyDescent="0.25">
      <c r="A263" s="68">
        <v>2016.6666666666499</v>
      </c>
      <c r="B263" s="68">
        <v>6.0999999999999999E-2</v>
      </c>
    </row>
    <row r="264" spans="1:2" x14ac:dyDescent="0.25">
      <c r="A264" s="68">
        <v>2016.74999999998</v>
      </c>
      <c r="B264" s="68">
        <v>0.156</v>
      </c>
    </row>
    <row r="265" spans="1:2" x14ac:dyDescent="0.25">
      <c r="A265" s="68">
        <v>2016.8333333333101</v>
      </c>
      <c r="B265" s="68">
        <v>0.38500000000000001</v>
      </c>
    </row>
    <row r="266" spans="1:2" x14ac:dyDescent="0.25">
      <c r="A266" s="68">
        <v>2016.9166666666499</v>
      </c>
      <c r="B266" s="68">
        <v>0.436</v>
      </c>
    </row>
    <row r="267" spans="1:2" x14ac:dyDescent="0.25">
      <c r="A267" s="68">
        <v>2016.99999999998</v>
      </c>
      <c r="B267" s="68">
        <v>0.48099999999999998</v>
      </c>
    </row>
    <row r="268" spans="1:2" x14ac:dyDescent="0.25">
      <c r="A268" s="68">
        <v>2017.0833333333101</v>
      </c>
      <c r="B268" s="68">
        <v>0.48599999999999999</v>
      </c>
    </row>
    <row r="269" spans="1:2" x14ac:dyDescent="0.25">
      <c r="A269" s="68">
        <v>2017.1666666666499</v>
      </c>
      <c r="B269" s="68">
        <v>0.48499999999999999</v>
      </c>
    </row>
    <row r="270" spans="1:2" x14ac:dyDescent="0.25">
      <c r="A270" s="68">
        <v>2017.24999999998</v>
      </c>
      <c r="B270" s="68">
        <v>0.498</v>
      </c>
    </row>
    <row r="271" spans="1:2" x14ac:dyDescent="0.25">
      <c r="A271" s="68">
        <v>2017.3333333333101</v>
      </c>
      <c r="B271" s="68">
        <v>0.58899999999999997</v>
      </c>
    </row>
    <row r="272" spans="1:2" x14ac:dyDescent="0.25">
      <c r="A272" s="68">
        <v>2017.4166666666499</v>
      </c>
      <c r="B272" s="68">
        <v>0.503</v>
      </c>
    </row>
    <row r="273" spans="1:2" x14ac:dyDescent="0.25">
      <c r="A273" s="68">
        <v>2017.49999999998</v>
      </c>
      <c r="B273" s="68">
        <v>0.68799999999999994</v>
      </c>
    </row>
    <row r="274" spans="1:2" x14ac:dyDescent="0.25">
      <c r="A274" s="68">
        <v>2017.5833333333101</v>
      </c>
      <c r="B274" s="68">
        <v>0.54200000000000004</v>
      </c>
    </row>
    <row r="275" spans="1:2" x14ac:dyDescent="0.25">
      <c r="A275" s="68">
        <v>2017.6666666666499</v>
      </c>
      <c r="B275" s="68">
        <v>0.53200000000000003</v>
      </c>
    </row>
    <row r="276" spans="1:2" x14ac:dyDescent="0.25">
      <c r="A276" s="68">
        <v>2017.74999999998</v>
      </c>
      <c r="B276" s="68">
        <v>0.54100000000000004</v>
      </c>
    </row>
    <row r="277" spans="1:2" x14ac:dyDescent="0.25">
      <c r="A277" s="68">
        <v>2017.8333333333101</v>
      </c>
      <c r="B277" s="68">
        <v>0.46800000000000003</v>
      </c>
    </row>
    <row r="278" spans="1:2" x14ac:dyDescent="0.25">
      <c r="A278" s="68">
        <v>2017.9166666666499</v>
      </c>
      <c r="B278" s="68">
        <v>0.45200000000000001</v>
      </c>
    </row>
    <row r="279" spans="1:2" x14ac:dyDescent="0.25">
      <c r="A279" s="68">
        <v>2017.99999999998</v>
      </c>
      <c r="B279" s="68">
        <v>0.61</v>
      </c>
    </row>
    <row r="280" spans="1:2" x14ac:dyDescent="0.25">
      <c r="A280" s="68">
        <v>2018.0833333333101</v>
      </c>
      <c r="B280" s="68">
        <v>0.76</v>
      </c>
    </row>
    <row r="281" spans="1:2" x14ac:dyDescent="0.25">
      <c r="A281" s="68">
        <v>2018.1666666666499</v>
      </c>
      <c r="B281" s="68">
        <v>0.63</v>
      </c>
    </row>
    <row r="282" spans="1:2" x14ac:dyDescent="0.25">
      <c r="A282" s="68">
        <v>2018.24999999998</v>
      </c>
      <c r="B282" s="68">
        <v>0.69</v>
      </c>
    </row>
    <row r="283" spans="1:2" x14ac:dyDescent="0.25">
      <c r="A283" s="68">
        <v>2018.3333333333101</v>
      </c>
      <c r="B283" s="68">
        <v>0.67</v>
      </c>
    </row>
    <row r="284" spans="1:2" x14ac:dyDescent="0.25">
      <c r="A284" s="68">
        <v>2018.4166666666499</v>
      </c>
      <c r="B284" s="68">
        <v>0.56999999999999995</v>
      </c>
    </row>
    <row r="285" spans="1:2" x14ac:dyDescent="0.25">
      <c r="A285" s="68">
        <v>2018.49999999998</v>
      </c>
      <c r="B285" s="68">
        <v>0.47</v>
      </c>
    </row>
    <row r="286" spans="1:2" x14ac:dyDescent="0.25">
      <c r="A286" s="68">
        <v>2018.5833333333101</v>
      </c>
      <c r="B286" s="68">
        <v>0.47</v>
      </c>
    </row>
    <row r="287" spans="1:2" x14ac:dyDescent="0.25">
      <c r="A287" s="68">
        <v>2018.6666666666499</v>
      </c>
      <c r="B287" s="68">
        <v>0.55000000000000004</v>
      </c>
    </row>
    <row r="288" spans="1:2" x14ac:dyDescent="0.25">
      <c r="A288" s="68">
        <v>2018.74999999998</v>
      </c>
      <c r="B288" s="68">
        <v>0.57999999999999996</v>
      </c>
    </row>
    <row r="289" spans="1:2" x14ac:dyDescent="0.25">
      <c r="A289" s="68">
        <v>2018.8333333333101</v>
      </c>
      <c r="B289" s="68">
        <v>0.52</v>
      </c>
    </row>
    <row r="290" spans="1:2" x14ac:dyDescent="0.25">
      <c r="A290" s="68">
        <v>2018.9166666666399</v>
      </c>
      <c r="B290" s="68">
        <v>0.4</v>
      </c>
    </row>
    <row r="291" spans="1:2" x14ac:dyDescent="0.25">
      <c r="A291" s="68">
        <v>2018.99999999998</v>
      </c>
      <c r="B291" s="68">
        <v>0.33</v>
      </c>
    </row>
    <row r="292" spans="1:2" x14ac:dyDescent="0.25">
      <c r="A292" s="68">
        <v>2019.0833333333101</v>
      </c>
      <c r="B292" s="68">
        <v>0.24</v>
      </c>
    </row>
    <row r="293" spans="1:2" x14ac:dyDescent="0.25">
      <c r="A293" s="68">
        <v>2019.1666666666399</v>
      </c>
      <c r="B293" s="68">
        <v>0.15</v>
      </c>
    </row>
    <row r="294" spans="1:2" x14ac:dyDescent="0.25">
      <c r="A294" s="68">
        <v>2019.24999999998</v>
      </c>
      <c r="B294" s="68">
        <v>0.2</v>
      </c>
    </row>
    <row r="295" spans="1:2" x14ac:dyDescent="0.25">
      <c r="A295" s="68">
        <v>2019.3333333333101</v>
      </c>
      <c r="B295" s="68">
        <v>0.11</v>
      </c>
    </row>
    <row r="296" spans="1:2" x14ac:dyDescent="0.25">
      <c r="A296" s="68">
        <v>2019.4166666666399</v>
      </c>
      <c r="B296" s="68">
        <v>-0.09</v>
      </c>
    </row>
    <row r="297" spans="1:2" x14ac:dyDescent="0.25">
      <c r="A297" s="68">
        <v>2019.49999999998</v>
      </c>
      <c r="B297" s="68">
        <v>-0.21</v>
      </c>
    </row>
    <row r="298" spans="1:2" x14ac:dyDescent="0.25">
      <c r="A298" s="68">
        <v>2019.5833333333101</v>
      </c>
      <c r="B298" s="68">
        <v>-0.5</v>
      </c>
    </row>
    <row r="299" spans="1:2" x14ac:dyDescent="0.25">
      <c r="A299" s="68">
        <v>2019.6666666666399</v>
      </c>
      <c r="B299" s="68">
        <v>-0.43</v>
      </c>
    </row>
    <row r="300" spans="1:2" x14ac:dyDescent="0.25">
      <c r="A300" s="68">
        <v>2019.74999999998</v>
      </c>
      <c r="B300" s="68">
        <v>-0.31</v>
      </c>
    </row>
    <row r="301" spans="1:2" x14ac:dyDescent="0.25">
      <c r="A301" s="68">
        <v>2019.8333333333101</v>
      </c>
      <c r="B301" s="68">
        <v>-0.19</v>
      </c>
    </row>
    <row r="302" spans="1:2" x14ac:dyDescent="0.25">
      <c r="A302" s="68">
        <v>2019.9166666666399</v>
      </c>
      <c r="B302" s="68">
        <v>-0.14000000000000001</v>
      </c>
    </row>
    <row r="303" spans="1:2" x14ac:dyDescent="0.25">
      <c r="A303" s="68">
        <v>2019.99999999998</v>
      </c>
      <c r="B303" s="68">
        <v>-0.17</v>
      </c>
    </row>
    <row r="304" spans="1:2" x14ac:dyDescent="0.25">
      <c r="A304" s="68">
        <v>2020.0833333333101</v>
      </c>
      <c r="B304" s="68">
        <v>-0.34</v>
      </c>
    </row>
    <row r="305" spans="1:2" x14ac:dyDescent="0.25">
      <c r="A305" s="68">
        <v>2020.1666666666399</v>
      </c>
      <c r="B305" s="68">
        <v>-0.33</v>
      </c>
    </row>
    <row r="306" spans="1:2" x14ac:dyDescent="0.25">
      <c r="A306" s="68">
        <v>2020.24999999998</v>
      </c>
      <c r="B306" s="68">
        <v>-0.22</v>
      </c>
    </row>
    <row r="307" spans="1:2" x14ac:dyDescent="0.25">
      <c r="A307" s="68">
        <v>2020.3333333333101</v>
      </c>
      <c r="B307" s="68">
        <v>-0.31</v>
      </c>
    </row>
    <row r="308" spans="1:2" x14ac:dyDescent="0.25">
      <c r="A308" s="68">
        <v>2020.4166666666399</v>
      </c>
      <c r="B308" s="68">
        <v>-0.28999999999999998</v>
      </c>
    </row>
    <row r="309" spans="1:2" x14ac:dyDescent="0.25">
      <c r="A309" s="68">
        <v>2020.49999999998</v>
      </c>
      <c r="B309" s="68">
        <v>-0.39</v>
      </c>
    </row>
    <row r="310" spans="1:2" x14ac:dyDescent="0.25">
      <c r="A310" s="68">
        <v>2020.5833333333101</v>
      </c>
      <c r="B310" s="68">
        <v>-0.41</v>
      </c>
    </row>
    <row r="311" spans="1:2" x14ac:dyDescent="0.25">
      <c r="A311" s="68">
        <v>2020.6666666666399</v>
      </c>
      <c r="B311" s="68">
        <v>-0.44</v>
      </c>
    </row>
    <row r="312" spans="1:2" x14ac:dyDescent="0.25">
      <c r="A312" s="68">
        <v>2020.74999999998</v>
      </c>
      <c r="B312" s="68">
        <v>-0.53</v>
      </c>
    </row>
    <row r="313" spans="1:2" x14ac:dyDescent="0.25">
      <c r="A313" s="68">
        <v>2020.8333333333101</v>
      </c>
      <c r="B313" s="68">
        <v>-0.54</v>
      </c>
    </row>
    <row r="314" spans="1:2" x14ac:dyDescent="0.25">
      <c r="A314" s="68">
        <v>2020.9166666666399</v>
      </c>
      <c r="B314" s="68">
        <v>-0.55000000000000004</v>
      </c>
    </row>
    <row r="315" spans="1:2" x14ac:dyDescent="0.25">
      <c r="A315" s="68">
        <v>2020.99999999998</v>
      </c>
      <c r="B315" s="68">
        <v>-0.53</v>
      </c>
    </row>
    <row r="316" spans="1:2" x14ac:dyDescent="0.25">
      <c r="A316" s="68">
        <v>2021.0833333333101</v>
      </c>
      <c r="B316" s="68">
        <v>-0.39</v>
      </c>
    </row>
    <row r="317" spans="1:2" x14ac:dyDescent="0.25">
      <c r="A317" s="68">
        <v>2021.1666666666399</v>
      </c>
      <c r="B317" s="68">
        <v>-0.33</v>
      </c>
    </row>
    <row r="318" spans="1:2" x14ac:dyDescent="0.25">
      <c r="A318" s="68">
        <v>2021.24999999998</v>
      </c>
      <c r="B318" s="68">
        <v>-0.3</v>
      </c>
    </row>
    <row r="319" spans="1:2" x14ac:dyDescent="0.25">
      <c r="A319" s="68">
        <v>2021.3333333333101</v>
      </c>
      <c r="B319" s="68">
        <v>-0.19</v>
      </c>
    </row>
    <row r="320" spans="1:2" x14ac:dyDescent="0.25">
      <c r="A320" s="68">
        <v>2021.4166666666399</v>
      </c>
      <c r="B320" s="68">
        <v>-0.24</v>
      </c>
    </row>
    <row r="321" spans="1:2" x14ac:dyDescent="0.25">
      <c r="A321" s="68">
        <v>2021.49999999998</v>
      </c>
      <c r="B321" s="68">
        <v>-0.38</v>
      </c>
    </row>
    <row r="322" spans="1:2" x14ac:dyDescent="0.25">
      <c r="A322" s="70">
        <v>2021.5833333333101</v>
      </c>
      <c r="B322" s="70">
        <v>-0.48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H12"/>
  <sheetViews>
    <sheetView workbookViewId="0">
      <selection activeCell="C20" sqref="C20"/>
    </sheetView>
  </sheetViews>
  <sheetFormatPr defaultColWidth="11.42578125" defaultRowHeight="15" x14ac:dyDescent="0.25"/>
  <cols>
    <col min="1" max="1" width="8.85546875" customWidth="1"/>
    <col min="2" max="2" width="28.7109375" customWidth="1"/>
    <col min="3" max="3" width="34.7109375" customWidth="1"/>
    <col min="4" max="4" width="12.7109375" customWidth="1"/>
    <col min="5" max="5" width="16.7109375" customWidth="1"/>
    <col min="7" max="7" width="12.7109375" customWidth="1"/>
    <col min="8" max="8" width="33.7109375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182</v>
      </c>
      <c r="C2" s="8" t="s">
        <v>183</v>
      </c>
      <c r="D2" s="8" t="s">
        <v>184</v>
      </c>
      <c r="E2" s="8" t="s">
        <v>185</v>
      </c>
      <c r="G2" s="15" t="s">
        <v>59</v>
      </c>
      <c r="H2" s="9" t="s">
        <v>21</v>
      </c>
    </row>
    <row r="3" spans="1:8" x14ac:dyDescent="0.25">
      <c r="A3" s="71">
        <v>2013</v>
      </c>
      <c r="B3" s="71">
        <v>2.6212807177400399</v>
      </c>
      <c r="C3" s="71">
        <v>1.58871137550829</v>
      </c>
      <c r="D3" s="71">
        <v>0.91923387664028</v>
      </c>
      <c r="E3" s="71">
        <v>4.6307084674525898</v>
      </c>
      <c r="G3" s="15" t="s">
        <v>60</v>
      </c>
      <c r="H3" s="10"/>
    </row>
    <row r="4" spans="1:8" x14ac:dyDescent="0.25">
      <c r="A4" s="71">
        <v>2014</v>
      </c>
      <c r="B4" s="71">
        <v>5.1977196142197002</v>
      </c>
      <c r="C4" s="71">
        <v>4.7349145422333399</v>
      </c>
      <c r="D4" s="71">
        <v>4.4424356734129402</v>
      </c>
      <c r="E4" s="71">
        <v>9.6278025874406694</v>
      </c>
      <c r="G4" s="15" t="s">
        <v>61</v>
      </c>
      <c r="H4" s="10" t="s">
        <v>186</v>
      </c>
    </row>
    <row r="5" spans="1:8" x14ac:dyDescent="0.25">
      <c r="A5" s="71">
        <v>2015</v>
      </c>
      <c r="B5" s="71">
        <v>4.3197635556650198</v>
      </c>
      <c r="C5" s="71">
        <v>3.8512732945253001</v>
      </c>
      <c r="D5" s="71">
        <v>7.3809300323673099</v>
      </c>
      <c r="E5" s="71">
        <v>14.577215346698001</v>
      </c>
      <c r="G5" s="15" t="s">
        <v>63</v>
      </c>
      <c r="H5" s="11"/>
    </row>
    <row r="6" spans="1:8" x14ac:dyDescent="0.25">
      <c r="A6" s="71">
        <v>2016</v>
      </c>
      <c r="B6" s="71">
        <v>3.6871556788373101</v>
      </c>
      <c r="C6" s="71">
        <v>3.6157007978938802</v>
      </c>
      <c r="D6" s="71">
        <v>5.6676329805911001</v>
      </c>
      <c r="E6" s="71">
        <v>-5.7948414266254398</v>
      </c>
    </row>
    <row r="7" spans="1:8" x14ac:dyDescent="0.25">
      <c r="A7" s="71">
        <v>2017</v>
      </c>
      <c r="B7" s="71">
        <v>5.4439831773619396</v>
      </c>
      <c r="C7" s="71">
        <v>5.7245422182057304</v>
      </c>
      <c r="D7" s="71">
        <v>8.2824537423766795</v>
      </c>
      <c r="E7" s="71">
        <v>7.9528067345376403</v>
      </c>
      <c r="G7" s="16" t="str">
        <f>HYPERLINK("#'OVERZICHT'!A1", "Link naar overzicht")</f>
        <v>Link naar overzicht</v>
      </c>
    </row>
    <row r="8" spans="1:8" x14ac:dyDescent="0.25">
      <c r="A8" s="71">
        <v>2018</v>
      </c>
      <c r="B8" s="71">
        <v>3.7139343064686301</v>
      </c>
      <c r="C8" s="71">
        <v>2.2492666934027099</v>
      </c>
      <c r="D8" s="71">
        <v>5.2489336270574496</v>
      </c>
      <c r="E8" s="71">
        <v>7.9375640799408798</v>
      </c>
    </row>
    <row r="9" spans="1:8" x14ac:dyDescent="0.25">
      <c r="A9" s="71">
        <v>2019</v>
      </c>
      <c r="B9" s="71">
        <v>3.1415150335673099</v>
      </c>
      <c r="C9" s="71">
        <v>-3.1021786728968901</v>
      </c>
      <c r="D9" s="71">
        <v>5.3530847639121202</v>
      </c>
      <c r="E9" s="71">
        <v>3.9051595776569799</v>
      </c>
    </row>
    <row r="10" spans="1:8" x14ac:dyDescent="0.25">
      <c r="A10" s="71">
        <v>2020</v>
      </c>
      <c r="B10" s="71">
        <v>-9.3367008794532609</v>
      </c>
      <c r="C10" s="71">
        <v>-2.9151649323152502</v>
      </c>
      <c r="D10" s="71">
        <v>0.437896876259325</v>
      </c>
      <c r="E10" s="71">
        <v>-12.9581293969635</v>
      </c>
    </row>
    <row r="11" spans="1:8" x14ac:dyDescent="0.25">
      <c r="A11" s="71">
        <v>2021</v>
      </c>
      <c r="B11" s="71">
        <v>6.6</v>
      </c>
      <c r="C11" s="71">
        <v>8.3000000000000007</v>
      </c>
      <c r="D11" s="71">
        <v>11.5</v>
      </c>
      <c r="E11" s="71">
        <v>0.8</v>
      </c>
    </row>
    <row r="12" spans="1:8" x14ac:dyDescent="0.25">
      <c r="A12" s="72">
        <v>2022</v>
      </c>
      <c r="B12" s="72">
        <v>6.6</v>
      </c>
      <c r="C12" s="72">
        <v>4.3</v>
      </c>
      <c r="D12" s="72">
        <v>4.0999999999999996</v>
      </c>
      <c r="E12" s="72">
        <v>9.1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I12"/>
  <sheetViews>
    <sheetView workbookViewId="0">
      <selection activeCell="F21" sqref="F21"/>
    </sheetView>
  </sheetViews>
  <sheetFormatPr defaultColWidth="11.42578125" defaultRowHeight="15" x14ac:dyDescent="0.25"/>
  <cols>
    <col min="1" max="1" width="8.140625" customWidth="1"/>
    <col min="2" max="2" width="13.7109375" customWidth="1"/>
    <col min="3" max="3" width="23.7109375" customWidth="1"/>
    <col min="4" max="5" width="11.7109375" customWidth="1"/>
    <col min="6" max="6" width="17.7109375" customWidth="1"/>
    <col min="8" max="8" width="12.7109375" customWidth="1"/>
    <col min="9" max="9" width="22.7109375" customWidth="1"/>
  </cols>
  <sheetData>
    <row r="1" spans="1:9" ht="15.75" x14ac:dyDescent="0.25">
      <c r="A1" s="227" t="s">
        <v>57</v>
      </c>
      <c r="B1" s="228"/>
      <c r="C1" s="228"/>
      <c r="D1" s="228"/>
      <c r="E1" s="228"/>
      <c r="F1" s="228"/>
      <c r="H1" s="227" t="s">
        <v>58</v>
      </c>
      <c r="I1" s="228"/>
    </row>
    <row r="2" spans="1:9" x14ac:dyDescent="0.25">
      <c r="A2" s="8" t="s">
        <v>56</v>
      </c>
      <c r="B2" s="8" t="s">
        <v>187</v>
      </c>
      <c r="C2" s="8" t="s">
        <v>188</v>
      </c>
      <c r="D2" s="8" t="s">
        <v>189</v>
      </c>
      <c r="E2" s="8" t="s">
        <v>190</v>
      </c>
      <c r="F2" s="8" t="s">
        <v>191</v>
      </c>
      <c r="H2" s="15" t="s">
        <v>59</v>
      </c>
      <c r="I2" s="9" t="s">
        <v>22</v>
      </c>
    </row>
    <row r="3" spans="1:9" x14ac:dyDescent="0.25">
      <c r="A3" s="73">
        <v>2013</v>
      </c>
      <c r="B3" s="73">
        <v>-0.137025149567644</v>
      </c>
      <c r="C3" s="73">
        <v>10.658276255894799</v>
      </c>
      <c r="D3" s="73">
        <v>-0.88287054144870702</v>
      </c>
      <c r="E3" s="73">
        <v>0.43620946927516102</v>
      </c>
      <c r="F3" s="73">
        <v>10.0745900341536</v>
      </c>
      <c r="H3" s="15" t="s">
        <v>60</v>
      </c>
      <c r="I3" s="10"/>
    </row>
    <row r="4" spans="1:9" x14ac:dyDescent="0.25">
      <c r="A4" s="73">
        <v>2014</v>
      </c>
      <c r="B4" s="73">
        <v>-1.58139655897571</v>
      </c>
      <c r="C4" s="73">
        <v>10.7583888079717</v>
      </c>
      <c r="D4" s="73">
        <v>-1.2392041852909399</v>
      </c>
      <c r="E4" s="73">
        <v>1.58288158043647</v>
      </c>
      <c r="F4" s="73">
        <v>9.5206696441415595</v>
      </c>
      <c r="H4" s="15" t="s">
        <v>61</v>
      </c>
      <c r="I4" s="10" t="s">
        <v>65</v>
      </c>
    </row>
    <row r="5" spans="1:9" x14ac:dyDescent="0.25">
      <c r="A5" s="73">
        <v>2015</v>
      </c>
      <c r="B5" s="73">
        <v>-1.1976673363292101</v>
      </c>
      <c r="C5" s="73">
        <v>10.459299218317099</v>
      </c>
      <c r="D5" s="73">
        <v>-0.97433772395655804</v>
      </c>
      <c r="E5" s="73">
        <v>-1.9837451608065699</v>
      </c>
      <c r="F5" s="73">
        <v>6.30354899722479</v>
      </c>
      <c r="H5" s="15" t="s">
        <v>63</v>
      </c>
      <c r="I5" s="11"/>
    </row>
    <row r="6" spans="1:9" x14ac:dyDescent="0.25">
      <c r="A6" s="73">
        <v>2016</v>
      </c>
      <c r="B6" s="73">
        <v>-2.1441778462668499</v>
      </c>
      <c r="C6" s="73">
        <v>10.164374665049399</v>
      </c>
      <c r="D6" s="73">
        <v>-0.88870637762583304</v>
      </c>
      <c r="E6" s="73">
        <v>0.93599382583090196</v>
      </c>
      <c r="F6" s="73">
        <v>8.0674842669876394</v>
      </c>
    </row>
    <row r="7" spans="1:9" x14ac:dyDescent="0.25">
      <c r="A7" s="73">
        <v>2017</v>
      </c>
      <c r="B7" s="73">
        <v>7.1937039340843806E-2</v>
      </c>
      <c r="C7" s="73">
        <v>11.117990834806299</v>
      </c>
      <c r="D7" s="73">
        <v>-1.3714203806889</v>
      </c>
      <c r="E7" s="73">
        <v>1.00874365978818</v>
      </c>
      <c r="F7" s="73">
        <v>10.827251153246401</v>
      </c>
      <c r="H7" s="16" t="str">
        <f>HYPERLINK("#'OVERZICHT'!A1", "Link naar overzicht")</f>
        <v>Link naar overzicht</v>
      </c>
    </row>
    <row r="8" spans="1:9" x14ac:dyDescent="0.25">
      <c r="A8" s="73">
        <v>2018</v>
      </c>
      <c r="B8" s="73">
        <v>0.29819712677622401</v>
      </c>
      <c r="C8" s="73">
        <v>10.9606460091403</v>
      </c>
      <c r="D8" s="73">
        <v>-1.7084155852910801</v>
      </c>
      <c r="E8" s="73">
        <v>1.29149462638643</v>
      </c>
      <c r="F8" s="73">
        <v>10.841922177011799</v>
      </c>
    </row>
    <row r="9" spans="1:9" x14ac:dyDescent="0.25">
      <c r="A9" s="73">
        <v>2019</v>
      </c>
      <c r="B9" s="73">
        <v>-0.43391882424256101</v>
      </c>
      <c r="C9" s="73">
        <v>9.0627245095114493</v>
      </c>
      <c r="D9" s="73">
        <v>-1.6702841253226599</v>
      </c>
      <c r="E9" s="73">
        <v>2.4123767726002798</v>
      </c>
      <c r="F9" s="73">
        <v>9.3708983325465294</v>
      </c>
    </row>
    <row r="10" spans="1:9" x14ac:dyDescent="0.25">
      <c r="A10" s="73">
        <v>2020</v>
      </c>
      <c r="B10" s="73">
        <v>-3.4304674340888002</v>
      </c>
      <c r="C10" s="73">
        <v>9.2632749381945096</v>
      </c>
      <c r="D10" s="73">
        <v>-1.1725913864848101</v>
      </c>
      <c r="E10" s="73">
        <v>2.3179736901523298</v>
      </c>
      <c r="F10" s="73">
        <v>6.9781898077732398</v>
      </c>
    </row>
    <row r="11" spans="1:9" x14ac:dyDescent="0.25">
      <c r="A11" s="73">
        <v>2021</v>
      </c>
      <c r="B11" s="73">
        <v>-2.4</v>
      </c>
      <c r="C11" s="73">
        <v>9.8000000000000007</v>
      </c>
      <c r="D11" s="73">
        <v>-1.5</v>
      </c>
      <c r="E11" s="73">
        <v>2.2000000000000002</v>
      </c>
      <c r="F11" s="73">
        <v>8.1999999999999993</v>
      </c>
    </row>
    <row r="12" spans="1:9" x14ac:dyDescent="0.25">
      <c r="A12" s="74">
        <v>2022</v>
      </c>
      <c r="B12" s="74">
        <v>-1.2</v>
      </c>
      <c r="C12" s="74">
        <v>9.1999999999999993</v>
      </c>
      <c r="D12" s="74">
        <v>-1.5</v>
      </c>
      <c r="E12" s="74">
        <v>2.4</v>
      </c>
      <c r="F12" s="74">
        <v>8.9</v>
      </c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H22"/>
  <sheetViews>
    <sheetView workbookViewId="0">
      <selection sqref="A1:E1"/>
    </sheetView>
  </sheetViews>
  <sheetFormatPr defaultColWidth="11.42578125" defaultRowHeight="15" x14ac:dyDescent="0.25"/>
  <cols>
    <col min="1" max="1" width="11.7109375" customWidth="1"/>
    <col min="2" max="2" width="19.7109375" customWidth="1"/>
    <col min="3" max="3" width="30.7109375" customWidth="1"/>
    <col min="4" max="5" width="11.7109375" customWidth="1"/>
    <col min="7" max="7" width="12.7109375" customWidth="1"/>
    <col min="8" max="8" width="41.7109375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192</v>
      </c>
      <c r="C2" s="8" t="s">
        <v>193</v>
      </c>
      <c r="D2" s="8" t="s">
        <v>194</v>
      </c>
      <c r="E2" s="8" t="s">
        <v>195</v>
      </c>
      <c r="G2" s="15" t="s">
        <v>59</v>
      </c>
      <c r="H2" s="9" t="s">
        <v>23</v>
      </c>
    </row>
    <row r="3" spans="1:8" x14ac:dyDescent="0.25">
      <c r="A3" s="76">
        <v>2019.92</v>
      </c>
      <c r="B3" s="76">
        <v>100</v>
      </c>
      <c r="C3" s="76">
        <v>100</v>
      </c>
      <c r="D3" s="76">
        <v>100</v>
      </c>
      <c r="E3" s="76">
        <v>100</v>
      </c>
      <c r="G3" s="15" t="s">
        <v>60</v>
      </c>
      <c r="H3" s="10"/>
    </row>
    <row r="4" spans="1:8" x14ac:dyDescent="0.25">
      <c r="A4" s="75">
        <v>2020.0033333333299</v>
      </c>
      <c r="B4" s="75">
        <v>99.343675417661103</v>
      </c>
      <c r="C4" s="75">
        <v>101.545253863135</v>
      </c>
      <c r="D4" s="75">
        <v>99.298469387755105</v>
      </c>
      <c r="E4" s="75">
        <v>98.581997533908805</v>
      </c>
      <c r="G4" s="15" t="s">
        <v>61</v>
      </c>
      <c r="H4" s="10" t="s">
        <v>62</v>
      </c>
    </row>
    <row r="5" spans="1:8" x14ac:dyDescent="0.25">
      <c r="A5" s="75">
        <v>2020.08666666667</v>
      </c>
      <c r="B5" s="75">
        <v>101.581145584726</v>
      </c>
      <c r="C5" s="75">
        <v>102.759381898455</v>
      </c>
      <c r="D5" s="75">
        <v>100.446428571429</v>
      </c>
      <c r="E5" s="75">
        <v>102.65104808877901</v>
      </c>
      <c r="G5" s="15" t="s">
        <v>63</v>
      </c>
      <c r="H5" s="11"/>
    </row>
    <row r="6" spans="1:8" x14ac:dyDescent="0.25">
      <c r="A6" s="75">
        <v>2020.17</v>
      </c>
      <c r="B6" s="75">
        <v>99.701670644391399</v>
      </c>
      <c r="C6" s="75">
        <v>108.664459161148</v>
      </c>
      <c r="D6" s="75">
        <v>109.05612244898001</v>
      </c>
      <c r="E6" s="75">
        <v>90.351418002466104</v>
      </c>
    </row>
    <row r="7" spans="1:8" x14ac:dyDescent="0.25">
      <c r="A7" s="75">
        <v>2020.2533333333299</v>
      </c>
      <c r="B7" s="75">
        <v>95.853221957040603</v>
      </c>
      <c r="C7" s="75">
        <v>127.42825607064</v>
      </c>
      <c r="D7" s="75">
        <v>101.78571428571399</v>
      </c>
      <c r="E7" s="75">
        <v>83.600493218249099</v>
      </c>
      <c r="G7" s="16" t="str">
        <f>HYPERLINK("#'OVERZICHT'!A1", "Link naar overzicht")</f>
        <v>Link naar overzicht</v>
      </c>
    </row>
    <row r="8" spans="1:8" x14ac:dyDescent="0.25">
      <c r="A8" s="75">
        <v>2020.33666666667</v>
      </c>
      <c r="B8" s="75">
        <v>104.98210023866299</v>
      </c>
      <c r="C8" s="75">
        <v>129.52538631346599</v>
      </c>
      <c r="D8" s="75">
        <v>105.899234693878</v>
      </c>
      <c r="E8" s="75">
        <v>98.674475955610404</v>
      </c>
    </row>
    <row r="9" spans="1:8" x14ac:dyDescent="0.25">
      <c r="A9" s="75">
        <v>2020.42</v>
      </c>
      <c r="B9" s="75">
        <v>106.14558472553701</v>
      </c>
      <c r="C9" s="75">
        <v>120.529801324503</v>
      </c>
      <c r="D9" s="75">
        <v>102.646683673469</v>
      </c>
      <c r="E9" s="75">
        <v>105.887792848335</v>
      </c>
    </row>
    <row r="10" spans="1:8" x14ac:dyDescent="0.25">
      <c r="A10" s="75">
        <v>2020.5033333333299</v>
      </c>
      <c r="B10" s="75">
        <v>105.608591885442</v>
      </c>
      <c r="C10" s="75">
        <v>116.55629139072801</v>
      </c>
      <c r="D10" s="75">
        <v>103.220663265306</v>
      </c>
      <c r="E10" s="75">
        <v>105.33292231812599</v>
      </c>
    </row>
    <row r="11" spans="1:8" x14ac:dyDescent="0.25">
      <c r="A11" s="75">
        <v>2020.58666666667</v>
      </c>
      <c r="B11" s="75">
        <v>106.95107398568</v>
      </c>
      <c r="C11" s="75">
        <v>124.72406181015501</v>
      </c>
      <c r="D11" s="75">
        <v>105.133928571429</v>
      </c>
      <c r="E11" s="75">
        <v>104.593094944513</v>
      </c>
    </row>
    <row r="12" spans="1:8" x14ac:dyDescent="0.25">
      <c r="A12" s="75">
        <v>2020.67</v>
      </c>
      <c r="B12" s="75">
        <v>105.07159904534601</v>
      </c>
      <c r="C12" s="75">
        <v>121.523178807947</v>
      </c>
      <c r="D12" s="75">
        <v>102.742346938776</v>
      </c>
      <c r="E12" s="75">
        <v>103.390875462392</v>
      </c>
    </row>
    <row r="13" spans="1:8" x14ac:dyDescent="0.25">
      <c r="A13" s="75">
        <v>2020.7533333333299</v>
      </c>
      <c r="B13" s="75">
        <v>104.624105011933</v>
      </c>
      <c r="C13" s="75">
        <v>131.12582781456999</v>
      </c>
      <c r="D13" s="75">
        <v>103.890306122449</v>
      </c>
      <c r="E13" s="75">
        <v>99.044389642416803</v>
      </c>
    </row>
    <row r="14" spans="1:8" x14ac:dyDescent="0.25">
      <c r="A14" s="75">
        <v>2020.83666666667</v>
      </c>
      <c r="B14" s="75">
        <v>108.204057279236</v>
      </c>
      <c r="C14" s="75">
        <v>135.37527593818999</v>
      </c>
      <c r="D14" s="75">
        <v>104.46428571428601</v>
      </c>
      <c r="E14" s="75">
        <v>104.870530209618</v>
      </c>
    </row>
    <row r="15" spans="1:8" x14ac:dyDescent="0.25">
      <c r="A15" s="75">
        <v>2020.92</v>
      </c>
      <c r="B15" s="75">
        <v>96.569212410501194</v>
      </c>
      <c r="C15" s="75">
        <v>133.49889624724099</v>
      </c>
      <c r="D15" s="75">
        <v>109.24744897959199</v>
      </c>
      <c r="E15" s="75">
        <v>76.387176325523996</v>
      </c>
    </row>
    <row r="16" spans="1:8" x14ac:dyDescent="0.25">
      <c r="A16" s="75">
        <v>2021.0033333333299</v>
      </c>
      <c r="B16" s="75">
        <v>90.841288782816207</v>
      </c>
      <c r="C16" s="75">
        <v>154.69094922737301</v>
      </c>
      <c r="D16" s="75">
        <v>106.37755102040801</v>
      </c>
      <c r="E16" s="75">
        <v>61.683107274969203</v>
      </c>
    </row>
    <row r="17" spans="1:5" x14ac:dyDescent="0.25">
      <c r="A17" s="75">
        <v>2021.08666666667</v>
      </c>
      <c r="B17" s="75">
        <v>96.479713603818595</v>
      </c>
      <c r="C17" s="75">
        <v>157.671081677704</v>
      </c>
      <c r="D17" s="75">
        <v>107.334183673469</v>
      </c>
      <c r="E17" s="75">
        <v>71.948212083847096</v>
      </c>
    </row>
    <row r="18" spans="1:5" x14ac:dyDescent="0.25">
      <c r="A18" s="75">
        <v>2021.17</v>
      </c>
      <c r="B18" s="75">
        <v>105.429594272076</v>
      </c>
      <c r="C18" s="75">
        <v>155.684326710817</v>
      </c>
      <c r="D18" s="75">
        <v>107.429846938775</v>
      </c>
      <c r="E18" s="75">
        <v>91.091245376078902</v>
      </c>
    </row>
    <row r="19" spans="1:5" x14ac:dyDescent="0.25">
      <c r="A19" s="75">
        <v>2021.2533333333299</v>
      </c>
      <c r="B19" s="75">
        <v>104.71360381861599</v>
      </c>
      <c r="C19" s="75">
        <v>151.26931567328899</v>
      </c>
      <c r="D19" s="75">
        <v>105.420918367347</v>
      </c>
      <c r="E19" s="75">
        <v>92.293464858199798</v>
      </c>
    </row>
    <row r="20" spans="1:5" x14ac:dyDescent="0.25">
      <c r="A20" s="75">
        <v>2021.33666666667</v>
      </c>
      <c r="B20" s="75">
        <v>114.826968973747</v>
      </c>
      <c r="C20" s="75">
        <v>153.53200883002199</v>
      </c>
      <c r="D20" s="75">
        <v>106.09056122449</v>
      </c>
      <c r="E20" s="75">
        <v>112.638717632552</v>
      </c>
    </row>
    <row r="21" spans="1:5" x14ac:dyDescent="0.25">
      <c r="A21" s="75">
        <v>2021.42</v>
      </c>
      <c r="B21" s="75">
        <v>111.247016706444</v>
      </c>
      <c r="C21" s="75">
        <v>136.810154525386</v>
      </c>
      <c r="D21" s="75">
        <v>103.698979591837</v>
      </c>
      <c r="E21" s="75">
        <v>111.159062885327</v>
      </c>
    </row>
    <row r="22" spans="1:5" x14ac:dyDescent="0.25">
      <c r="A22" s="77">
        <v>2021.5033333333299</v>
      </c>
      <c r="B22" s="77">
        <v>108.562052505967</v>
      </c>
      <c r="C22" s="77">
        <v>136.36865342163401</v>
      </c>
      <c r="D22" s="77">
        <v>102.455357142857</v>
      </c>
      <c r="E22" s="77">
        <v>106.44266337854501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E15"/>
  <sheetViews>
    <sheetView workbookViewId="0">
      <selection activeCell="B20" sqref="B20"/>
    </sheetView>
  </sheetViews>
  <sheetFormatPr defaultColWidth="11.42578125" defaultRowHeight="15" x14ac:dyDescent="0.25"/>
  <cols>
    <col min="1" max="1" width="7.7109375" customWidth="1"/>
    <col min="2" max="2" width="22.7109375" customWidth="1"/>
    <col min="4" max="4" width="12.7109375" customWidth="1"/>
    <col min="5" max="5" width="41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196</v>
      </c>
      <c r="D2" s="15" t="s">
        <v>59</v>
      </c>
      <c r="E2" s="9" t="s">
        <v>24</v>
      </c>
    </row>
    <row r="3" spans="1:5" x14ac:dyDescent="0.25">
      <c r="A3" s="203">
        <v>2019.75</v>
      </c>
      <c r="B3" s="79">
        <v>100</v>
      </c>
      <c r="D3" s="15" t="s">
        <v>60</v>
      </c>
      <c r="E3" s="10"/>
    </row>
    <row r="4" spans="1:5" x14ac:dyDescent="0.25">
      <c r="A4" s="202">
        <v>2020</v>
      </c>
      <c r="B4" s="78">
        <v>97.624397063899295</v>
      </c>
      <c r="D4" s="15" t="s">
        <v>61</v>
      </c>
      <c r="E4" s="10" t="s">
        <v>62</v>
      </c>
    </row>
    <row r="5" spans="1:5" x14ac:dyDescent="0.25">
      <c r="A5" s="202">
        <v>2020.25</v>
      </c>
      <c r="B5" s="78">
        <v>86.543518522449006</v>
      </c>
      <c r="D5" s="15" t="s">
        <v>63</v>
      </c>
      <c r="E5" s="11"/>
    </row>
    <row r="6" spans="1:5" x14ac:dyDescent="0.25">
      <c r="A6" s="202">
        <v>2020.5</v>
      </c>
      <c r="B6" s="78">
        <v>94.275647424764998</v>
      </c>
    </row>
    <row r="7" spans="1:5" x14ac:dyDescent="0.25">
      <c r="A7" s="202">
        <v>2020.75</v>
      </c>
      <c r="B7" s="78">
        <v>92.983792145982605</v>
      </c>
      <c r="D7" s="16" t="str">
        <f>HYPERLINK("#'OVERZICHT'!A1", "Link naar overzicht")</f>
        <v>Link naar overzicht</v>
      </c>
    </row>
    <row r="8" spans="1:5" x14ac:dyDescent="0.25">
      <c r="A8" s="202">
        <v>2021</v>
      </c>
      <c r="B8" s="78">
        <v>89.710784281528404</v>
      </c>
    </row>
    <row r="9" spans="1:5" x14ac:dyDescent="0.25">
      <c r="A9" s="202">
        <v>2021.25</v>
      </c>
      <c r="B9" s="78">
        <v>94.788425512325404</v>
      </c>
    </row>
    <row r="10" spans="1:5" x14ac:dyDescent="0.25">
      <c r="A10" s="202">
        <v>2021.5</v>
      </c>
      <c r="B10" s="78">
        <v>97.467753862524305</v>
      </c>
    </row>
    <row r="11" spans="1:5" x14ac:dyDescent="0.25">
      <c r="A11" s="202">
        <v>2021.75</v>
      </c>
      <c r="B11" s="78">
        <v>98.545168307898805</v>
      </c>
    </row>
    <row r="12" spans="1:5" x14ac:dyDescent="0.25">
      <c r="A12" s="202">
        <v>2022</v>
      </c>
      <c r="B12" s="78">
        <v>99.4731998883248</v>
      </c>
    </row>
    <row r="13" spans="1:5" x14ac:dyDescent="0.25">
      <c r="A13" s="202">
        <v>2022.25</v>
      </c>
      <c r="B13" s="78">
        <v>100.241618586166</v>
      </c>
    </row>
    <row r="14" spans="1:5" x14ac:dyDescent="0.25">
      <c r="A14" s="202">
        <v>2022.5</v>
      </c>
      <c r="B14" s="78">
        <v>101.11559639827099</v>
      </c>
    </row>
    <row r="15" spans="1:5" x14ac:dyDescent="0.25">
      <c r="A15" s="204">
        <v>2022.75</v>
      </c>
      <c r="B15" s="80">
        <v>101.93074812842001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F203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3" width="22.7109375" customWidth="1"/>
    <col min="5" max="5" width="12.7109375" customWidth="1"/>
    <col min="6" max="6" width="44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197</v>
      </c>
      <c r="C2" s="8" t="s">
        <v>198</v>
      </c>
      <c r="E2" s="15" t="s">
        <v>59</v>
      </c>
      <c r="F2" s="9" t="s">
        <v>25</v>
      </c>
    </row>
    <row r="3" spans="1:6" x14ac:dyDescent="0.25">
      <c r="A3" s="82">
        <v>2005</v>
      </c>
      <c r="B3" s="82">
        <v>-24</v>
      </c>
      <c r="C3" s="82">
        <v>-0.6</v>
      </c>
      <c r="E3" s="15" t="s">
        <v>60</v>
      </c>
      <c r="F3" s="10"/>
    </row>
    <row r="4" spans="1:6" x14ac:dyDescent="0.25">
      <c r="A4" s="81">
        <v>2005.0833333333301</v>
      </c>
      <c r="B4" s="81">
        <v>-19</v>
      </c>
      <c r="C4" s="81">
        <v>-0.1</v>
      </c>
      <c r="E4" s="15" t="s">
        <v>61</v>
      </c>
      <c r="F4" s="10" t="s">
        <v>199</v>
      </c>
    </row>
    <row r="5" spans="1:6" x14ac:dyDescent="0.25">
      <c r="A5" s="81">
        <v>2005.1666666666699</v>
      </c>
      <c r="B5" s="81">
        <v>-15</v>
      </c>
      <c r="C5" s="81">
        <v>1.4</v>
      </c>
      <c r="E5" s="15" t="s">
        <v>63</v>
      </c>
      <c r="F5" s="11"/>
    </row>
    <row r="6" spans="1:6" x14ac:dyDescent="0.25">
      <c r="A6" s="81">
        <v>2005.25</v>
      </c>
      <c r="B6" s="81">
        <v>-11</v>
      </c>
      <c r="C6" s="81">
        <v>-0.1</v>
      </c>
    </row>
    <row r="7" spans="1:6" x14ac:dyDescent="0.25">
      <c r="A7" s="81">
        <v>2005.3333333333301</v>
      </c>
      <c r="B7" s="81">
        <v>-14</v>
      </c>
      <c r="C7" s="81">
        <v>0.8</v>
      </c>
      <c r="E7" s="16" t="str">
        <f>HYPERLINK("#'OVERZICHT'!A1", "Link naar overzicht")</f>
        <v>Link naar overzicht</v>
      </c>
    </row>
    <row r="8" spans="1:6" x14ac:dyDescent="0.25">
      <c r="A8" s="81">
        <v>2005.4166666666699</v>
      </c>
      <c r="B8" s="81">
        <v>-20</v>
      </c>
      <c r="C8" s="81">
        <v>-1.7</v>
      </c>
    </row>
    <row r="9" spans="1:6" x14ac:dyDescent="0.25">
      <c r="A9" s="81">
        <v>2005.5</v>
      </c>
      <c r="B9" s="81">
        <v>-22</v>
      </c>
      <c r="C9" s="81">
        <v>-3.7</v>
      </c>
    </row>
    <row r="10" spans="1:6" x14ac:dyDescent="0.25">
      <c r="A10" s="81">
        <v>2005.5833333333301</v>
      </c>
      <c r="B10" s="81">
        <v>-25</v>
      </c>
      <c r="C10" s="81">
        <v>-0.3</v>
      </c>
    </row>
    <row r="11" spans="1:6" x14ac:dyDescent="0.25">
      <c r="A11" s="81">
        <v>2005.6666666666699</v>
      </c>
      <c r="B11" s="81">
        <v>-26</v>
      </c>
      <c r="C11" s="81">
        <v>1.3</v>
      </c>
    </row>
    <row r="12" spans="1:6" x14ac:dyDescent="0.25">
      <c r="A12" s="81">
        <v>2005.75</v>
      </c>
      <c r="B12" s="81">
        <v>-22</v>
      </c>
      <c r="C12" s="81">
        <v>4.3</v>
      </c>
    </row>
    <row r="13" spans="1:6" x14ac:dyDescent="0.25">
      <c r="A13" s="81">
        <v>2005.8333333333301</v>
      </c>
      <c r="B13" s="81">
        <v>-15</v>
      </c>
      <c r="C13" s="81">
        <v>3</v>
      </c>
    </row>
    <row r="14" spans="1:6" x14ac:dyDescent="0.25">
      <c r="A14" s="81">
        <v>2005.9166666666699</v>
      </c>
      <c r="B14" s="81">
        <v>-10</v>
      </c>
      <c r="C14" s="81">
        <v>2.6</v>
      </c>
    </row>
    <row r="15" spans="1:6" x14ac:dyDescent="0.25">
      <c r="A15" s="81">
        <v>2006</v>
      </c>
      <c r="B15" s="81">
        <v>-7</v>
      </c>
      <c r="C15" s="81">
        <v>3.5</v>
      </c>
    </row>
    <row r="16" spans="1:6" x14ac:dyDescent="0.25">
      <c r="A16" s="81">
        <v>2006.0833333333301</v>
      </c>
      <c r="B16" s="81">
        <v>-6</v>
      </c>
      <c r="C16" s="81">
        <v>4.8</v>
      </c>
    </row>
    <row r="17" spans="1:3" x14ac:dyDescent="0.25">
      <c r="A17" s="81">
        <v>2006.1666666666699</v>
      </c>
      <c r="B17" s="81">
        <v>-3</v>
      </c>
      <c r="C17" s="81">
        <v>6</v>
      </c>
    </row>
    <row r="18" spans="1:3" x14ac:dyDescent="0.25">
      <c r="A18" s="81">
        <v>2006.25</v>
      </c>
      <c r="B18" s="81">
        <v>1</v>
      </c>
      <c r="C18" s="81">
        <v>5.9</v>
      </c>
    </row>
    <row r="19" spans="1:3" x14ac:dyDescent="0.25">
      <c r="A19" s="81">
        <v>2006.3333333333301</v>
      </c>
      <c r="B19" s="81">
        <v>4</v>
      </c>
      <c r="C19" s="81">
        <v>3.6</v>
      </c>
    </row>
    <row r="20" spans="1:3" x14ac:dyDescent="0.25">
      <c r="A20" s="81">
        <v>2006.4166666666699</v>
      </c>
      <c r="B20" s="81">
        <v>11</v>
      </c>
      <c r="C20" s="81">
        <v>6.8</v>
      </c>
    </row>
    <row r="21" spans="1:3" x14ac:dyDescent="0.25">
      <c r="A21" s="81">
        <v>2006.5</v>
      </c>
      <c r="B21" s="81">
        <v>12</v>
      </c>
      <c r="C21" s="81">
        <v>8.6999999999999993</v>
      </c>
    </row>
    <row r="22" spans="1:3" x14ac:dyDescent="0.25">
      <c r="A22" s="81">
        <v>2006.5833333333301</v>
      </c>
      <c r="B22" s="81">
        <v>11</v>
      </c>
      <c r="C22" s="81">
        <v>8.4</v>
      </c>
    </row>
    <row r="23" spans="1:3" x14ac:dyDescent="0.25">
      <c r="A23" s="81">
        <v>2006.6666666666699</v>
      </c>
      <c r="B23" s="81">
        <v>13</v>
      </c>
      <c r="C23" s="81">
        <v>8.1</v>
      </c>
    </row>
    <row r="24" spans="1:3" x14ac:dyDescent="0.25">
      <c r="A24" s="81">
        <v>2006.75</v>
      </c>
      <c r="B24" s="81">
        <v>14</v>
      </c>
      <c r="C24" s="81">
        <v>8.9</v>
      </c>
    </row>
    <row r="25" spans="1:3" x14ac:dyDescent="0.25">
      <c r="A25" s="81">
        <v>2006.8333333333301</v>
      </c>
      <c r="B25" s="81">
        <v>14</v>
      </c>
      <c r="C25" s="81">
        <v>8.6999999999999993</v>
      </c>
    </row>
    <row r="26" spans="1:3" x14ac:dyDescent="0.25">
      <c r="A26" s="81">
        <v>2006.9166666666599</v>
      </c>
      <c r="B26" s="81">
        <v>16</v>
      </c>
      <c r="C26" s="81">
        <v>7.8</v>
      </c>
    </row>
    <row r="27" spans="1:3" x14ac:dyDescent="0.25">
      <c r="A27" s="81">
        <v>2007</v>
      </c>
      <c r="B27" s="81">
        <v>19</v>
      </c>
      <c r="C27" s="81">
        <v>6.3</v>
      </c>
    </row>
    <row r="28" spans="1:3" x14ac:dyDescent="0.25">
      <c r="A28" s="81">
        <v>2007.0833333333301</v>
      </c>
      <c r="B28" s="81">
        <v>20</v>
      </c>
      <c r="C28" s="81">
        <v>7.5</v>
      </c>
    </row>
    <row r="29" spans="1:3" x14ac:dyDescent="0.25">
      <c r="A29" s="81">
        <v>2007.1666666666599</v>
      </c>
      <c r="B29" s="81">
        <v>20</v>
      </c>
      <c r="C29" s="81">
        <v>6.8</v>
      </c>
    </row>
    <row r="30" spans="1:3" x14ac:dyDescent="0.25">
      <c r="A30" s="81">
        <v>2007.25</v>
      </c>
      <c r="B30" s="81">
        <v>20</v>
      </c>
      <c r="C30" s="81">
        <v>7</v>
      </c>
    </row>
    <row r="31" spans="1:3" x14ac:dyDescent="0.25">
      <c r="A31" s="81">
        <v>2007.3333333333301</v>
      </c>
      <c r="B31" s="81">
        <v>21</v>
      </c>
      <c r="C31" s="81">
        <v>8.8000000000000007</v>
      </c>
    </row>
    <row r="32" spans="1:3" x14ac:dyDescent="0.25">
      <c r="A32" s="81">
        <v>2007.4166666666599</v>
      </c>
      <c r="B32" s="81">
        <v>25</v>
      </c>
      <c r="C32" s="81">
        <v>8.4</v>
      </c>
    </row>
    <row r="33" spans="1:3" x14ac:dyDescent="0.25">
      <c r="A33" s="81">
        <v>2007.5</v>
      </c>
      <c r="B33" s="81">
        <v>23</v>
      </c>
      <c r="C33" s="81">
        <v>7.6</v>
      </c>
    </row>
    <row r="34" spans="1:3" x14ac:dyDescent="0.25">
      <c r="A34" s="81">
        <v>2007.5833333333301</v>
      </c>
      <c r="B34" s="81">
        <v>22</v>
      </c>
      <c r="C34" s="81">
        <v>7.9</v>
      </c>
    </row>
    <row r="35" spans="1:3" x14ac:dyDescent="0.25">
      <c r="A35" s="81">
        <v>2007.6666666666599</v>
      </c>
      <c r="B35" s="81">
        <v>10</v>
      </c>
      <c r="C35" s="81">
        <v>7.4</v>
      </c>
    </row>
    <row r="36" spans="1:3" x14ac:dyDescent="0.25">
      <c r="A36" s="81">
        <v>2007.75</v>
      </c>
      <c r="B36" s="81">
        <v>4</v>
      </c>
      <c r="C36" s="81">
        <v>8.6999999999999993</v>
      </c>
    </row>
    <row r="37" spans="1:3" x14ac:dyDescent="0.25">
      <c r="A37" s="81">
        <v>2007.8333333333301</v>
      </c>
      <c r="B37" s="81">
        <v>1</v>
      </c>
      <c r="C37" s="81">
        <v>8.6999999999999993</v>
      </c>
    </row>
    <row r="38" spans="1:3" x14ac:dyDescent="0.25">
      <c r="A38" s="81">
        <v>2007.9166666666599</v>
      </c>
      <c r="B38" s="81">
        <v>2</v>
      </c>
      <c r="C38" s="81">
        <v>8</v>
      </c>
    </row>
    <row r="39" spans="1:3" x14ac:dyDescent="0.25">
      <c r="A39" s="81">
        <v>2008</v>
      </c>
      <c r="B39" s="81">
        <v>1</v>
      </c>
      <c r="C39" s="81">
        <v>9.4</v>
      </c>
    </row>
    <row r="40" spans="1:3" x14ac:dyDescent="0.25">
      <c r="A40" s="81">
        <v>2008.0833333333301</v>
      </c>
      <c r="B40" s="81">
        <v>-4</v>
      </c>
      <c r="C40" s="81">
        <v>8.5</v>
      </c>
    </row>
    <row r="41" spans="1:3" x14ac:dyDescent="0.25">
      <c r="A41" s="81">
        <v>2008.1666666666599</v>
      </c>
      <c r="B41" s="81">
        <v>-5</v>
      </c>
      <c r="C41" s="81">
        <v>5.8</v>
      </c>
    </row>
    <row r="42" spans="1:3" x14ac:dyDescent="0.25">
      <c r="A42" s="81">
        <v>2008.25</v>
      </c>
      <c r="B42" s="81">
        <v>-7</v>
      </c>
      <c r="C42" s="81">
        <v>2.8</v>
      </c>
    </row>
    <row r="43" spans="1:3" x14ac:dyDescent="0.25">
      <c r="A43" s="81">
        <v>2008.3333333333301</v>
      </c>
      <c r="B43" s="81">
        <v>-12</v>
      </c>
      <c r="C43" s="81">
        <v>3.3</v>
      </c>
    </row>
    <row r="44" spans="1:3" x14ac:dyDescent="0.25">
      <c r="A44" s="81">
        <v>2008.4166666666599</v>
      </c>
      <c r="B44" s="81">
        <v>-16</v>
      </c>
      <c r="C44" s="81">
        <v>4.8</v>
      </c>
    </row>
    <row r="45" spans="1:3" x14ac:dyDescent="0.25">
      <c r="A45" s="81">
        <v>2008.5</v>
      </c>
      <c r="B45" s="81">
        <v>-26</v>
      </c>
      <c r="C45" s="81">
        <v>1.8</v>
      </c>
    </row>
    <row r="46" spans="1:3" x14ac:dyDescent="0.25">
      <c r="A46" s="81">
        <v>2008.5833333333301</v>
      </c>
      <c r="B46" s="81">
        <v>-28</v>
      </c>
      <c r="C46" s="81">
        <v>4.8</v>
      </c>
    </row>
    <row r="47" spans="1:3" x14ac:dyDescent="0.25">
      <c r="A47" s="81">
        <v>2008.6666666666599</v>
      </c>
      <c r="B47" s="81">
        <v>-25</v>
      </c>
      <c r="C47" s="81">
        <v>-0.9</v>
      </c>
    </row>
    <row r="48" spans="1:3" x14ac:dyDescent="0.25">
      <c r="A48" s="81">
        <v>2008.75</v>
      </c>
      <c r="B48" s="81">
        <v>-25</v>
      </c>
      <c r="C48" s="81">
        <v>-6</v>
      </c>
    </row>
    <row r="49" spans="1:3" x14ac:dyDescent="0.25">
      <c r="A49" s="81">
        <v>2008.8333333333301</v>
      </c>
      <c r="B49" s="81">
        <v>-26</v>
      </c>
      <c r="C49" s="81">
        <v>-9</v>
      </c>
    </row>
    <row r="50" spans="1:3" x14ac:dyDescent="0.25">
      <c r="A50" s="81">
        <v>2008.9166666666599</v>
      </c>
      <c r="B50" s="81">
        <v>-26</v>
      </c>
      <c r="C50" s="81">
        <v>-21.1</v>
      </c>
    </row>
    <row r="51" spans="1:3" x14ac:dyDescent="0.25">
      <c r="A51" s="81">
        <v>2009</v>
      </c>
      <c r="B51" s="81">
        <v>-27</v>
      </c>
      <c r="C51" s="81">
        <v>-20.9</v>
      </c>
    </row>
    <row r="52" spans="1:3" x14ac:dyDescent="0.25">
      <c r="A52" s="81">
        <v>2009.0833333333301</v>
      </c>
      <c r="B52" s="81">
        <v>-28</v>
      </c>
      <c r="C52" s="81">
        <v>-23.5</v>
      </c>
    </row>
    <row r="53" spans="1:3" x14ac:dyDescent="0.25">
      <c r="A53" s="81">
        <v>2009.1666666666599</v>
      </c>
      <c r="B53" s="81">
        <v>-30</v>
      </c>
      <c r="C53" s="81">
        <v>-20.8</v>
      </c>
    </row>
    <row r="54" spans="1:3" x14ac:dyDescent="0.25">
      <c r="A54" s="81">
        <v>2009.25</v>
      </c>
      <c r="B54" s="81">
        <v>-26</v>
      </c>
      <c r="C54" s="81">
        <v>-17.3</v>
      </c>
    </row>
    <row r="55" spans="1:3" x14ac:dyDescent="0.25">
      <c r="A55" s="81">
        <v>2009.3333333333301</v>
      </c>
      <c r="B55" s="81">
        <v>-22</v>
      </c>
      <c r="C55" s="81">
        <v>-16.100000000000001</v>
      </c>
    </row>
    <row r="56" spans="1:3" x14ac:dyDescent="0.25">
      <c r="A56" s="81">
        <v>2009.4166666666599</v>
      </c>
      <c r="B56" s="81">
        <v>-19</v>
      </c>
      <c r="C56" s="81">
        <v>-13.9</v>
      </c>
    </row>
    <row r="57" spans="1:3" x14ac:dyDescent="0.25">
      <c r="A57" s="81">
        <v>2009.5</v>
      </c>
      <c r="B57" s="81">
        <v>-19</v>
      </c>
      <c r="C57" s="81">
        <v>-14.6</v>
      </c>
    </row>
    <row r="58" spans="1:3" x14ac:dyDescent="0.25">
      <c r="A58" s="81">
        <v>2009.5833333333301</v>
      </c>
      <c r="B58" s="81">
        <v>-14</v>
      </c>
      <c r="C58" s="81">
        <v>-9.1999999999999993</v>
      </c>
    </row>
    <row r="59" spans="1:3" x14ac:dyDescent="0.25">
      <c r="A59" s="81">
        <v>2009.6666666666599</v>
      </c>
      <c r="B59" s="81">
        <v>-12</v>
      </c>
      <c r="C59" s="81">
        <v>-9.6999999999999993</v>
      </c>
    </row>
    <row r="60" spans="1:3" x14ac:dyDescent="0.25">
      <c r="A60" s="81">
        <v>2009.75</v>
      </c>
      <c r="B60" s="81">
        <v>-14</v>
      </c>
      <c r="C60" s="81">
        <v>-7.2</v>
      </c>
    </row>
    <row r="61" spans="1:3" x14ac:dyDescent="0.25">
      <c r="A61" s="81">
        <v>2009.8333333333301</v>
      </c>
      <c r="B61" s="81">
        <v>-11</v>
      </c>
      <c r="C61" s="81">
        <v>-5</v>
      </c>
    </row>
    <row r="62" spans="1:3" x14ac:dyDescent="0.25">
      <c r="A62" s="81">
        <v>2009.9166666666599</v>
      </c>
      <c r="B62" s="81">
        <v>-7</v>
      </c>
      <c r="C62" s="81">
        <v>-8.1</v>
      </c>
    </row>
    <row r="63" spans="1:3" x14ac:dyDescent="0.25">
      <c r="A63" s="81">
        <v>2010</v>
      </c>
      <c r="B63" s="81">
        <v>-4</v>
      </c>
      <c r="C63" s="81">
        <v>-6.2</v>
      </c>
    </row>
    <row r="64" spans="1:3" x14ac:dyDescent="0.25">
      <c r="A64" s="81">
        <v>2010.0833333333301</v>
      </c>
      <c r="B64" s="81">
        <v>-6</v>
      </c>
      <c r="C64" s="81">
        <v>-4.8</v>
      </c>
    </row>
    <row r="65" spans="1:3" x14ac:dyDescent="0.25">
      <c r="A65" s="81">
        <v>2010.1666666666599</v>
      </c>
      <c r="B65" s="81">
        <v>-6</v>
      </c>
      <c r="C65" s="81">
        <v>-3.1</v>
      </c>
    </row>
    <row r="66" spans="1:3" x14ac:dyDescent="0.25">
      <c r="A66" s="81">
        <v>2010.25</v>
      </c>
      <c r="B66" s="81">
        <v>-7</v>
      </c>
      <c r="C66" s="81">
        <v>-1.4</v>
      </c>
    </row>
    <row r="67" spans="1:3" x14ac:dyDescent="0.25">
      <c r="A67" s="81">
        <v>2010.3333333333301</v>
      </c>
      <c r="B67" s="81">
        <v>-9</v>
      </c>
      <c r="C67" s="81">
        <v>0.6</v>
      </c>
    </row>
    <row r="68" spans="1:3" x14ac:dyDescent="0.25">
      <c r="A68" s="81">
        <v>2010.4166666666599</v>
      </c>
      <c r="B68" s="81">
        <v>-13</v>
      </c>
      <c r="C68" s="81">
        <v>-0.8</v>
      </c>
    </row>
    <row r="69" spans="1:3" x14ac:dyDescent="0.25">
      <c r="A69" s="81">
        <v>2010.49999999999</v>
      </c>
      <c r="B69" s="81">
        <v>-11</v>
      </c>
      <c r="C69" s="81">
        <v>-2</v>
      </c>
    </row>
    <row r="70" spans="1:3" x14ac:dyDescent="0.25">
      <c r="A70" s="81">
        <v>2010.5833333333301</v>
      </c>
      <c r="B70" s="81">
        <v>-7</v>
      </c>
      <c r="C70" s="81">
        <v>0.2</v>
      </c>
    </row>
    <row r="71" spans="1:3" x14ac:dyDescent="0.25">
      <c r="A71" s="81">
        <v>2010.6666666666599</v>
      </c>
      <c r="B71" s="81">
        <v>-8</v>
      </c>
      <c r="C71" s="81">
        <v>-0.1</v>
      </c>
    </row>
    <row r="72" spans="1:3" x14ac:dyDescent="0.25">
      <c r="A72" s="81">
        <v>2010.74999999999</v>
      </c>
      <c r="B72" s="81">
        <v>-7</v>
      </c>
      <c r="C72" s="81">
        <v>0.3</v>
      </c>
    </row>
    <row r="73" spans="1:3" x14ac:dyDescent="0.25">
      <c r="A73" s="81">
        <v>2010.8333333333301</v>
      </c>
      <c r="B73" s="81">
        <v>-3</v>
      </c>
      <c r="C73" s="81">
        <v>0.2</v>
      </c>
    </row>
    <row r="74" spans="1:3" x14ac:dyDescent="0.25">
      <c r="A74" s="81">
        <v>2010.9166666666599</v>
      </c>
      <c r="B74" s="81">
        <v>-7</v>
      </c>
      <c r="C74" s="81">
        <v>2.6</v>
      </c>
    </row>
    <row r="75" spans="1:3" x14ac:dyDescent="0.25">
      <c r="A75" s="81">
        <v>2010.99999999999</v>
      </c>
      <c r="B75" s="81">
        <v>-4</v>
      </c>
      <c r="C75" s="81">
        <v>2.5</v>
      </c>
    </row>
    <row r="76" spans="1:3" x14ac:dyDescent="0.25">
      <c r="A76" s="81">
        <v>2011.0833333333301</v>
      </c>
      <c r="B76" s="81">
        <v>0</v>
      </c>
      <c r="C76" s="81">
        <v>1.5</v>
      </c>
    </row>
    <row r="77" spans="1:3" x14ac:dyDescent="0.25">
      <c r="A77" s="81">
        <v>2011.1666666666599</v>
      </c>
      <c r="B77" s="81">
        <v>1</v>
      </c>
      <c r="C77" s="81">
        <v>5.7</v>
      </c>
    </row>
    <row r="78" spans="1:3" x14ac:dyDescent="0.25">
      <c r="A78" s="81">
        <v>2011.24999999999</v>
      </c>
      <c r="B78" s="81">
        <v>-2</v>
      </c>
      <c r="C78" s="81">
        <v>4.3</v>
      </c>
    </row>
    <row r="79" spans="1:3" x14ac:dyDescent="0.25">
      <c r="A79" s="81">
        <v>2011.3333333333301</v>
      </c>
      <c r="B79" s="81">
        <v>-4</v>
      </c>
      <c r="C79" s="81">
        <v>2.7</v>
      </c>
    </row>
    <row r="80" spans="1:3" x14ac:dyDescent="0.25">
      <c r="A80" s="81">
        <v>2011.4166666666599</v>
      </c>
      <c r="B80" s="81">
        <v>-6</v>
      </c>
      <c r="C80" s="81">
        <v>1.7</v>
      </c>
    </row>
    <row r="81" spans="1:3" x14ac:dyDescent="0.25">
      <c r="A81" s="81">
        <v>2011.49999999999</v>
      </c>
      <c r="B81" s="81">
        <v>-8</v>
      </c>
      <c r="C81" s="81">
        <v>-2.2000000000000002</v>
      </c>
    </row>
    <row r="82" spans="1:3" x14ac:dyDescent="0.25">
      <c r="A82" s="81">
        <v>2011.5833333333301</v>
      </c>
      <c r="B82" s="81">
        <v>-16</v>
      </c>
      <c r="C82" s="81">
        <v>-3.2</v>
      </c>
    </row>
    <row r="83" spans="1:3" x14ac:dyDescent="0.25">
      <c r="A83" s="81">
        <v>2011.6666666666599</v>
      </c>
      <c r="B83" s="81">
        <v>-27</v>
      </c>
      <c r="C83" s="81">
        <v>-0.5</v>
      </c>
    </row>
    <row r="84" spans="1:3" x14ac:dyDescent="0.25">
      <c r="A84" s="81">
        <v>2011.74999999999</v>
      </c>
      <c r="B84" s="81">
        <v>-34</v>
      </c>
      <c r="C84" s="81">
        <v>-3.1</v>
      </c>
    </row>
    <row r="85" spans="1:3" x14ac:dyDescent="0.25">
      <c r="A85" s="81">
        <v>2011.8333333333301</v>
      </c>
      <c r="B85" s="81">
        <v>-35</v>
      </c>
      <c r="C85" s="81">
        <v>-4.8</v>
      </c>
    </row>
    <row r="86" spans="1:3" x14ac:dyDescent="0.25">
      <c r="A86" s="81">
        <v>2011.9166666666599</v>
      </c>
      <c r="B86" s="81">
        <v>-36</v>
      </c>
      <c r="C86" s="81">
        <v>-1.3</v>
      </c>
    </row>
    <row r="87" spans="1:3" x14ac:dyDescent="0.25">
      <c r="A87" s="81">
        <v>2011.99999999999</v>
      </c>
      <c r="B87" s="81">
        <v>-37</v>
      </c>
      <c r="C87" s="81">
        <v>-1.8</v>
      </c>
    </row>
    <row r="88" spans="1:3" x14ac:dyDescent="0.25">
      <c r="A88" s="81">
        <v>2012.0833333333301</v>
      </c>
      <c r="B88" s="81">
        <v>-36</v>
      </c>
      <c r="C88" s="81">
        <v>-1.7</v>
      </c>
    </row>
    <row r="89" spans="1:3" x14ac:dyDescent="0.25">
      <c r="A89" s="81">
        <v>2012.1666666666599</v>
      </c>
      <c r="B89" s="81">
        <v>-36</v>
      </c>
      <c r="C89" s="81">
        <v>-2.8</v>
      </c>
    </row>
    <row r="90" spans="1:3" x14ac:dyDescent="0.25">
      <c r="A90" s="81">
        <v>2012.24999999999</v>
      </c>
      <c r="B90" s="81">
        <v>-32</v>
      </c>
      <c r="C90" s="81">
        <v>-3.4</v>
      </c>
    </row>
    <row r="91" spans="1:3" x14ac:dyDescent="0.25">
      <c r="A91" s="81">
        <v>2012.3333333333301</v>
      </c>
      <c r="B91" s="81">
        <v>-34</v>
      </c>
      <c r="C91" s="81">
        <v>-4.9000000000000004</v>
      </c>
    </row>
    <row r="92" spans="1:3" x14ac:dyDescent="0.25">
      <c r="A92" s="81">
        <v>2012.4166666666599</v>
      </c>
      <c r="B92" s="81">
        <v>-37</v>
      </c>
      <c r="C92" s="81">
        <v>-4.8</v>
      </c>
    </row>
    <row r="93" spans="1:3" x14ac:dyDescent="0.25">
      <c r="A93" s="81">
        <v>2012.49999999999</v>
      </c>
      <c r="B93" s="81">
        <v>-33</v>
      </c>
      <c r="C93" s="81">
        <v>-5.4</v>
      </c>
    </row>
    <row r="94" spans="1:3" x14ac:dyDescent="0.25">
      <c r="A94" s="81">
        <v>2012.5833333333301</v>
      </c>
      <c r="B94" s="81">
        <v>-31</v>
      </c>
      <c r="C94" s="81">
        <v>-4.7</v>
      </c>
    </row>
    <row r="95" spans="1:3" x14ac:dyDescent="0.25">
      <c r="A95" s="81">
        <v>2012.6666666666599</v>
      </c>
      <c r="B95" s="81">
        <v>-28</v>
      </c>
      <c r="C95" s="81">
        <v>-6.6</v>
      </c>
    </row>
    <row r="96" spans="1:3" x14ac:dyDescent="0.25">
      <c r="A96" s="81">
        <v>2012.74999999999</v>
      </c>
      <c r="B96" s="81">
        <v>-29</v>
      </c>
      <c r="C96" s="81">
        <v>-7.6</v>
      </c>
    </row>
    <row r="97" spans="1:3" x14ac:dyDescent="0.25">
      <c r="A97" s="81">
        <v>2012.8333333333301</v>
      </c>
      <c r="B97" s="81">
        <v>-33</v>
      </c>
      <c r="C97" s="81">
        <v>-6.8</v>
      </c>
    </row>
    <row r="98" spans="1:3" x14ac:dyDescent="0.25">
      <c r="A98" s="81">
        <v>2012.9166666666599</v>
      </c>
      <c r="B98" s="81">
        <v>-38</v>
      </c>
      <c r="C98" s="81">
        <v>-5.6</v>
      </c>
    </row>
    <row r="99" spans="1:3" x14ac:dyDescent="0.25">
      <c r="A99" s="81">
        <v>2013</v>
      </c>
      <c r="B99" s="81">
        <v>-37</v>
      </c>
      <c r="C99" s="81">
        <v>-5.6</v>
      </c>
    </row>
    <row r="100" spans="1:3" x14ac:dyDescent="0.25">
      <c r="A100" s="81">
        <v>2013.0833333333301</v>
      </c>
      <c r="B100" s="81">
        <v>-41</v>
      </c>
      <c r="C100" s="81">
        <v>-3.7</v>
      </c>
    </row>
    <row r="101" spans="1:3" x14ac:dyDescent="0.25">
      <c r="A101" s="81">
        <v>2013.1666666666699</v>
      </c>
      <c r="B101" s="81">
        <v>-41</v>
      </c>
      <c r="C101" s="81">
        <v>-5.0999999999999996</v>
      </c>
    </row>
    <row r="102" spans="1:3" x14ac:dyDescent="0.25">
      <c r="A102" s="81">
        <v>2013.25</v>
      </c>
      <c r="B102" s="81">
        <v>-37</v>
      </c>
      <c r="C102" s="81">
        <v>-5.6</v>
      </c>
    </row>
    <row r="103" spans="1:3" x14ac:dyDescent="0.25">
      <c r="A103" s="81">
        <v>2013.3333333333301</v>
      </c>
      <c r="B103" s="81">
        <v>-32</v>
      </c>
      <c r="C103" s="81">
        <v>-4.0999999999999996</v>
      </c>
    </row>
    <row r="104" spans="1:3" x14ac:dyDescent="0.25">
      <c r="A104" s="81">
        <v>2013.4166666666699</v>
      </c>
      <c r="B104" s="81">
        <v>-33</v>
      </c>
      <c r="C104" s="81">
        <v>-3.8</v>
      </c>
    </row>
    <row r="105" spans="1:3" x14ac:dyDescent="0.25">
      <c r="A105" s="81">
        <v>2013.5</v>
      </c>
      <c r="B105" s="81">
        <v>-35</v>
      </c>
      <c r="C105" s="81">
        <v>-3.1</v>
      </c>
    </row>
    <row r="106" spans="1:3" x14ac:dyDescent="0.25">
      <c r="A106" s="81">
        <v>2013.5833333333301</v>
      </c>
      <c r="B106" s="81">
        <v>-32</v>
      </c>
      <c r="C106" s="81">
        <v>-1.4</v>
      </c>
    </row>
    <row r="107" spans="1:3" x14ac:dyDescent="0.25">
      <c r="A107" s="81">
        <v>2013.6666666666699</v>
      </c>
      <c r="B107" s="81">
        <v>-31</v>
      </c>
      <c r="C107" s="81">
        <v>-2.4</v>
      </c>
    </row>
    <row r="108" spans="1:3" x14ac:dyDescent="0.25">
      <c r="A108" s="81">
        <v>2013.75</v>
      </c>
      <c r="B108" s="81">
        <v>-26</v>
      </c>
      <c r="C108" s="81">
        <v>-0.3</v>
      </c>
    </row>
    <row r="109" spans="1:3" x14ac:dyDescent="0.25">
      <c r="A109" s="81">
        <v>2013.8333333333301</v>
      </c>
      <c r="B109" s="81">
        <v>-16</v>
      </c>
      <c r="C109" s="81">
        <v>-0.3</v>
      </c>
    </row>
    <row r="110" spans="1:3" x14ac:dyDescent="0.25">
      <c r="A110" s="81">
        <v>2013.9166666666699</v>
      </c>
      <c r="B110" s="81">
        <v>-11</v>
      </c>
      <c r="C110" s="81">
        <v>0.1</v>
      </c>
    </row>
    <row r="111" spans="1:3" x14ac:dyDescent="0.25">
      <c r="A111" s="81">
        <v>2014</v>
      </c>
      <c r="B111" s="81">
        <v>-6</v>
      </c>
      <c r="C111" s="81">
        <v>0.7</v>
      </c>
    </row>
    <row r="112" spans="1:3" x14ac:dyDescent="0.25">
      <c r="A112" s="81">
        <v>2014.0833333333301</v>
      </c>
      <c r="B112" s="81">
        <v>-2</v>
      </c>
      <c r="C112" s="81">
        <v>-0.1</v>
      </c>
    </row>
    <row r="113" spans="1:3" x14ac:dyDescent="0.25">
      <c r="A113" s="81">
        <v>2014.1666666666699</v>
      </c>
      <c r="B113" s="81">
        <v>1</v>
      </c>
      <c r="C113" s="81">
        <v>1.1000000000000001</v>
      </c>
    </row>
    <row r="114" spans="1:3" x14ac:dyDescent="0.25">
      <c r="A114" s="81">
        <v>2014.25</v>
      </c>
      <c r="B114" s="81">
        <v>4</v>
      </c>
      <c r="C114" s="81">
        <v>0.3</v>
      </c>
    </row>
    <row r="115" spans="1:3" x14ac:dyDescent="0.25">
      <c r="A115" s="81">
        <v>2014.3333333333301</v>
      </c>
      <c r="B115" s="81">
        <v>6</v>
      </c>
      <c r="C115" s="81">
        <v>0.7</v>
      </c>
    </row>
    <row r="116" spans="1:3" x14ac:dyDescent="0.25">
      <c r="A116" s="81">
        <v>2014.4166666666699</v>
      </c>
      <c r="B116" s="81">
        <v>6</v>
      </c>
      <c r="C116" s="81">
        <v>0.7</v>
      </c>
    </row>
    <row r="117" spans="1:3" x14ac:dyDescent="0.25">
      <c r="A117" s="81">
        <v>2014.5</v>
      </c>
      <c r="B117" s="81">
        <v>5</v>
      </c>
      <c r="C117" s="81">
        <v>1.2</v>
      </c>
    </row>
    <row r="118" spans="1:3" x14ac:dyDescent="0.25">
      <c r="A118" s="81">
        <v>2014.5833333333301</v>
      </c>
      <c r="B118" s="81">
        <v>2</v>
      </c>
      <c r="C118" s="81">
        <v>0</v>
      </c>
    </row>
    <row r="119" spans="1:3" x14ac:dyDescent="0.25">
      <c r="A119" s="81">
        <v>2014.6666666666699</v>
      </c>
      <c r="B119" s="81">
        <v>-2</v>
      </c>
      <c r="C119" s="81">
        <v>-0.2</v>
      </c>
    </row>
    <row r="120" spans="1:3" x14ac:dyDescent="0.25">
      <c r="A120" s="81">
        <v>2014.75</v>
      </c>
      <c r="B120" s="81">
        <v>1</v>
      </c>
      <c r="C120" s="81">
        <v>2</v>
      </c>
    </row>
    <row r="121" spans="1:3" x14ac:dyDescent="0.25">
      <c r="A121" s="81">
        <v>2014.8333333333301</v>
      </c>
      <c r="B121" s="81">
        <v>-2</v>
      </c>
      <c r="C121" s="81">
        <v>2.4</v>
      </c>
    </row>
    <row r="122" spans="1:3" x14ac:dyDescent="0.25">
      <c r="A122" s="81">
        <v>2014.9166666666599</v>
      </c>
      <c r="B122" s="81">
        <v>-4</v>
      </c>
      <c r="C122" s="81">
        <v>3.4</v>
      </c>
    </row>
    <row r="123" spans="1:3" x14ac:dyDescent="0.25">
      <c r="A123" s="81">
        <v>2015</v>
      </c>
      <c r="B123" s="81">
        <v>-2</v>
      </c>
      <c r="C123" s="81">
        <v>2.8</v>
      </c>
    </row>
    <row r="124" spans="1:3" x14ac:dyDescent="0.25">
      <c r="A124" s="81">
        <v>2015.0833333333301</v>
      </c>
      <c r="B124" s="81">
        <v>-1</v>
      </c>
      <c r="C124" s="81">
        <v>2</v>
      </c>
    </row>
    <row r="125" spans="1:3" x14ac:dyDescent="0.25">
      <c r="A125" s="81">
        <v>2015.1666666666599</v>
      </c>
      <c r="B125" s="81">
        <v>7</v>
      </c>
      <c r="C125" s="81">
        <v>1.4</v>
      </c>
    </row>
    <row r="126" spans="1:3" x14ac:dyDescent="0.25">
      <c r="A126" s="81">
        <v>2015.25</v>
      </c>
      <c r="B126" s="81">
        <v>10</v>
      </c>
      <c r="C126" s="81">
        <v>3.3</v>
      </c>
    </row>
    <row r="127" spans="1:3" x14ac:dyDescent="0.25">
      <c r="A127" s="81">
        <v>2015.3333333333301</v>
      </c>
      <c r="B127" s="81">
        <v>11</v>
      </c>
      <c r="C127" s="81">
        <v>4.0999999999999996</v>
      </c>
    </row>
    <row r="128" spans="1:3" x14ac:dyDescent="0.25">
      <c r="A128" s="81">
        <v>2015.4166666666599</v>
      </c>
      <c r="B128" s="81">
        <v>14</v>
      </c>
      <c r="C128" s="81">
        <v>4.5999999999999996</v>
      </c>
    </row>
    <row r="129" spans="1:3" x14ac:dyDescent="0.25">
      <c r="A129" s="81">
        <v>2015.5</v>
      </c>
      <c r="B129" s="81">
        <v>13</v>
      </c>
      <c r="C129" s="81">
        <v>3.7</v>
      </c>
    </row>
    <row r="130" spans="1:3" x14ac:dyDescent="0.25">
      <c r="A130" s="81">
        <v>2015.5833333333301</v>
      </c>
      <c r="B130" s="81">
        <v>13</v>
      </c>
      <c r="C130" s="81">
        <v>3.5</v>
      </c>
    </row>
    <row r="131" spans="1:3" x14ac:dyDescent="0.25">
      <c r="A131" s="81">
        <v>2015.6666666666599</v>
      </c>
      <c r="B131" s="81">
        <v>11</v>
      </c>
      <c r="C131" s="81">
        <v>3.8</v>
      </c>
    </row>
    <row r="132" spans="1:3" x14ac:dyDescent="0.25">
      <c r="A132" s="81">
        <v>2015.75</v>
      </c>
      <c r="B132" s="81">
        <v>12</v>
      </c>
      <c r="C132" s="81">
        <v>2.4</v>
      </c>
    </row>
    <row r="133" spans="1:3" x14ac:dyDescent="0.25">
      <c r="A133" s="81">
        <v>2015.8333333333301</v>
      </c>
      <c r="B133" s="81">
        <v>14</v>
      </c>
      <c r="C133" s="81">
        <v>4</v>
      </c>
    </row>
    <row r="134" spans="1:3" x14ac:dyDescent="0.25">
      <c r="A134" s="81">
        <v>2015.9166666666599</v>
      </c>
      <c r="B134" s="81">
        <v>13</v>
      </c>
      <c r="C134" s="81">
        <v>3</v>
      </c>
    </row>
    <row r="135" spans="1:3" x14ac:dyDescent="0.25">
      <c r="A135" s="81">
        <v>2016</v>
      </c>
      <c r="B135" s="81">
        <v>11</v>
      </c>
      <c r="C135" s="81">
        <v>3.2</v>
      </c>
    </row>
    <row r="136" spans="1:3" x14ac:dyDescent="0.25">
      <c r="A136" s="81">
        <v>2016.0833333333301</v>
      </c>
      <c r="B136" s="81">
        <v>6</v>
      </c>
      <c r="C136" s="81">
        <v>3.1</v>
      </c>
    </row>
    <row r="137" spans="1:3" x14ac:dyDescent="0.25">
      <c r="A137" s="81">
        <v>2016.1666666666599</v>
      </c>
      <c r="B137" s="81">
        <v>2</v>
      </c>
      <c r="C137" s="81">
        <v>3.9</v>
      </c>
    </row>
    <row r="138" spans="1:3" x14ac:dyDescent="0.25">
      <c r="A138" s="81">
        <v>2016.25</v>
      </c>
      <c r="B138" s="81">
        <v>6</v>
      </c>
      <c r="C138" s="81">
        <v>4.7</v>
      </c>
    </row>
    <row r="139" spans="1:3" x14ac:dyDescent="0.25">
      <c r="A139" s="81">
        <v>2016.3333333333301</v>
      </c>
      <c r="B139" s="81">
        <v>7</v>
      </c>
      <c r="C139" s="81">
        <v>4.4000000000000004</v>
      </c>
    </row>
    <row r="140" spans="1:3" x14ac:dyDescent="0.25">
      <c r="A140" s="81">
        <v>2016.4166666666599</v>
      </c>
      <c r="B140" s="81">
        <v>11</v>
      </c>
      <c r="C140" s="81">
        <v>5.4</v>
      </c>
    </row>
    <row r="141" spans="1:3" x14ac:dyDescent="0.25">
      <c r="A141" s="81">
        <v>2016.5</v>
      </c>
      <c r="B141" s="81">
        <v>9</v>
      </c>
      <c r="C141" s="81">
        <v>5.0999999999999996</v>
      </c>
    </row>
    <row r="142" spans="1:3" x14ac:dyDescent="0.25">
      <c r="A142" s="81">
        <v>2016.5833333333301</v>
      </c>
      <c r="B142" s="81">
        <v>9</v>
      </c>
      <c r="C142" s="81">
        <v>1.2</v>
      </c>
    </row>
    <row r="143" spans="1:3" x14ac:dyDescent="0.25">
      <c r="A143" s="81">
        <v>2016.6666666666599</v>
      </c>
      <c r="B143" s="81">
        <v>12</v>
      </c>
      <c r="C143" s="81">
        <v>3.4</v>
      </c>
    </row>
    <row r="144" spans="1:3" x14ac:dyDescent="0.25">
      <c r="A144" s="81">
        <v>2016.75</v>
      </c>
      <c r="B144" s="81">
        <v>17</v>
      </c>
      <c r="C144" s="81">
        <v>4.3</v>
      </c>
    </row>
    <row r="145" spans="1:3" x14ac:dyDescent="0.25">
      <c r="A145" s="81">
        <v>2016.8333333333301</v>
      </c>
      <c r="B145" s="81">
        <v>21</v>
      </c>
      <c r="C145" s="81">
        <v>3.4</v>
      </c>
    </row>
    <row r="146" spans="1:3" x14ac:dyDescent="0.25">
      <c r="A146" s="81">
        <v>2016.9166666666599</v>
      </c>
      <c r="B146" s="81">
        <v>21</v>
      </c>
      <c r="C146" s="81">
        <v>4.7</v>
      </c>
    </row>
    <row r="147" spans="1:3" x14ac:dyDescent="0.25">
      <c r="A147" s="81">
        <v>2017</v>
      </c>
      <c r="B147" s="81">
        <v>21</v>
      </c>
      <c r="C147" s="81">
        <v>6</v>
      </c>
    </row>
    <row r="148" spans="1:3" x14ac:dyDescent="0.25">
      <c r="A148" s="81">
        <v>2017.0833333333301</v>
      </c>
      <c r="B148" s="81">
        <v>22</v>
      </c>
      <c r="C148" s="81">
        <v>7</v>
      </c>
    </row>
    <row r="149" spans="1:3" x14ac:dyDescent="0.25">
      <c r="A149" s="81">
        <v>2017.1666666666599</v>
      </c>
      <c r="B149" s="81">
        <v>24</v>
      </c>
      <c r="C149" s="81">
        <v>7.8</v>
      </c>
    </row>
    <row r="150" spans="1:3" x14ac:dyDescent="0.25">
      <c r="A150" s="81">
        <v>2017.25</v>
      </c>
      <c r="B150" s="81">
        <v>26</v>
      </c>
      <c r="C150" s="81">
        <v>8.3000000000000007</v>
      </c>
    </row>
    <row r="151" spans="1:3" x14ac:dyDescent="0.25">
      <c r="A151" s="81">
        <v>2017.3333333333301</v>
      </c>
      <c r="B151" s="81">
        <v>23</v>
      </c>
      <c r="C151" s="81">
        <v>6.1</v>
      </c>
    </row>
    <row r="152" spans="1:3" x14ac:dyDescent="0.25">
      <c r="A152" s="81">
        <v>2017.4166666666599</v>
      </c>
      <c r="B152" s="81">
        <v>23</v>
      </c>
      <c r="C152" s="81">
        <v>7.2</v>
      </c>
    </row>
    <row r="153" spans="1:3" x14ac:dyDescent="0.25">
      <c r="A153" s="81">
        <v>2017.5</v>
      </c>
      <c r="B153" s="81">
        <v>25</v>
      </c>
      <c r="C153" s="81">
        <v>6.6</v>
      </c>
    </row>
    <row r="154" spans="1:3" x14ac:dyDescent="0.25">
      <c r="A154" s="81">
        <v>2017.5833333333301</v>
      </c>
      <c r="B154" s="81">
        <v>26</v>
      </c>
      <c r="C154" s="81">
        <v>5.4</v>
      </c>
    </row>
    <row r="155" spans="1:3" x14ac:dyDescent="0.25">
      <c r="A155" s="81">
        <v>2017.6666666666599</v>
      </c>
      <c r="B155" s="81">
        <v>23</v>
      </c>
      <c r="C155" s="81">
        <v>8.5</v>
      </c>
    </row>
    <row r="156" spans="1:3" x14ac:dyDescent="0.25">
      <c r="A156" s="81">
        <v>2017.75</v>
      </c>
      <c r="B156" s="81">
        <v>23</v>
      </c>
      <c r="C156" s="81">
        <v>8.1999999999999993</v>
      </c>
    </row>
    <row r="157" spans="1:3" x14ac:dyDescent="0.25">
      <c r="A157" s="81">
        <v>2017.8333333333301</v>
      </c>
      <c r="B157" s="81">
        <v>23</v>
      </c>
      <c r="C157" s="81">
        <v>9.1</v>
      </c>
    </row>
    <row r="158" spans="1:3" x14ac:dyDescent="0.25">
      <c r="A158" s="81">
        <v>2017.9166666666599</v>
      </c>
      <c r="B158" s="81">
        <v>25</v>
      </c>
      <c r="C158" s="81">
        <v>8.9</v>
      </c>
    </row>
    <row r="159" spans="1:3" x14ac:dyDescent="0.25">
      <c r="A159" s="81">
        <v>2018</v>
      </c>
      <c r="B159" s="81">
        <v>24</v>
      </c>
      <c r="C159" s="81">
        <v>10.3</v>
      </c>
    </row>
    <row r="160" spans="1:3" x14ac:dyDescent="0.25">
      <c r="A160" s="81">
        <v>2018.0833333333301</v>
      </c>
      <c r="B160" s="81">
        <v>23</v>
      </c>
      <c r="C160" s="81">
        <v>10.9</v>
      </c>
    </row>
    <row r="161" spans="1:3" x14ac:dyDescent="0.25">
      <c r="A161" s="81">
        <v>2018.1666666666599</v>
      </c>
      <c r="B161" s="81">
        <v>24</v>
      </c>
      <c r="C161" s="81">
        <v>9.5</v>
      </c>
    </row>
    <row r="162" spans="1:3" x14ac:dyDescent="0.25">
      <c r="A162" s="81">
        <v>2018.25</v>
      </c>
      <c r="B162" s="81">
        <v>25</v>
      </c>
      <c r="C162" s="81">
        <v>8.1999999999999993</v>
      </c>
    </row>
    <row r="163" spans="1:3" x14ac:dyDescent="0.25">
      <c r="A163" s="81">
        <v>2018.3333333333301</v>
      </c>
      <c r="B163" s="81">
        <v>23</v>
      </c>
      <c r="C163" s="81">
        <v>9.8000000000000007</v>
      </c>
    </row>
    <row r="164" spans="1:3" x14ac:dyDescent="0.25">
      <c r="A164" s="81">
        <v>2018.4166666666599</v>
      </c>
      <c r="B164" s="81">
        <v>23</v>
      </c>
      <c r="C164" s="81">
        <v>7.7</v>
      </c>
    </row>
    <row r="165" spans="1:3" x14ac:dyDescent="0.25">
      <c r="A165" s="81">
        <v>2018.49999999999</v>
      </c>
      <c r="B165" s="81">
        <v>23</v>
      </c>
      <c r="C165" s="81">
        <v>6.3</v>
      </c>
    </row>
    <row r="166" spans="1:3" x14ac:dyDescent="0.25">
      <c r="A166" s="81">
        <v>2018.5833333333301</v>
      </c>
      <c r="B166" s="81">
        <v>21</v>
      </c>
      <c r="C166" s="81">
        <v>5.9</v>
      </c>
    </row>
    <row r="167" spans="1:3" x14ac:dyDescent="0.25">
      <c r="A167" s="81">
        <v>2018.6666666666599</v>
      </c>
      <c r="B167" s="81">
        <v>18</v>
      </c>
      <c r="C167" s="81">
        <v>5.7</v>
      </c>
    </row>
    <row r="168" spans="1:3" x14ac:dyDescent="0.25">
      <c r="A168" s="81">
        <v>2018.74999999999</v>
      </c>
      <c r="B168" s="81">
        <v>15</v>
      </c>
      <c r="C168" s="81">
        <v>5.9</v>
      </c>
    </row>
    <row r="169" spans="1:3" x14ac:dyDescent="0.25">
      <c r="A169" s="81">
        <v>2018.8333333333301</v>
      </c>
      <c r="B169" s="81">
        <v>13</v>
      </c>
      <c r="C169" s="81">
        <v>7.2</v>
      </c>
    </row>
    <row r="170" spans="1:3" x14ac:dyDescent="0.25">
      <c r="A170" s="81">
        <v>2018.9166666666599</v>
      </c>
      <c r="B170" s="81">
        <v>9</v>
      </c>
      <c r="C170" s="81">
        <v>7.5</v>
      </c>
    </row>
    <row r="171" spans="1:3" x14ac:dyDescent="0.25">
      <c r="A171" s="81">
        <v>2018.99999999999</v>
      </c>
      <c r="B171" s="81">
        <v>0</v>
      </c>
      <c r="C171" s="81">
        <v>5.8</v>
      </c>
    </row>
    <row r="172" spans="1:3" x14ac:dyDescent="0.25">
      <c r="A172" s="81">
        <v>2019.0833333333301</v>
      </c>
      <c r="B172" s="81">
        <v>-2</v>
      </c>
      <c r="C172" s="81">
        <v>6.3</v>
      </c>
    </row>
    <row r="173" spans="1:3" x14ac:dyDescent="0.25">
      <c r="A173" s="81">
        <v>2019.1666666666599</v>
      </c>
      <c r="B173" s="81">
        <v>-3</v>
      </c>
      <c r="C173" s="81">
        <v>6.1</v>
      </c>
    </row>
    <row r="174" spans="1:3" x14ac:dyDescent="0.25">
      <c r="A174" s="81">
        <v>2019.24999999999</v>
      </c>
      <c r="B174" s="81">
        <v>-3</v>
      </c>
      <c r="C174" s="81">
        <v>6.7</v>
      </c>
    </row>
    <row r="175" spans="1:3" x14ac:dyDescent="0.25">
      <c r="A175" s="81">
        <v>2019.3333333333301</v>
      </c>
      <c r="B175" s="81">
        <v>-3</v>
      </c>
      <c r="C175" s="81">
        <v>4.7</v>
      </c>
    </row>
    <row r="176" spans="1:3" x14ac:dyDescent="0.25">
      <c r="A176" s="81">
        <v>2019.4166666666599</v>
      </c>
      <c r="B176" s="81">
        <v>0</v>
      </c>
      <c r="C176" s="81">
        <v>3.3</v>
      </c>
    </row>
    <row r="177" spans="1:3" x14ac:dyDescent="0.25">
      <c r="A177" s="81">
        <v>2019.49999999999</v>
      </c>
      <c r="B177" s="81">
        <v>1</v>
      </c>
      <c r="C177" s="81">
        <v>3.9</v>
      </c>
    </row>
    <row r="178" spans="1:3" x14ac:dyDescent="0.25">
      <c r="A178" s="81">
        <v>2019.5833333333301</v>
      </c>
      <c r="B178" s="81">
        <v>0</v>
      </c>
      <c r="C178" s="81">
        <v>3.9</v>
      </c>
    </row>
    <row r="179" spans="1:3" x14ac:dyDescent="0.25">
      <c r="A179" s="81">
        <v>2019.6666666666599</v>
      </c>
      <c r="B179" s="81">
        <v>-2</v>
      </c>
      <c r="C179" s="81">
        <v>3.3</v>
      </c>
    </row>
    <row r="180" spans="1:3" x14ac:dyDescent="0.25">
      <c r="A180" s="81">
        <v>2019.74999999999</v>
      </c>
      <c r="B180" s="81">
        <v>-1</v>
      </c>
      <c r="C180" s="81">
        <v>3.6</v>
      </c>
    </row>
    <row r="181" spans="1:3" x14ac:dyDescent="0.25">
      <c r="A181" s="81">
        <v>2019.8333333333301</v>
      </c>
      <c r="B181" s="81">
        <v>-2</v>
      </c>
      <c r="C181" s="81">
        <v>2.8</v>
      </c>
    </row>
    <row r="182" spans="1:3" x14ac:dyDescent="0.25">
      <c r="A182" s="81">
        <v>2019.9166666666599</v>
      </c>
      <c r="B182" s="81">
        <v>-2</v>
      </c>
      <c r="C182" s="81">
        <v>2.9</v>
      </c>
    </row>
    <row r="183" spans="1:3" x14ac:dyDescent="0.25">
      <c r="A183" s="81">
        <v>2019.99999999999</v>
      </c>
      <c r="B183" s="81">
        <v>-2</v>
      </c>
      <c r="C183" s="81">
        <v>2.5</v>
      </c>
    </row>
    <row r="184" spans="1:3" x14ac:dyDescent="0.25">
      <c r="A184" s="81">
        <v>2020.0833333333301</v>
      </c>
      <c r="B184" s="81">
        <v>-2</v>
      </c>
      <c r="C184" s="81">
        <v>3.7</v>
      </c>
    </row>
    <row r="185" spans="1:3" x14ac:dyDescent="0.25">
      <c r="A185" s="81">
        <v>2020.1666666666599</v>
      </c>
      <c r="B185" s="81">
        <v>-3</v>
      </c>
      <c r="C185" s="81">
        <v>0.2</v>
      </c>
    </row>
    <row r="186" spans="1:3" x14ac:dyDescent="0.25">
      <c r="A186" s="81">
        <v>2020.24999999999</v>
      </c>
      <c r="B186" s="81">
        <v>-23</v>
      </c>
      <c r="C186" s="81">
        <v>-28.7</v>
      </c>
    </row>
    <row r="187" spans="1:3" x14ac:dyDescent="0.25">
      <c r="A187" s="81">
        <v>2020.3333333333301</v>
      </c>
      <c r="B187" s="81">
        <v>-31</v>
      </c>
      <c r="C187" s="81">
        <v>-25.1</v>
      </c>
    </row>
    <row r="188" spans="1:3" x14ac:dyDescent="0.25">
      <c r="A188" s="81">
        <v>2020.4166666666599</v>
      </c>
      <c r="B188" s="81">
        <v>-27</v>
      </c>
      <c r="C188" s="81">
        <v>-15.1</v>
      </c>
    </row>
    <row r="189" spans="1:3" x14ac:dyDescent="0.25">
      <c r="A189" s="81">
        <v>2020.49999999999</v>
      </c>
      <c r="B189" s="81">
        <v>-26</v>
      </c>
      <c r="C189" s="81">
        <v>-8.6999999999999993</v>
      </c>
    </row>
    <row r="190" spans="1:3" x14ac:dyDescent="0.25">
      <c r="A190" s="81">
        <v>2020.5833333333301</v>
      </c>
      <c r="B190" s="81">
        <v>-29</v>
      </c>
      <c r="C190" s="81">
        <v>-5.4</v>
      </c>
    </row>
    <row r="191" spans="1:3" x14ac:dyDescent="0.25">
      <c r="A191" s="81">
        <v>2020.6666666666599</v>
      </c>
      <c r="B191" s="81">
        <v>-28</v>
      </c>
      <c r="C191" s="81">
        <v>-4.8</v>
      </c>
    </row>
    <row r="192" spans="1:3" x14ac:dyDescent="0.25">
      <c r="A192" s="81">
        <v>2020.74999999999</v>
      </c>
      <c r="B192" s="81">
        <v>-30</v>
      </c>
      <c r="C192" s="81">
        <v>-5.6</v>
      </c>
    </row>
    <row r="193" spans="1:3" x14ac:dyDescent="0.25">
      <c r="A193" s="81">
        <v>2020.8333333333301</v>
      </c>
      <c r="B193" s="81">
        <v>-26</v>
      </c>
      <c r="C193" s="81">
        <v>-3.8</v>
      </c>
    </row>
    <row r="194" spans="1:3" x14ac:dyDescent="0.25">
      <c r="A194" s="81">
        <v>2020.9166666666599</v>
      </c>
      <c r="B194" s="81">
        <v>-20</v>
      </c>
      <c r="C194" s="81">
        <v>-0.4</v>
      </c>
    </row>
    <row r="195" spans="1:3" x14ac:dyDescent="0.25">
      <c r="A195" s="81">
        <v>2020.99999999999</v>
      </c>
      <c r="B195" s="81">
        <v>-19</v>
      </c>
      <c r="C195" s="81">
        <v>0.6</v>
      </c>
    </row>
    <row r="196" spans="1:3" x14ac:dyDescent="0.25">
      <c r="A196" s="81">
        <v>2021.0833333333301</v>
      </c>
      <c r="B196" s="81">
        <v>-19</v>
      </c>
      <c r="C196" s="81">
        <v>0.1</v>
      </c>
    </row>
    <row r="197" spans="1:3" x14ac:dyDescent="0.25">
      <c r="A197" s="81">
        <v>2021.1666666666599</v>
      </c>
      <c r="B197" s="81">
        <v>-18</v>
      </c>
      <c r="C197" s="81">
        <v>3.4</v>
      </c>
    </row>
    <row r="198" spans="1:3" x14ac:dyDescent="0.25">
      <c r="A198" s="81">
        <v>2021.24999999999</v>
      </c>
      <c r="B198" s="81">
        <v>-14</v>
      </c>
      <c r="C198" s="81">
        <v>6.5</v>
      </c>
    </row>
    <row r="199" spans="1:3" x14ac:dyDescent="0.25">
      <c r="A199" s="81">
        <v>2021.3333333333301</v>
      </c>
      <c r="B199" s="81">
        <v>-9</v>
      </c>
      <c r="C199" s="81">
        <v>8.8000000000000007</v>
      </c>
    </row>
    <row r="200" spans="1:3" x14ac:dyDescent="0.25">
      <c r="A200" s="81">
        <v>2021.4166666666599</v>
      </c>
      <c r="B200" s="81">
        <v>-3</v>
      </c>
      <c r="C200" s="81">
        <v>11.5</v>
      </c>
    </row>
    <row r="201" spans="1:3" x14ac:dyDescent="0.25">
      <c r="A201" s="81">
        <v>2021.49999999999</v>
      </c>
      <c r="B201" s="81">
        <v>-4</v>
      </c>
      <c r="C201" s="81">
        <v>12.3</v>
      </c>
    </row>
    <row r="202" spans="1:3" x14ac:dyDescent="0.25">
      <c r="A202" s="81">
        <v>2021.5833333333301</v>
      </c>
      <c r="B202" s="81">
        <v>-6</v>
      </c>
      <c r="C202" s="81">
        <v>9.6</v>
      </c>
    </row>
    <row r="203" spans="1:3" x14ac:dyDescent="0.25">
      <c r="A203" s="83">
        <v>2021.6666666666599</v>
      </c>
      <c r="B203" s="83"/>
      <c r="C203" s="83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E20"/>
  <sheetViews>
    <sheetView workbookViewId="0">
      <selection activeCell="B24" sqref="B24"/>
    </sheetView>
  </sheetViews>
  <sheetFormatPr defaultColWidth="11.42578125" defaultRowHeight="15" x14ac:dyDescent="0.25"/>
  <cols>
    <col min="1" max="1" width="8.85546875" customWidth="1"/>
    <col min="2" max="2" width="22.7109375" customWidth="1"/>
    <col min="4" max="4" width="12.7109375" customWidth="1"/>
    <col min="5" max="5" width="22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200</v>
      </c>
      <c r="D2" s="15" t="s">
        <v>59</v>
      </c>
      <c r="E2" s="9" t="s">
        <v>26</v>
      </c>
    </row>
    <row r="3" spans="1:5" x14ac:dyDescent="0.25">
      <c r="A3" s="84">
        <v>2005</v>
      </c>
      <c r="B3" s="84">
        <v>-3.28298801409451</v>
      </c>
      <c r="D3" s="15" t="s">
        <v>60</v>
      </c>
      <c r="E3" s="10"/>
    </row>
    <row r="4" spans="1:5" x14ac:dyDescent="0.25">
      <c r="A4" s="84">
        <v>2006</v>
      </c>
      <c r="B4" s="84">
        <v>-1.66131968719027</v>
      </c>
      <c r="D4" s="15" t="s">
        <v>61</v>
      </c>
      <c r="E4" s="10" t="s">
        <v>201</v>
      </c>
    </row>
    <row r="5" spans="1:5" x14ac:dyDescent="0.25">
      <c r="A5" s="84">
        <v>2007</v>
      </c>
      <c r="B5" s="84">
        <v>-1.54015462496004</v>
      </c>
      <c r="D5" s="15" t="s">
        <v>63</v>
      </c>
      <c r="E5" s="11"/>
    </row>
    <row r="6" spans="1:5" x14ac:dyDescent="0.25">
      <c r="A6" s="84">
        <v>2008</v>
      </c>
      <c r="B6" s="84">
        <v>-1.35316014429456</v>
      </c>
    </row>
    <row r="7" spans="1:5" x14ac:dyDescent="0.25">
      <c r="A7" s="84">
        <v>2009</v>
      </c>
      <c r="B7" s="84">
        <v>1.3542395307521999</v>
      </c>
      <c r="D7" s="16" t="str">
        <f>HYPERLINK("#'OVERZICHT'!A1", "Link naar overzicht")</f>
        <v>Link naar overzicht</v>
      </c>
    </row>
    <row r="8" spans="1:5" x14ac:dyDescent="0.25">
      <c r="A8" s="84">
        <v>2010</v>
      </c>
      <c r="B8" s="84">
        <v>1.09133139274157</v>
      </c>
    </row>
    <row r="9" spans="1:5" x14ac:dyDescent="0.25">
      <c r="A9" s="84">
        <v>2011</v>
      </c>
      <c r="B9" s="84">
        <v>1.5611327600176601</v>
      </c>
    </row>
    <row r="10" spans="1:5" x14ac:dyDescent="0.25">
      <c r="A10" s="84">
        <v>2012</v>
      </c>
      <c r="B10" s="84">
        <v>2.4340219353155099</v>
      </c>
    </row>
    <row r="11" spans="1:5" x14ac:dyDescent="0.25">
      <c r="A11" s="84">
        <v>2013</v>
      </c>
      <c r="B11" s="84">
        <v>2.4011567327031802</v>
      </c>
    </row>
    <row r="12" spans="1:5" x14ac:dyDescent="0.25">
      <c r="A12" s="84">
        <v>2014</v>
      </c>
      <c r="B12" s="84">
        <v>3.6369305835228101</v>
      </c>
    </row>
    <row r="13" spans="1:5" x14ac:dyDescent="0.25">
      <c r="A13" s="84">
        <v>2015</v>
      </c>
      <c r="B13" s="84">
        <v>3.4533366559701202</v>
      </c>
    </row>
    <row r="14" spans="1:5" x14ac:dyDescent="0.25">
      <c r="A14" s="84">
        <v>2016</v>
      </c>
      <c r="B14" s="84">
        <v>4.5145782053944101</v>
      </c>
    </row>
    <row r="15" spans="1:5" x14ac:dyDescent="0.25">
      <c r="A15" s="84">
        <v>2017</v>
      </c>
      <c r="B15" s="84">
        <v>3.5030813306639299</v>
      </c>
    </row>
    <row r="16" spans="1:5" x14ac:dyDescent="0.25">
      <c r="A16" s="84">
        <v>2018</v>
      </c>
      <c r="B16" s="84">
        <v>3.9504163189971799</v>
      </c>
    </row>
    <row r="17" spans="1:2" x14ac:dyDescent="0.25">
      <c r="A17" s="84">
        <v>2019</v>
      </c>
      <c r="B17" s="84">
        <v>4.5206386636469098</v>
      </c>
    </row>
    <row r="18" spans="1:2" x14ac:dyDescent="0.25">
      <c r="A18" s="84">
        <v>2020</v>
      </c>
      <c r="B18" s="84">
        <v>11.6430963447532</v>
      </c>
    </row>
    <row r="19" spans="1:2" x14ac:dyDescent="0.25">
      <c r="A19" s="84">
        <v>2021</v>
      </c>
      <c r="B19" s="84">
        <v>11.4</v>
      </c>
    </row>
    <row r="20" spans="1:2" x14ac:dyDescent="0.25">
      <c r="A20" s="85">
        <v>2022</v>
      </c>
      <c r="B20" s="85">
        <v>6.8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H10"/>
  <sheetViews>
    <sheetView workbookViewId="0">
      <selection activeCell="H11" sqref="H11"/>
    </sheetView>
  </sheetViews>
  <sheetFormatPr defaultColWidth="11.42578125" defaultRowHeight="15" x14ac:dyDescent="0.25"/>
  <cols>
    <col min="1" max="1" width="7.7109375" customWidth="1"/>
    <col min="2" max="2" width="9.7109375" customWidth="1"/>
    <col min="3" max="3" width="14.7109375" customWidth="1"/>
    <col min="4" max="4" width="6.7109375" customWidth="1"/>
    <col min="5" max="5" width="17.7109375" customWidth="1"/>
    <col min="7" max="7" width="12.7109375" customWidth="1"/>
    <col min="8" max="9" width="48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202</v>
      </c>
      <c r="C2" s="8" t="s">
        <v>203</v>
      </c>
      <c r="D2" s="8" t="s">
        <v>204</v>
      </c>
      <c r="E2" s="8" t="s">
        <v>205</v>
      </c>
      <c r="G2" s="15" t="s">
        <v>59</v>
      </c>
      <c r="H2" s="9" t="s">
        <v>294</v>
      </c>
    </row>
    <row r="3" spans="1:8" x14ac:dyDescent="0.25">
      <c r="A3" s="87">
        <v>2019.75</v>
      </c>
      <c r="B3" s="87">
        <v>6.9</v>
      </c>
      <c r="C3" s="87">
        <v>2.6</v>
      </c>
      <c r="D3" s="87">
        <v>4.5</v>
      </c>
      <c r="E3" s="87">
        <v>3.3</v>
      </c>
      <c r="G3" s="15" t="s">
        <v>60</v>
      </c>
      <c r="H3" s="10"/>
    </row>
    <row r="4" spans="1:8" x14ac:dyDescent="0.25">
      <c r="A4" s="86">
        <v>2020</v>
      </c>
      <c r="B4" s="86">
        <v>5.3</v>
      </c>
      <c r="C4" s="86">
        <v>1.7</v>
      </c>
      <c r="D4" s="86">
        <v>5.0999999999999996</v>
      </c>
      <c r="E4" s="86">
        <v>3</v>
      </c>
      <c r="G4" s="15" t="s">
        <v>61</v>
      </c>
      <c r="H4" s="10" t="s">
        <v>206</v>
      </c>
    </row>
    <row r="5" spans="1:8" x14ac:dyDescent="0.25">
      <c r="A5" s="86">
        <v>2020.25</v>
      </c>
      <c r="B5" s="86">
        <v>6.8</v>
      </c>
      <c r="C5" s="86">
        <v>10.199999999999999</v>
      </c>
      <c r="D5" s="86">
        <v>5.5</v>
      </c>
      <c r="E5" s="86">
        <v>1.4</v>
      </c>
      <c r="G5" s="15" t="s">
        <v>63</v>
      </c>
      <c r="H5" s="11"/>
    </row>
    <row r="6" spans="1:8" x14ac:dyDescent="0.25">
      <c r="A6" s="86">
        <v>2020.5</v>
      </c>
      <c r="B6" s="86">
        <v>6.8</v>
      </c>
      <c r="C6" s="86">
        <v>5.3</v>
      </c>
      <c r="D6" s="86">
        <v>7</v>
      </c>
      <c r="E6" s="86">
        <v>1.6</v>
      </c>
    </row>
    <row r="7" spans="1:8" x14ac:dyDescent="0.25">
      <c r="A7" s="86">
        <v>2020.75</v>
      </c>
      <c r="B7" s="86">
        <v>7.2</v>
      </c>
      <c r="C7" s="86">
        <v>1.4</v>
      </c>
      <c r="D7" s="86">
        <v>6.5</v>
      </c>
      <c r="E7" s="86">
        <v>2</v>
      </c>
      <c r="G7" s="16" t="str">
        <f>HYPERLINK("#'OVERZICHT'!A1", "Link naar overzicht")</f>
        <v>Link naar overzicht</v>
      </c>
    </row>
    <row r="8" spans="1:8" x14ac:dyDescent="0.25">
      <c r="A8" s="86">
        <v>2021</v>
      </c>
      <c r="B8" s="86">
        <v>9.1999999999999993</v>
      </c>
      <c r="C8" s="86">
        <v>1.9</v>
      </c>
      <c r="D8" s="86">
        <v>5.8</v>
      </c>
      <c r="E8" s="86">
        <v>3.1</v>
      </c>
    </row>
    <row r="9" spans="1:8" x14ac:dyDescent="0.25">
      <c r="A9" s="86">
        <v>2021.25</v>
      </c>
      <c r="B9" s="86">
        <v>18</v>
      </c>
      <c r="C9" s="86">
        <v>5.4</v>
      </c>
      <c r="D9" s="86">
        <v>10.3</v>
      </c>
      <c r="E9" s="86">
        <v>4.0999999999999996</v>
      </c>
    </row>
    <row r="10" spans="1:8" x14ac:dyDescent="0.25">
      <c r="A10" s="88">
        <v>2021.5</v>
      </c>
      <c r="B10" s="88">
        <v>25.6</v>
      </c>
      <c r="C10" s="88">
        <v>16</v>
      </c>
      <c r="D10" s="88">
        <v>16.600000000000001</v>
      </c>
      <c r="E10" s="88">
        <v>8.8000000000000007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E15"/>
  <sheetViews>
    <sheetView workbookViewId="0">
      <selection activeCell="A3" sqref="A3:A15"/>
    </sheetView>
  </sheetViews>
  <sheetFormatPr defaultColWidth="11.42578125" defaultRowHeight="15" x14ac:dyDescent="0.25"/>
  <cols>
    <col min="1" max="1" width="7.7109375" customWidth="1"/>
    <col min="2" max="2" width="21.7109375" customWidth="1"/>
    <col min="4" max="4" width="12.7109375" customWidth="1"/>
    <col min="5" max="5" width="41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207</v>
      </c>
      <c r="D2" s="15" t="s">
        <v>59</v>
      </c>
      <c r="E2" s="9" t="s">
        <v>28</v>
      </c>
    </row>
    <row r="3" spans="1:5" x14ac:dyDescent="0.25">
      <c r="A3" s="90">
        <v>2019.75</v>
      </c>
      <c r="B3" s="90">
        <v>100</v>
      </c>
      <c r="D3" s="15" t="s">
        <v>60</v>
      </c>
      <c r="E3" s="10"/>
    </row>
    <row r="4" spans="1:5" x14ac:dyDescent="0.25">
      <c r="A4" s="89">
        <v>2020</v>
      </c>
      <c r="B4" s="89">
        <v>99.222958031769295</v>
      </c>
      <c r="D4" s="15" t="s">
        <v>61</v>
      </c>
      <c r="E4" s="10" t="s">
        <v>62</v>
      </c>
    </row>
    <row r="5" spans="1:5" x14ac:dyDescent="0.25">
      <c r="A5" s="89">
        <v>2020.25</v>
      </c>
      <c r="B5" s="89">
        <v>84.051358671341504</v>
      </c>
      <c r="D5" s="15" t="s">
        <v>63</v>
      </c>
      <c r="E5" s="11"/>
    </row>
    <row r="6" spans="1:5" x14ac:dyDescent="0.25">
      <c r="A6" s="89">
        <v>2020.5</v>
      </c>
      <c r="B6" s="89">
        <v>90.996744714408294</v>
      </c>
    </row>
    <row r="7" spans="1:5" x14ac:dyDescent="0.25">
      <c r="A7" s="89">
        <v>2020.75</v>
      </c>
      <c r="B7" s="89">
        <v>95.395144697130206</v>
      </c>
      <c r="D7" s="16" t="str">
        <f>HYPERLINK("#'OVERZICHT'!A1", "Link naar overzicht")</f>
        <v>Link naar overzicht</v>
      </c>
    </row>
    <row r="8" spans="1:5" x14ac:dyDescent="0.25">
      <c r="A8" s="89">
        <v>2021</v>
      </c>
      <c r="B8" s="89">
        <v>98.022256212780604</v>
      </c>
    </row>
    <row r="9" spans="1:5" x14ac:dyDescent="0.25">
      <c r="A9" s="89">
        <v>2021.25</v>
      </c>
      <c r="B9" s="89">
        <v>93.867966954429406</v>
      </c>
    </row>
    <row r="10" spans="1:5" x14ac:dyDescent="0.25">
      <c r="A10" s="89">
        <v>2021.5</v>
      </c>
      <c r="B10" s="89">
        <v>94.9200748089591</v>
      </c>
    </row>
    <row r="11" spans="1:5" x14ac:dyDescent="0.25">
      <c r="A11" s="89">
        <v>2021.75</v>
      </c>
      <c r="B11" s="89">
        <v>94.938830100641198</v>
      </c>
    </row>
    <row r="12" spans="1:5" x14ac:dyDescent="0.25">
      <c r="A12" s="89">
        <v>2022</v>
      </c>
      <c r="B12" s="89">
        <v>96.460763420779998</v>
      </c>
    </row>
    <row r="13" spans="1:5" x14ac:dyDescent="0.25">
      <c r="A13" s="89">
        <v>2022.25</v>
      </c>
      <c r="B13" s="89">
        <v>97.572265078329593</v>
      </c>
    </row>
    <row r="14" spans="1:5" x14ac:dyDescent="0.25">
      <c r="A14" s="89">
        <v>2022.5</v>
      </c>
      <c r="B14" s="89">
        <v>99.161735874931395</v>
      </c>
    </row>
    <row r="15" spans="1:5" x14ac:dyDescent="0.25">
      <c r="A15" s="91">
        <v>2022.75</v>
      </c>
      <c r="B15" s="91">
        <v>100.83827959152499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F15"/>
  <sheetViews>
    <sheetView workbookViewId="0">
      <selection activeCell="A3" sqref="A3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3" width="22.7109375" customWidth="1"/>
    <col min="5" max="5" width="12.7109375" customWidth="1"/>
    <col min="6" max="6" width="32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54</v>
      </c>
      <c r="C2" s="8" t="s">
        <v>55</v>
      </c>
      <c r="E2" s="15" t="s">
        <v>59</v>
      </c>
      <c r="F2" s="9" t="s">
        <v>2</v>
      </c>
    </row>
    <row r="3" spans="1:6" x14ac:dyDescent="0.25">
      <c r="A3" s="18">
        <v>2019.75</v>
      </c>
      <c r="B3" s="18">
        <v>3.3946367397402399</v>
      </c>
      <c r="C3" s="18"/>
      <c r="E3" s="15" t="s">
        <v>60</v>
      </c>
      <c r="F3" s="10"/>
    </row>
    <row r="4" spans="1:6" x14ac:dyDescent="0.25">
      <c r="A4" s="17">
        <v>2020</v>
      </c>
      <c r="B4" s="17">
        <v>2.9626776676772399</v>
      </c>
      <c r="C4" s="17"/>
      <c r="E4" s="15" t="s">
        <v>61</v>
      </c>
      <c r="F4" s="10" t="s">
        <v>64</v>
      </c>
    </row>
    <row r="5" spans="1:6" x14ac:dyDescent="0.25">
      <c r="A5" s="17">
        <v>2020.25</v>
      </c>
      <c r="B5" s="17">
        <v>3.7771531510796699</v>
      </c>
      <c r="C5" s="17"/>
      <c r="E5" s="15" t="s">
        <v>63</v>
      </c>
      <c r="F5" s="11"/>
    </row>
    <row r="6" spans="1:6" x14ac:dyDescent="0.25">
      <c r="A6" s="17">
        <v>2020.5</v>
      </c>
      <c r="B6" s="17">
        <v>4.4866174225143398</v>
      </c>
      <c r="C6" s="17"/>
    </row>
    <row r="7" spans="1:6" x14ac:dyDescent="0.25">
      <c r="A7" s="17">
        <v>2020.75</v>
      </c>
      <c r="B7" s="17">
        <v>4.0976952079070497</v>
      </c>
      <c r="C7" s="17"/>
      <c r="E7" s="16" t="str">
        <f>HYPERLINK("#'OVERZICHT'!A1", "Link naar overzicht")</f>
        <v>Link naar overzicht</v>
      </c>
    </row>
    <row r="8" spans="1:6" x14ac:dyDescent="0.25">
      <c r="A8" s="17">
        <v>2021</v>
      </c>
      <c r="B8" s="17">
        <v>3.57455692906536</v>
      </c>
      <c r="C8" s="17"/>
    </row>
    <row r="9" spans="1:6" x14ac:dyDescent="0.25">
      <c r="A9" s="17">
        <v>2021.25</v>
      </c>
      <c r="B9" s="17">
        <v>3.2886973459624098</v>
      </c>
      <c r="C9" s="17">
        <v>3.2886973459624098</v>
      </c>
    </row>
    <row r="10" spans="1:6" x14ac:dyDescent="0.25">
      <c r="A10" s="17">
        <v>2021.5</v>
      </c>
      <c r="B10" s="17">
        <v>3.2713118715848699</v>
      </c>
      <c r="C10" s="17">
        <v>3.2610563757761399</v>
      </c>
    </row>
    <row r="11" spans="1:6" x14ac:dyDescent="0.25">
      <c r="A11" s="17">
        <v>2021.75</v>
      </c>
      <c r="B11" s="17">
        <v>3.2714780499087102</v>
      </c>
      <c r="C11" s="17">
        <v>3.2353316814992001</v>
      </c>
    </row>
    <row r="12" spans="1:6" x14ac:dyDescent="0.25">
      <c r="A12" s="17">
        <v>2022</v>
      </c>
      <c r="B12" s="17">
        <v>3.3636795733942599</v>
      </c>
      <c r="C12" s="17">
        <v>3.4412132013601502</v>
      </c>
    </row>
    <row r="13" spans="1:6" x14ac:dyDescent="0.25">
      <c r="A13" s="17">
        <v>2022.25</v>
      </c>
      <c r="B13" s="17">
        <v>3.4153193437362401</v>
      </c>
      <c r="C13" s="17">
        <v>3.50266933521916</v>
      </c>
    </row>
    <row r="14" spans="1:6" x14ac:dyDescent="0.25">
      <c r="A14" s="17">
        <v>2022.5</v>
      </c>
      <c r="B14" s="17">
        <v>3.4990504703576</v>
      </c>
      <c r="C14" s="17">
        <v>3.54791891588353</v>
      </c>
    </row>
    <row r="15" spans="1:6" x14ac:dyDescent="0.25">
      <c r="A15" s="19">
        <v>2022.75</v>
      </c>
      <c r="B15" s="19">
        <v>3.6138324447609498</v>
      </c>
      <c r="C15" s="19">
        <v>3.7224973305933999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E68"/>
  <sheetViews>
    <sheetView workbookViewId="0">
      <selection activeCell="D7" sqref="D7"/>
    </sheetView>
  </sheetViews>
  <sheetFormatPr defaultColWidth="11.42578125" defaultRowHeight="15" x14ac:dyDescent="0.25"/>
  <cols>
    <col min="1" max="1" width="7.7109375" customWidth="1"/>
    <col min="2" max="2" width="26.7109375" customWidth="1"/>
    <col min="4" max="4" width="12.7109375" customWidth="1"/>
    <col min="5" max="5" width="26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208</v>
      </c>
      <c r="D2" s="15" t="s">
        <v>59</v>
      </c>
      <c r="E2" s="9" t="s">
        <v>29</v>
      </c>
    </row>
    <row r="3" spans="1:5" x14ac:dyDescent="0.25">
      <c r="A3" s="93">
        <v>2005</v>
      </c>
      <c r="B3" s="93">
        <v>117.42410261831699</v>
      </c>
      <c r="D3" s="15" t="s">
        <v>60</v>
      </c>
      <c r="E3" s="10"/>
    </row>
    <row r="4" spans="1:5" x14ac:dyDescent="0.25">
      <c r="A4" s="92">
        <v>2005.25</v>
      </c>
      <c r="B4" s="92">
        <v>123.64758005708801</v>
      </c>
      <c r="D4" s="15" t="s">
        <v>61</v>
      </c>
      <c r="E4" s="10" t="s">
        <v>209</v>
      </c>
    </row>
    <row r="5" spans="1:5" x14ac:dyDescent="0.25">
      <c r="A5" s="92">
        <v>2005.5</v>
      </c>
      <c r="B5" s="92">
        <v>127.85159777902901</v>
      </c>
      <c r="D5" s="15" t="s">
        <v>63</v>
      </c>
      <c r="E5" s="11"/>
    </row>
    <row r="6" spans="1:5" x14ac:dyDescent="0.25">
      <c r="A6" s="92">
        <v>2005.75</v>
      </c>
      <c r="B6" s="92">
        <v>128.36300417014499</v>
      </c>
    </row>
    <row r="7" spans="1:5" x14ac:dyDescent="0.25">
      <c r="A7" s="92">
        <v>2006</v>
      </c>
      <c r="B7" s="92">
        <v>127.849552153464</v>
      </c>
      <c r="D7" s="16" t="str">
        <f>HYPERLINK("#'OVERZICHT'!A1", "Link naar overzicht")</f>
        <v>Link naar overzicht</v>
      </c>
    </row>
    <row r="8" spans="1:5" x14ac:dyDescent="0.25">
      <c r="A8" s="92">
        <v>2006.25</v>
      </c>
      <c r="B8" s="92">
        <v>128.488799914232</v>
      </c>
    </row>
    <row r="9" spans="1:5" x14ac:dyDescent="0.25">
      <c r="A9" s="92">
        <v>2006.5</v>
      </c>
      <c r="B9" s="92">
        <v>134.27079591037199</v>
      </c>
    </row>
    <row r="10" spans="1:5" x14ac:dyDescent="0.25">
      <c r="A10" s="92">
        <v>2006.75</v>
      </c>
      <c r="B10" s="92">
        <v>136.15058705311699</v>
      </c>
    </row>
    <row r="11" spans="1:5" x14ac:dyDescent="0.25">
      <c r="A11" s="92">
        <v>2007</v>
      </c>
      <c r="B11" s="92">
        <v>139.82665290355101</v>
      </c>
    </row>
    <row r="12" spans="1:5" x14ac:dyDescent="0.25">
      <c r="A12" s="92">
        <v>2007.25</v>
      </c>
      <c r="B12" s="92">
        <v>139.40717294484099</v>
      </c>
    </row>
    <row r="13" spans="1:5" x14ac:dyDescent="0.25">
      <c r="A13" s="92">
        <v>2007.5</v>
      </c>
      <c r="B13" s="92">
        <v>136.479622312999</v>
      </c>
    </row>
    <row r="14" spans="1:5" x14ac:dyDescent="0.25">
      <c r="A14" s="92">
        <v>2007.75</v>
      </c>
      <c r="B14" s="92">
        <v>137.84441853612901</v>
      </c>
    </row>
    <row r="15" spans="1:5" x14ac:dyDescent="0.25">
      <c r="A15" s="92">
        <v>2008</v>
      </c>
      <c r="B15" s="92">
        <v>137.568729699057</v>
      </c>
    </row>
    <row r="16" spans="1:5" x14ac:dyDescent="0.25">
      <c r="A16" s="92">
        <v>2008.25</v>
      </c>
      <c r="B16" s="92">
        <v>141.00794794153299</v>
      </c>
    </row>
    <row r="17" spans="1:2" x14ac:dyDescent="0.25">
      <c r="A17" s="92">
        <v>2008.5</v>
      </c>
      <c r="B17" s="92">
        <v>140.72593204565001</v>
      </c>
    </row>
    <row r="18" spans="1:2" x14ac:dyDescent="0.25">
      <c r="A18" s="92">
        <v>2008.75</v>
      </c>
      <c r="B18" s="92">
        <v>139.17794679314801</v>
      </c>
    </row>
    <row r="19" spans="1:2" x14ac:dyDescent="0.25">
      <c r="A19" s="92">
        <v>2009</v>
      </c>
      <c r="B19" s="92">
        <v>125.12097416704</v>
      </c>
    </row>
    <row r="20" spans="1:2" x14ac:dyDescent="0.25">
      <c r="A20" s="92">
        <v>2009.25</v>
      </c>
      <c r="B20" s="92">
        <v>119.490530329523</v>
      </c>
    </row>
    <row r="21" spans="1:2" x14ac:dyDescent="0.25">
      <c r="A21" s="92">
        <v>2009.5</v>
      </c>
      <c r="B21" s="92">
        <v>116.742248131944</v>
      </c>
    </row>
    <row r="22" spans="1:2" x14ac:dyDescent="0.25">
      <c r="A22" s="92">
        <v>2009.75</v>
      </c>
      <c r="B22" s="92">
        <v>114.407403169305</v>
      </c>
    </row>
    <row r="23" spans="1:2" x14ac:dyDescent="0.25">
      <c r="A23" s="92">
        <v>2010</v>
      </c>
      <c r="B23" s="92">
        <v>103.538699868221</v>
      </c>
    </row>
    <row r="24" spans="1:2" x14ac:dyDescent="0.25">
      <c r="A24" s="92">
        <v>2010.25</v>
      </c>
      <c r="B24" s="92">
        <v>102.08915807006601</v>
      </c>
    </row>
    <row r="25" spans="1:2" x14ac:dyDescent="0.25">
      <c r="A25" s="92">
        <v>2010.5</v>
      </c>
      <c r="B25" s="92">
        <v>98.516037537613997</v>
      </c>
    </row>
    <row r="26" spans="1:2" x14ac:dyDescent="0.25">
      <c r="A26" s="92">
        <v>2010.75</v>
      </c>
      <c r="B26" s="92">
        <v>95.856104524098399</v>
      </c>
    </row>
    <row r="27" spans="1:2" x14ac:dyDescent="0.25">
      <c r="A27" s="92">
        <v>2011</v>
      </c>
      <c r="B27" s="92">
        <v>103.428736781502</v>
      </c>
    </row>
    <row r="28" spans="1:2" x14ac:dyDescent="0.25">
      <c r="A28" s="92">
        <v>2011.25</v>
      </c>
      <c r="B28" s="92">
        <v>97.016155101048994</v>
      </c>
    </row>
    <row r="29" spans="1:2" x14ac:dyDescent="0.25">
      <c r="A29" s="92">
        <v>2011.5</v>
      </c>
      <c r="B29" s="92">
        <v>93.814621982714399</v>
      </c>
    </row>
    <row r="30" spans="1:2" x14ac:dyDescent="0.25">
      <c r="A30" s="92">
        <v>2011.75</v>
      </c>
      <c r="B30" s="92">
        <v>90.531110213319394</v>
      </c>
    </row>
    <row r="31" spans="1:2" x14ac:dyDescent="0.25">
      <c r="A31" s="92">
        <v>2012</v>
      </c>
      <c r="B31" s="92">
        <v>88.086770237559705</v>
      </c>
    </row>
    <row r="32" spans="1:2" x14ac:dyDescent="0.25">
      <c r="A32" s="92">
        <v>2012.25</v>
      </c>
      <c r="B32" s="92">
        <v>85.884600981620807</v>
      </c>
    </row>
    <row r="33" spans="1:2" x14ac:dyDescent="0.25">
      <c r="A33" s="92">
        <v>2012.5</v>
      </c>
      <c r="B33" s="92">
        <v>83.479832154135394</v>
      </c>
    </row>
    <row r="34" spans="1:2" x14ac:dyDescent="0.25">
      <c r="A34" s="92">
        <v>2012.75</v>
      </c>
      <c r="B34" s="92">
        <v>77.552764071191802</v>
      </c>
    </row>
    <row r="35" spans="1:2" x14ac:dyDescent="0.25">
      <c r="A35" s="92">
        <v>2013</v>
      </c>
      <c r="B35" s="92">
        <v>72.977150990991504</v>
      </c>
    </row>
    <row r="36" spans="1:2" x14ac:dyDescent="0.25">
      <c r="A36" s="92">
        <v>2013.25</v>
      </c>
      <c r="B36" s="92">
        <v>72.466310934054505</v>
      </c>
    </row>
    <row r="37" spans="1:2" x14ac:dyDescent="0.25">
      <c r="A37" s="92">
        <v>2013.5</v>
      </c>
      <c r="B37" s="92">
        <v>74.930165505812397</v>
      </c>
    </row>
    <row r="38" spans="1:2" x14ac:dyDescent="0.25">
      <c r="A38" s="92">
        <v>2013.75</v>
      </c>
      <c r="B38" s="92">
        <v>74.330724181765902</v>
      </c>
    </row>
    <row r="39" spans="1:2" x14ac:dyDescent="0.25">
      <c r="A39" s="92">
        <v>2014</v>
      </c>
      <c r="B39" s="92">
        <v>75.891669389583001</v>
      </c>
    </row>
    <row r="40" spans="1:2" x14ac:dyDescent="0.25">
      <c r="A40" s="92">
        <v>2014.25</v>
      </c>
      <c r="B40" s="92">
        <v>74.525619340570401</v>
      </c>
    </row>
    <row r="41" spans="1:2" x14ac:dyDescent="0.25">
      <c r="A41" s="92">
        <v>2014.5</v>
      </c>
      <c r="B41" s="92">
        <v>75.494452391997896</v>
      </c>
    </row>
    <row r="42" spans="1:2" x14ac:dyDescent="0.25">
      <c r="A42" s="92">
        <v>2014.75</v>
      </c>
      <c r="B42" s="92">
        <v>87.196092512757502</v>
      </c>
    </row>
    <row r="43" spans="1:2" x14ac:dyDescent="0.25">
      <c r="A43" s="92">
        <v>2015</v>
      </c>
      <c r="B43" s="92">
        <v>87.370484697782999</v>
      </c>
    </row>
    <row r="44" spans="1:2" x14ac:dyDescent="0.25">
      <c r="A44" s="92">
        <v>2015.25</v>
      </c>
      <c r="B44" s="92">
        <v>95.670680744072399</v>
      </c>
    </row>
    <row r="45" spans="1:2" x14ac:dyDescent="0.25">
      <c r="A45" s="92">
        <v>2015.5</v>
      </c>
      <c r="B45" s="92">
        <v>98.9234838893709</v>
      </c>
    </row>
    <row r="46" spans="1:2" x14ac:dyDescent="0.25">
      <c r="A46" s="92">
        <v>2015.75</v>
      </c>
      <c r="B46" s="92">
        <v>93.878386211012995</v>
      </c>
    </row>
    <row r="47" spans="1:2" x14ac:dyDescent="0.25">
      <c r="A47" s="92">
        <v>2016</v>
      </c>
      <c r="B47" s="92">
        <v>106.364211577078</v>
      </c>
    </row>
    <row r="48" spans="1:2" x14ac:dyDescent="0.25">
      <c r="A48" s="92">
        <v>2016.25</v>
      </c>
      <c r="B48" s="92">
        <v>109.767866347544</v>
      </c>
    </row>
    <row r="49" spans="1:2" x14ac:dyDescent="0.25">
      <c r="A49" s="92">
        <v>2016.5</v>
      </c>
      <c r="B49" s="92">
        <v>119.207902853433</v>
      </c>
    </row>
    <row r="50" spans="1:2" x14ac:dyDescent="0.25">
      <c r="A50" s="92">
        <v>2016.75</v>
      </c>
      <c r="B50" s="92">
        <v>121.35364510479501</v>
      </c>
    </row>
    <row r="51" spans="1:2" x14ac:dyDescent="0.25">
      <c r="A51" s="92">
        <v>2017</v>
      </c>
      <c r="B51" s="92">
        <v>124.14477894220499</v>
      </c>
    </row>
    <row r="52" spans="1:2" x14ac:dyDescent="0.25">
      <c r="A52" s="92">
        <v>2017.25</v>
      </c>
      <c r="B52" s="92">
        <v>126.255240184223</v>
      </c>
    </row>
    <row r="53" spans="1:2" x14ac:dyDescent="0.25">
      <c r="A53" s="92">
        <v>2017.5</v>
      </c>
      <c r="B53" s="92">
        <v>128.14906878698599</v>
      </c>
    </row>
    <row r="54" spans="1:2" x14ac:dyDescent="0.25">
      <c r="A54" s="92">
        <v>2017.75</v>
      </c>
      <c r="B54" s="92">
        <v>134.55652222633501</v>
      </c>
    </row>
    <row r="55" spans="1:2" x14ac:dyDescent="0.25">
      <c r="A55" s="92">
        <v>2018</v>
      </c>
      <c r="B55" s="92">
        <v>135.76753092637199</v>
      </c>
    </row>
    <row r="56" spans="1:2" x14ac:dyDescent="0.25">
      <c r="A56" s="92">
        <v>2018.25</v>
      </c>
      <c r="B56" s="92">
        <v>139.70478932323701</v>
      </c>
    </row>
    <row r="57" spans="1:2" x14ac:dyDescent="0.25">
      <c r="A57" s="92">
        <v>2018.5</v>
      </c>
      <c r="B57" s="92">
        <v>140.40331326985299</v>
      </c>
    </row>
    <row r="58" spans="1:2" x14ac:dyDescent="0.25">
      <c r="A58" s="92">
        <v>2018.75</v>
      </c>
      <c r="B58" s="92">
        <v>145.03662260775801</v>
      </c>
    </row>
    <row r="59" spans="1:2" x14ac:dyDescent="0.25">
      <c r="A59" s="92">
        <v>2019</v>
      </c>
      <c r="B59" s="92">
        <v>145.471732475582</v>
      </c>
    </row>
    <row r="60" spans="1:2" x14ac:dyDescent="0.25">
      <c r="A60" s="92">
        <v>2019.25</v>
      </c>
      <c r="B60" s="92">
        <v>146.635506335386</v>
      </c>
    </row>
    <row r="61" spans="1:2" x14ac:dyDescent="0.25">
      <c r="A61" s="92">
        <v>2019.5</v>
      </c>
      <c r="B61" s="92">
        <v>147.955225892405</v>
      </c>
    </row>
    <row r="62" spans="1:2" x14ac:dyDescent="0.25">
      <c r="A62" s="92">
        <v>2019.75</v>
      </c>
      <c r="B62" s="92">
        <v>139.66973324243</v>
      </c>
    </row>
    <row r="63" spans="1:2" x14ac:dyDescent="0.25">
      <c r="A63" s="92">
        <v>2020</v>
      </c>
      <c r="B63" s="92">
        <v>150.70364216858201</v>
      </c>
    </row>
    <row r="64" spans="1:2" x14ac:dyDescent="0.25">
      <c r="A64" s="92">
        <v>2020.25</v>
      </c>
      <c r="B64" s="92">
        <v>135.78398159389201</v>
      </c>
    </row>
    <row r="65" spans="1:2" x14ac:dyDescent="0.25">
      <c r="A65" s="92">
        <v>2020.5</v>
      </c>
      <c r="B65" s="92">
        <v>140.53642094967901</v>
      </c>
    </row>
    <row r="66" spans="1:2" x14ac:dyDescent="0.25">
      <c r="A66" s="92">
        <v>2020.75</v>
      </c>
      <c r="B66" s="92">
        <v>137.725692530685</v>
      </c>
    </row>
    <row r="67" spans="1:2" x14ac:dyDescent="0.25">
      <c r="A67" s="92">
        <v>2021</v>
      </c>
      <c r="B67" s="92">
        <v>153.01324440159101</v>
      </c>
    </row>
    <row r="68" spans="1:2" x14ac:dyDescent="0.25">
      <c r="A68" s="94">
        <v>2021.25</v>
      </c>
      <c r="B68" s="94">
        <v>148.11682058074001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E36"/>
  <sheetViews>
    <sheetView workbookViewId="0">
      <selection activeCell="E26" sqref="E26"/>
    </sheetView>
  </sheetViews>
  <sheetFormatPr defaultColWidth="11.42578125" defaultRowHeight="15" x14ac:dyDescent="0.25"/>
  <cols>
    <col min="1" max="1" width="7.7109375" customWidth="1"/>
    <col min="2" max="2" width="47.7109375" customWidth="1"/>
    <col min="4" max="4" width="12.7109375" customWidth="1"/>
    <col min="5" max="5" width="32.14062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210</v>
      </c>
      <c r="D2" s="15" t="s">
        <v>59</v>
      </c>
      <c r="E2" s="9" t="s">
        <v>30</v>
      </c>
    </row>
    <row r="3" spans="1:5" x14ac:dyDescent="0.25">
      <c r="A3" s="96">
        <v>2013</v>
      </c>
      <c r="B3" s="96">
        <v>100.35739213241401</v>
      </c>
      <c r="D3" s="15" t="s">
        <v>60</v>
      </c>
      <c r="E3" s="10"/>
    </row>
    <row r="4" spans="1:5" x14ac:dyDescent="0.25">
      <c r="A4" s="95">
        <v>2013.25</v>
      </c>
      <c r="B4" s="95">
        <v>99.341096933551995</v>
      </c>
      <c r="D4" s="15" t="s">
        <v>61</v>
      </c>
      <c r="E4" s="10" t="s">
        <v>130</v>
      </c>
    </row>
    <row r="5" spans="1:5" x14ac:dyDescent="0.25">
      <c r="A5" s="95">
        <v>2013.5</v>
      </c>
      <c r="B5" s="95">
        <v>98.574794849165798</v>
      </c>
      <c r="D5" s="15" t="s">
        <v>63</v>
      </c>
      <c r="E5" s="11"/>
    </row>
    <row r="6" spans="1:5" x14ac:dyDescent="0.25">
      <c r="A6" s="95">
        <v>2013.75</v>
      </c>
      <c r="B6" s="95">
        <v>99.204698312766197</v>
      </c>
    </row>
    <row r="7" spans="1:5" x14ac:dyDescent="0.25">
      <c r="A7" s="95">
        <v>2014</v>
      </c>
      <c r="B7" s="95">
        <v>99.872690147084299</v>
      </c>
      <c r="D7" s="16" t="str">
        <f>HYPERLINK("#'OVERZICHT'!A1", "Link naar overzicht")</f>
        <v>Link naar overzicht</v>
      </c>
    </row>
    <row r="8" spans="1:5" x14ac:dyDescent="0.25">
      <c r="A8" s="95">
        <v>2014.25</v>
      </c>
      <c r="B8" s="95">
        <v>99.007362580617595</v>
      </c>
    </row>
    <row r="9" spans="1:5" x14ac:dyDescent="0.25">
      <c r="A9" s="95">
        <v>2014.5</v>
      </c>
      <c r="B9" s="95">
        <v>98.614634326871197</v>
      </c>
    </row>
    <row r="10" spans="1:5" x14ac:dyDescent="0.25">
      <c r="A10" s="95">
        <v>2014.75</v>
      </c>
      <c r="B10" s="95">
        <v>99.830259734194698</v>
      </c>
    </row>
    <row r="11" spans="1:5" x14ac:dyDescent="0.25">
      <c r="A11" s="95">
        <v>2015</v>
      </c>
      <c r="B11" s="95">
        <v>100.41189454196</v>
      </c>
    </row>
    <row r="12" spans="1:5" x14ac:dyDescent="0.25">
      <c r="A12" s="95">
        <v>2015.25</v>
      </c>
      <c r="B12" s="95">
        <v>99.193546117162796</v>
      </c>
    </row>
    <row r="13" spans="1:5" x14ac:dyDescent="0.25">
      <c r="A13" s="95">
        <v>2015.5</v>
      </c>
      <c r="B13" s="95">
        <v>99.540529458765107</v>
      </c>
    </row>
    <row r="14" spans="1:5" x14ac:dyDescent="0.25">
      <c r="A14" s="95">
        <v>2015.75</v>
      </c>
      <c r="B14" s="95">
        <v>100.871317336681</v>
      </c>
    </row>
    <row r="15" spans="1:5" x14ac:dyDescent="0.25">
      <c r="A15" s="95">
        <v>2016</v>
      </c>
      <c r="B15" s="95">
        <v>101.807625005601</v>
      </c>
    </row>
    <row r="16" spans="1:5" x14ac:dyDescent="0.25">
      <c r="A16" s="95">
        <v>2016.25</v>
      </c>
      <c r="B16" s="95">
        <v>100.65085723265901</v>
      </c>
    </row>
    <row r="17" spans="1:2" x14ac:dyDescent="0.25">
      <c r="A17" s="95">
        <v>2016.5</v>
      </c>
      <c r="B17" s="95">
        <v>101.287299977402</v>
      </c>
    </row>
    <row r="18" spans="1:2" x14ac:dyDescent="0.25">
      <c r="A18" s="95">
        <v>2016.75</v>
      </c>
      <c r="B18" s="95">
        <v>101.546503534378</v>
      </c>
    </row>
    <row r="19" spans="1:2" x14ac:dyDescent="0.25">
      <c r="A19" s="95">
        <v>2017</v>
      </c>
      <c r="B19" s="95">
        <v>102.055175793895</v>
      </c>
    </row>
    <row r="20" spans="1:2" x14ac:dyDescent="0.25">
      <c r="A20" s="95">
        <v>2017.25</v>
      </c>
      <c r="B20" s="95">
        <v>101.77109847055701</v>
      </c>
    </row>
    <row r="21" spans="1:2" x14ac:dyDescent="0.25">
      <c r="A21" s="95">
        <v>2017.5</v>
      </c>
      <c r="B21" s="95">
        <v>101.954926360934</v>
      </c>
    </row>
    <row r="22" spans="1:2" x14ac:dyDescent="0.25">
      <c r="A22" s="95">
        <v>2017.75</v>
      </c>
      <c r="B22" s="95">
        <v>102.665543825623</v>
      </c>
    </row>
    <row r="23" spans="1:2" x14ac:dyDescent="0.25">
      <c r="A23" s="95">
        <v>2018</v>
      </c>
      <c r="B23" s="95">
        <v>103.197240683367</v>
      </c>
    </row>
    <row r="24" spans="1:2" x14ac:dyDescent="0.25">
      <c r="A24" s="95">
        <v>2018.25</v>
      </c>
      <c r="B24" s="95">
        <v>102.50966516784</v>
      </c>
    </row>
    <row r="25" spans="1:2" x14ac:dyDescent="0.25">
      <c r="A25" s="95">
        <v>2018.5</v>
      </c>
      <c r="B25" s="95">
        <v>102.870020275084</v>
      </c>
    </row>
    <row r="26" spans="1:2" x14ac:dyDescent="0.25">
      <c r="A26" s="95">
        <v>2018.75</v>
      </c>
      <c r="B26" s="95">
        <v>103.214461615432</v>
      </c>
    </row>
    <row r="27" spans="1:2" x14ac:dyDescent="0.25">
      <c r="A27" s="95">
        <v>2019</v>
      </c>
      <c r="B27" s="95">
        <v>103.663773614405</v>
      </c>
    </row>
    <row r="28" spans="1:2" x14ac:dyDescent="0.25">
      <c r="A28" s="95">
        <v>2019.25</v>
      </c>
      <c r="B28" s="95">
        <v>102.781258541033</v>
      </c>
    </row>
    <row r="29" spans="1:2" x14ac:dyDescent="0.25">
      <c r="A29" s="95">
        <v>2019.5</v>
      </c>
      <c r="B29" s="95">
        <v>102.90779489252201</v>
      </c>
    </row>
    <row r="30" spans="1:2" x14ac:dyDescent="0.25">
      <c r="A30" s="95">
        <v>2019.75</v>
      </c>
      <c r="B30" s="95">
        <v>103.153122281725</v>
      </c>
    </row>
    <row r="31" spans="1:2" x14ac:dyDescent="0.25">
      <c r="A31" s="95">
        <v>2020</v>
      </c>
      <c r="B31" s="95">
        <v>104.865870424077</v>
      </c>
    </row>
    <row r="32" spans="1:2" x14ac:dyDescent="0.25">
      <c r="A32" s="95">
        <v>2020.25</v>
      </c>
      <c r="B32" s="95">
        <v>103.499837015338</v>
      </c>
    </row>
    <row r="33" spans="1:2" x14ac:dyDescent="0.25">
      <c r="A33" s="95">
        <v>2020.5</v>
      </c>
      <c r="B33" s="95">
        <v>103.78931483770999</v>
      </c>
    </row>
    <row r="34" spans="1:2" x14ac:dyDescent="0.25">
      <c r="A34" s="95">
        <v>2020.75</v>
      </c>
      <c r="B34" s="95">
        <v>104.190847897618</v>
      </c>
    </row>
    <row r="35" spans="1:2" x14ac:dyDescent="0.25">
      <c r="A35" s="95">
        <v>2021</v>
      </c>
      <c r="B35" s="95">
        <v>105.244158469479</v>
      </c>
    </row>
    <row r="36" spans="1:2" x14ac:dyDescent="0.25">
      <c r="A36" s="97">
        <v>2021.25</v>
      </c>
      <c r="B36" s="97">
        <v>105.75604360367301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F201"/>
  <sheetViews>
    <sheetView workbookViewId="0">
      <selection sqref="A1:C1"/>
    </sheetView>
  </sheetViews>
  <sheetFormatPr defaultColWidth="11.42578125" defaultRowHeight="15" x14ac:dyDescent="0.25"/>
  <cols>
    <col min="1" max="1" width="11.7109375" customWidth="1"/>
    <col min="2" max="2" width="26.5703125" customWidth="1"/>
    <col min="3" max="3" width="24.28515625" customWidth="1"/>
    <col min="5" max="5" width="12.7109375" customWidth="1"/>
    <col min="6" max="6" width="24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211</v>
      </c>
      <c r="C2" s="8" t="s">
        <v>212</v>
      </c>
      <c r="E2" s="15" t="s">
        <v>59</v>
      </c>
      <c r="F2" s="9" t="s">
        <v>31</v>
      </c>
    </row>
    <row r="3" spans="1:6" x14ac:dyDescent="0.25">
      <c r="A3" s="99">
        <v>2005</v>
      </c>
      <c r="B3" s="99">
        <v>92.373441528216404</v>
      </c>
      <c r="C3" s="99">
        <v>100.534419631538</v>
      </c>
      <c r="E3" s="15" t="s">
        <v>60</v>
      </c>
      <c r="F3" s="10"/>
    </row>
    <row r="4" spans="1:6" x14ac:dyDescent="0.25">
      <c r="A4" s="98">
        <v>2005.0833333333301</v>
      </c>
      <c r="B4" s="98">
        <v>92.949896804288798</v>
      </c>
      <c r="C4" s="98">
        <v>100.897409481754</v>
      </c>
      <c r="E4" s="15" t="s">
        <v>61</v>
      </c>
      <c r="F4" s="10" t="s">
        <v>209</v>
      </c>
    </row>
    <row r="5" spans="1:6" x14ac:dyDescent="0.25">
      <c r="A5" s="98">
        <v>2005.1666666666699</v>
      </c>
      <c r="B5" s="98">
        <v>93.186239451936203</v>
      </c>
      <c r="C5" s="98">
        <v>101.143412154</v>
      </c>
      <c r="E5" s="15" t="s">
        <v>63</v>
      </c>
      <c r="F5" s="11"/>
    </row>
    <row r="6" spans="1:6" x14ac:dyDescent="0.25">
      <c r="A6" s="98">
        <v>2005.25</v>
      </c>
      <c r="B6" s="98">
        <v>93.775142622159606</v>
      </c>
      <c r="C6" s="98">
        <v>101.51566244984301</v>
      </c>
    </row>
    <row r="7" spans="1:6" x14ac:dyDescent="0.25">
      <c r="A7" s="98">
        <v>2005.3333333333301</v>
      </c>
      <c r="B7" s="98">
        <v>94.274056388443697</v>
      </c>
      <c r="C7" s="98">
        <v>102.14459319839099</v>
      </c>
      <c r="E7" s="16" t="str">
        <f>HYPERLINK("#'OVERZICHT'!A1", "Link naar overzicht")</f>
        <v>Link naar overzicht</v>
      </c>
    </row>
    <row r="8" spans="1:6" x14ac:dyDescent="0.25">
      <c r="A8" s="98">
        <v>2005.4166666666699</v>
      </c>
      <c r="B8" s="98">
        <v>94.242696626028902</v>
      </c>
      <c r="C8" s="98">
        <v>101.932524268363</v>
      </c>
    </row>
    <row r="9" spans="1:6" x14ac:dyDescent="0.25">
      <c r="A9" s="98">
        <v>2005.5</v>
      </c>
      <c r="B9" s="98">
        <v>94.512282938048003</v>
      </c>
      <c r="C9" s="98">
        <v>102.124307623533</v>
      </c>
    </row>
    <row r="10" spans="1:6" x14ac:dyDescent="0.25">
      <c r="A10" s="98">
        <v>2005.5833333333301</v>
      </c>
      <c r="B10" s="98">
        <v>94.781791507108693</v>
      </c>
      <c r="C10" s="98">
        <v>102.134277185013</v>
      </c>
    </row>
    <row r="11" spans="1:6" x14ac:dyDescent="0.25">
      <c r="A11" s="98">
        <v>2005.6666666666699</v>
      </c>
      <c r="B11" s="98">
        <v>94.977740068548698</v>
      </c>
      <c r="C11" s="98">
        <v>102.179598501454</v>
      </c>
    </row>
    <row r="12" spans="1:6" x14ac:dyDescent="0.25">
      <c r="A12" s="98">
        <v>2005.75</v>
      </c>
      <c r="B12" s="98">
        <v>95.334599522709297</v>
      </c>
      <c r="C12" s="98">
        <v>102.429291224176</v>
      </c>
    </row>
    <row r="13" spans="1:6" x14ac:dyDescent="0.25">
      <c r="A13" s="98">
        <v>2005.8333333333301</v>
      </c>
      <c r="B13" s="98">
        <v>95.695009328487103</v>
      </c>
      <c r="C13" s="98">
        <v>102.61464120310301</v>
      </c>
    </row>
    <row r="14" spans="1:6" x14ac:dyDescent="0.25">
      <c r="A14" s="98">
        <v>2005.9166666666699</v>
      </c>
      <c r="B14" s="98">
        <v>96.379002645162004</v>
      </c>
      <c r="C14" s="98">
        <v>103.202940347897</v>
      </c>
    </row>
    <row r="15" spans="1:6" x14ac:dyDescent="0.25">
      <c r="A15" s="98">
        <v>2006</v>
      </c>
      <c r="B15" s="98">
        <v>96.612397353729705</v>
      </c>
      <c r="C15" s="98">
        <v>103.750629427576</v>
      </c>
    </row>
    <row r="16" spans="1:6" x14ac:dyDescent="0.25">
      <c r="A16" s="98">
        <v>2006.0833333333301</v>
      </c>
      <c r="B16" s="98">
        <v>97.200091375757196</v>
      </c>
      <c r="C16" s="98">
        <v>104.319560766332</v>
      </c>
    </row>
    <row r="17" spans="1:3" x14ac:dyDescent="0.25">
      <c r="A17" s="98">
        <v>2006.1666666666699</v>
      </c>
      <c r="B17" s="98">
        <v>97.688486269679402</v>
      </c>
      <c r="C17" s="98">
        <v>104.765057586144</v>
      </c>
    </row>
    <row r="18" spans="1:3" x14ac:dyDescent="0.25">
      <c r="A18" s="98">
        <v>2006.25</v>
      </c>
      <c r="B18" s="98">
        <v>97.953848966853599</v>
      </c>
      <c r="C18" s="98">
        <v>104.81794430024701</v>
      </c>
    </row>
    <row r="19" spans="1:3" x14ac:dyDescent="0.25">
      <c r="A19" s="98">
        <v>2006.3333333333301</v>
      </c>
      <c r="B19" s="98">
        <v>98.355356496336498</v>
      </c>
      <c r="C19" s="98">
        <v>105.113534341286</v>
      </c>
    </row>
    <row r="20" spans="1:3" x14ac:dyDescent="0.25">
      <c r="A20" s="98">
        <v>2006.4166666666699</v>
      </c>
      <c r="B20" s="98">
        <v>98.858174073132204</v>
      </c>
      <c r="C20" s="98">
        <v>105.46915893924</v>
      </c>
    </row>
    <row r="21" spans="1:3" x14ac:dyDescent="0.25">
      <c r="A21" s="98">
        <v>2006.5</v>
      </c>
      <c r="B21" s="98">
        <v>99.012484626432396</v>
      </c>
      <c r="C21" s="98">
        <v>105.595488435451</v>
      </c>
    </row>
    <row r="22" spans="1:3" x14ac:dyDescent="0.25">
      <c r="A22" s="98">
        <v>2006.5833333333301</v>
      </c>
      <c r="B22" s="98">
        <v>99.102905565289504</v>
      </c>
      <c r="C22" s="98">
        <v>105.29919972757</v>
      </c>
    </row>
    <row r="23" spans="1:3" x14ac:dyDescent="0.25">
      <c r="A23" s="98">
        <v>2006.6666666666699</v>
      </c>
      <c r="B23" s="98">
        <v>99.307955804631206</v>
      </c>
      <c r="C23" s="98">
        <v>105.738787349219</v>
      </c>
    </row>
    <row r="24" spans="1:3" x14ac:dyDescent="0.25">
      <c r="A24" s="98">
        <v>2006.75</v>
      </c>
      <c r="B24" s="98">
        <v>99.665876637967799</v>
      </c>
      <c r="C24" s="98">
        <v>106.14970414868201</v>
      </c>
    </row>
    <row r="25" spans="1:3" x14ac:dyDescent="0.25">
      <c r="A25" s="98">
        <v>2006.8333333333301</v>
      </c>
      <c r="B25" s="98">
        <v>100.212024271209</v>
      </c>
      <c r="C25" s="98">
        <v>106.487548884327</v>
      </c>
    </row>
    <row r="26" spans="1:3" x14ac:dyDescent="0.25">
      <c r="A26" s="98">
        <v>2006.9166666666699</v>
      </c>
      <c r="B26" s="98">
        <v>100.552350894678</v>
      </c>
      <c r="C26" s="98">
        <v>106.539525486899</v>
      </c>
    </row>
    <row r="27" spans="1:3" x14ac:dyDescent="0.25">
      <c r="A27" s="98">
        <v>2007</v>
      </c>
      <c r="B27" s="98">
        <v>100.849304047342</v>
      </c>
      <c r="C27" s="98">
        <v>106.68687446357499</v>
      </c>
    </row>
    <row r="28" spans="1:3" x14ac:dyDescent="0.25">
      <c r="A28" s="98">
        <v>2007.0833333333301</v>
      </c>
      <c r="B28" s="98">
        <v>100.919245073054</v>
      </c>
      <c r="C28" s="98">
        <v>106.696502170458</v>
      </c>
    </row>
    <row r="29" spans="1:3" x14ac:dyDescent="0.25">
      <c r="A29" s="98">
        <v>2007.1666666666699</v>
      </c>
      <c r="B29" s="98">
        <v>101.673841093074</v>
      </c>
      <c r="C29" s="98">
        <v>107.122708768704</v>
      </c>
    </row>
    <row r="30" spans="1:3" x14ac:dyDescent="0.25">
      <c r="A30" s="98">
        <v>2007.25</v>
      </c>
      <c r="B30" s="98">
        <v>101.85476064572001</v>
      </c>
      <c r="C30" s="98">
        <v>107.099112012758</v>
      </c>
    </row>
    <row r="31" spans="1:3" x14ac:dyDescent="0.25">
      <c r="A31" s="98">
        <v>2007.3333333333301</v>
      </c>
      <c r="B31" s="98">
        <v>102.438995304253</v>
      </c>
      <c r="C31" s="98">
        <v>107.649557217789</v>
      </c>
    </row>
    <row r="32" spans="1:3" x14ac:dyDescent="0.25">
      <c r="A32" s="98">
        <v>2007.4166666666699</v>
      </c>
      <c r="B32" s="98">
        <v>102.855387374522</v>
      </c>
      <c r="C32" s="98">
        <v>107.94843230276</v>
      </c>
    </row>
    <row r="33" spans="1:3" x14ac:dyDescent="0.25">
      <c r="A33" s="98">
        <v>2007.5</v>
      </c>
      <c r="B33" s="98">
        <v>103.072137071334</v>
      </c>
      <c r="C33" s="98">
        <v>108.390149451068</v>
      </c>
    </row>
    <row r="34" spans="1:3" x14ac:dyDescent="0.25">
      <c r="A34" s="98">
        <v>2007.5833333333301</v>
      </c>
      <c r="B34" s="98">
        <v>103.776904670818</v>
      </c>
      <c r="C34" s="98">
        <v>109.06076514412401</v>
      </c>
    </row>
    <row r="35" spans="1:3" x14ac:dyDescent="0.25">
      <c r="A35" s="98">
        <v>2007.6666666666699</v>
      </c>
      <c r="B35" s="98">
        <v>103.63698668726499</v>
      </c>
      <c r="C35" s="98">
        <v>108.866108005953</v>
      </c>
    </row>
    <row r="36" spans="1:3" x14ac:dyDescent="0.25">
      <c r="A36" s="98">
        <v>2007.75</v>
      </c>
      <c r="B36" s="98">
        <v>103.90717905231099</v>
      </c>
      <c r="C36" s="98">
        <v>108.880393807761</v>
      </c>
    </row>
    <row r="37" spans="1:3" x14ac:dyDescent="0.25">
      <c r="A37" s="98">
        <v>2007.8333333333301</v>
      </c>
      <c r="B37" s="98">
        <v>104.63990504025899</v>
      </c>
      <c r="C37" s="98">
        <v>109.051835287839</v>
      </c>
    </row>
    <row r="38" spans="1:3" x14ac:dyDescent="0.25">
      <c r="A38" s="98">
        <v>2007.9166666666699</v>
      </c>
      <c r="B38" s="98">
        <v>104.546486202769</v>
      </c>
      <c r="C38" s="98">
        <v>108.68494022434299</v>
      </c>
    </row>
    <row r="39" spans="1:3" x14ac:dyDescent="0.25">
      <c r="A39" s="98">
        <v>2008</v>
      </c>
      <c r="B39" s="98">
        <v>105.35060044773201</v>
      </c>
      <c r="C39" s="98">
        <v>109.119491643177</v>
      </c>
    </row>
    <row r="40" spans="1:3" x14ac:dyDescent="0.25">
      <c r="A40" s="98">
        <v>2008.0833333333301</v>
      </c>
      <c r="B40" s="98">
        <v>105.345450080859</v>
      </c>
      <c r="C40" s="98">
        <v>108.87426175682</v>
      </c>
    </row>
    <row r="41" spans="1:3" x14ac:dyDescent="0.25">
      <c r="A41" s="98">
        <v>2008.1666666666699</v>
      </c>
      <c r="B41" s="98">
        <v>105.65211691621801</v>
      </c>
      <c r="C41" s="98">
        <v>109.147658487155</v>
      </c>
    </row>
    <row r="42" spans="1:3" x14ac:dyDescent="0.25">
      <c r="A42" s="98">
        <v>2008.25</v>
      </c>
      <c r="B42" s="98">
        <v>106.029811510976</v>
      </c>
      <c r="C42" s="98">
        <v>109.08997235986</v>
      </c>
    </row>
    <row r="43" spans="1:3" x14ac:dyDescent="0.25">
      <c r="A43" s="98">
        <v>2008.3333333333301</v>
      </c>
      <c r="B43" s="98">
        <v>105.459623909098</v>
      </c>
      <c r="C43" s="98">
        <v>108.391371632269</v>
      </c>
    </row>
    <row r="44" spans="1:3" x14ac:dyDescent="0.25">
      <c r="A44" s="98">
        <v>2008.4166666666699</v>
      </c>
      <c r="B44" s="98">
        <v>105.789726393251</v>
      </c>
      <c r="C44" s="98">
        <v>108.348866208488</v>
      </c>
    </row>
    <row r="45" spans="1:3" x14ac:dyDescent="0.25">
      <c r="A45" s="98">
        <v>2008.5</v>
      </c>
      <c r="B45" s="98">
        <v>106.16129887872501</v>
      </c>
      <c r="C45" s="98">
        <v>108.233691998118</v>
      </c>
    </row>
    <row r="46" spans="1:3" x14ac:dyDescent="0.25">
      <c r="A46" s="98">
        <v>2008.5833333333301</v>
      </c>
      <c r="B46" s="98">
        <v>106.51491222881999</v>
      </c>
      <c r="C46" s="98">
        <v>108.492222193854</v>
      </c>
    </row>
    <row r="47" spans="1:3" x14ac:dyDescent="0.25">
      <c r="A47" s="98">
        <v>2008.6666666666699</v>
      </c>
      <c r="B47" s="98">
        <v>106.376565939956</v>
      </c>
      <c r="C47" s="98">
        <v>108.41696215506001</v>
      </c>
    </row>
    <row r="48" spans="1:3" x14ac:dyDescent="0.25">
      <c r="A48" s="98">
        <v>2008.75</v>
      </c>
      <c r="B48" s="98">
        <v>106.20350073416</v>
      </c>
      <c r="C48" s="98">
        <v>108.26900006484701</v>
      </c>
    </row>
    <row r="49" spans="1:3" x14ac:dyDescent="0.25">
      <c r="A49" s="98">
        <v>2008.8333333333301</v>
      </c>
      <c r="B49" s="98">
        <v>105.701064516203</v>
      </c>
      <c r="C49" s="98">
        <v>107.695611360261</v>
      </c>
    </row>
    <row r="50" spans="1:3" x14ac:dyDescent="0.25">
      <c r="A50" s="98">
        <v>2008.9166666666699</v>
      </c>
      <c r="B50" s="98">
        <v>106.31569475735699</v>
      </c>
      <c r="C50" s="98">
        <v>108.364713078449</v>
      </c>
    </row>
    <row r="51" spans="1:3" x14ac:dyDescent="0.25">
      <c r="A51" s="98">
        <v>2009</v>
      </c>
      <c r="B51" s="98">
        <v>106.312485526362</v>
      </c>
      <c r="C51" s="98">
        <v>107.937602207841</v>
      </c>
    </row>
    <row r="52" spans="1:3" x14ac:dyDescent="0.25">
      <c r="A52" s="98">
        <v>2009.0833333333301</v>
      </c>
      <c r="B52" s="98">
        <v>105.256561694762</v>
      </c>
      <c r="C52" s="98">
        <v>106.627598962701</v>
      </c>
    </row>
    <row r="53" spans="1:3" x14ac:dyDescent="0.25">
      <c r="A53" s="98">
        <v>2009.1666666666699</v>
      </c>
      <c r="B53" s="98">
        <v>104.326793819087</v>
      </c>
      <c r="C53" s="98">
        <v>105.50646769975801</v>
      </c>
    </row>
    <row r="54" spans="1:3" x14ac:dyDescent="0.25">
      <c r="A54" s="98">
        <v>2009.25</v>
      </c>
      <c r="B54" s="98">
        <v>103.45695356784201</v>
      </c>
      <c r="C54" s="98">
        <v>104.71928387797</v>
      </c>
    </row>
    <row r="55" spans="1:3" x14ac:dyDescent="0.25">
      <c r="A55" s="98">
        <v>2009.3333333333301</v>
      </c>
      <c r="B55" s="98">
        <v>102.805566978055</v>
      </c>
      <c r="C55" s="98">
        <v>104.03701456366301</v>
      </c>
    </row>
    <row r="56" spans="1:3" x14ac:dyDescent="0.25">
      <c r="A56" s="98">
        <v>2009.4166666666699</v>
      </c>
      <c r="B56" s="98">
        <v>101.804686752111</v>
      </c>
      <c r="C56" s="98">
        <v>102.82278330176599</v>
      </c>
    </row>
    <row r="57" spans="1:3" x14ac:dyDescent="0.25">
      <c r="A57" s="98">
        <v>2009.5</v>
      </c>
      <c r="B57" s="98">
        <v>101.395008426386</v>
      </c>
      <c r="C57" s="98">
        <v>103.205241563201</v>
      </c>
    </row>
    <row r="58" spans="1:3" x14ac:dyDescent="0.25">
      <c r="A58" s="98">
        <v>2009.5833333333301</v>
      </c>
      <c r="B58" s="98">
        <v>100.618828856585</v>
      </c>
      <c r="C58" s="98">
        <v>102.24724014682</v>
      </c>
    </row>
    <row r="59" spans="1:3" x14ac:dyDescent="0.25">
      <c r="A59" s="98">
        <v>2009.6666666666699</v>
      </c>
      <c r="B59" s="98">
        <v>100.46441617014</v>
      </c>
      <c r="C59" s="98">
        <v>102.00648656838599</v>
      </c>
    </row>
    <row r="60" spans="1:3" x14ac:dyDescent="0.25">
      <c r="A60" s="98">
        <v>2009.75</v>
      </c>
      <c r="B60" s="98">
        <v>100.636934627307</v>
      </c>
      <c r="C60" s="98">
        <v>101.901940488831</v>
      </c>
    </row>
    <row r="61" spans="1:3" x14ac:dyDescent="0.25">
      <c r="A61" s="98">
        <v>2009.8333333333301</v>
      </c>
      <c r="B61" s="98">
        <v>100.472275728965</v>
      </c>
      <c r="C61" s="98">
        <v>101.389274317188</v>
      </c>
    </row>
    <row r="62" spans="1:3" x14ac:dyDescent="0.25">
      <c r="A62" s="98">
        <v>2009.9166666666699</v>
      </c>
      <c r="B62" s="98">
        <v>100.259637291225</v>
      </c>
      <c r="C62" s="98">
        <v>101.11987178557401</v>
      </c>
    </row>
    <row r="63" spans="1:3" x14ac:dyDescent="0.25">
      <c r="A63" s="98">
        <v>2010</v>
      </c>
      <c r="B63" s="98">
        <v>100.02167136601901</v>
      </c>
      <c r="C63" s="98">
        <v>100.747897614092</v>
      </c>
    </row>
    <row r="64" spans="1:3" x14ac:dyDescent="0.25">
      <c r="A64" s="98">
        <v>2010.0833333333301</v>
      </c>
      <c r="B64" s="98">
        <v>100.30198686763499</v>
      </c>
      <c r="C64" s="98">
        <v>100.7531724979</v>
      </c>
    </row>
    <row r="65" spans="1:3" x14ac:dyDescent="0.25">
      <c r="A65" s="98">
        <v>2010.1666666666699</v>
      </c>
      <c r="B65" s="98">
        <v>100.247908291079</v>
      </c>
      <c r="C65" s="98">
        <v>100.351381105424</v>
      </c>
    </row>
    <row r="66" spans="1:3" x14ac:dyDescent="0.25">
      <c r="A66" s="98">
        <v>2010.25</v>
      </c>
      <c r="B66" s="98">
        <v>100.893351113945</v>
      </c>
      <c r="C66" s="98">
        <v>100.984231196564</v>
      </c>
    </row>
    <row r="67" spans="1:3" x14ac:dyDescent="0.25">
      <c r="A67" s="98">
        <v>2010.3333333333301</v>
      </c>
      <c r="B67" s="98">
        <v>100.238344343384</v>
      </c>
      <c r="C67" s="98">
        <v>100.472256182723</v>
      </c>
    </row>
    <row r="68" spans="1:3" x14ac:dyDescent="0.25">
      <c r="A68" s="98">
        <v>2010.4166666666699</v>
      </c>
      <c r="B68" s="98">
        <v>100.121454757034</v>
      </c>
      <c r="C68" s="98">
        <v>100.236462527988</v>
      </c>
    </row>
    <row r="69" spans="1:3" x14ac:dyDescent="0.25">
      <c r="A69" s="98">
        <v>2010.5</v>
      </c>
      <c r="B69" s="98">
        <v>100.244276005975</v>
      </c>
      <c r="C69" s="98">
        <v>100.41125193639699</v>
      </c>
    </row>
    <row r="70" spans="1:3" x14ac:dyDescent="0.25">
      <c r="A70" s="98">
        <v>2010.5833333333301</v>
      </c>
      <c r="B70" s="98">
        <v>100.18152645323801</v>
      </c>
      <c r="C70" s="98">
        <v>100.31151850943201</v>
      </c>
    </row>
    <row r="71" spans="1:3" x14ac:dyDescent="0.25">
      <c r="A71" s="98">
        <v>2010.6666666666699</v>
      </c>
      <c r="B71" s="98">
        <v>99.668987006873607</v>
      </c>
      <c r="C71" s="98">
        <v>99.597207681470906</v>
      </c>
    </row>
    <row r="72" spans="1:3" x14ac:dyDescent="0.25">
      <c r="A72" s="98">
        <v>2010.75</v>
      </c>
      <c r="B72" s="98">
        <v>99.309471723119202</v>
      </c>
      <c r="C72" s="98">
        <v>99.020094893318799</v>
      </c>
    </row>
    <row r="73" spans="1:3" x14ac:dyDescent="0.25">
      <c r="A73" s="98">
        <v>2010.8333333333301</v>
      </c>
      <c r="B73" s="98">
        <v>99.317595236280994</v>
      </c>
      <c r="C73" s="98">
        <v>98.6648518608676</v>
      </c>
    </row>
    <row r="74" spans="1:3" x14ac:dyDescent="0.25">
      <c r="A74" s="98">
        <v>2010.9166666666699</v>
      </c>
      <c r="B74" s="98">
        <v>99.453426835417702</v>
      </c>
      <c r="C74" s="98">
        <v>98.449673993821705</v>
      </c>
    </row>
    <row r="75" spans="1:3" x14ac:dyDescent="0.25">
      <c r="A75" s="98">
        <v>2011</v>
      </c>
      <c r="B75" s="98">
        <v>98.777083956092795</v>
      </c>
      <c r="C75" s="98">
        <v>97.573077484565999</v>
      </c>
    </row>
    <row r="76" spans="1:3" x14ac:dyDescent="0.25">
      <c r="A76" s="98">
        <v>2011.0833333333301</v>
      </c>
      <c r="B76" s="98">
        <v>98.446737854885697</v>
      </c>
      <c r="C76" s="98">
        <v>96.961478676564596</v>
      </c>
    </row>
    <row r="77" spans="1:3" x14ac:dyDescent="0.25">
      <c r="A77" s="98">
        <v>2011.1666666666699</v>
      </c>
      <c r="B77" s="98">
        <v>99.007275500400496</v>
      </c>
      <c r="C77" s="98">
        <v>97.177514950701294</v>
      </c>
    </row>
    <row r="78" spans="1:3" x14ac:dyDescent="0.25">
      <c r="A78" s="98">
        <v>2011.25</v>
      </c>
      <c r="B78" s="98">
        <v>98.510422307297603</v>
      </c>
      <c r="C78" s="98">
        <v>96.596764306287994</v>
      </c>
    </row>
    <row r="79" spans="1:3" x14ac:dyDescent="0.25">
      <c r="A79" s="98">
        <v>2011.3333333333301</v>
      </c>
      <c r="B79" s="98">
        <v>98.470299295842807</v>
      </c>
      <c r="C79" s="98">
        <v>96.499788774142004</v>
      </c>
    </row>
    <row r="80" spans="1:3" x14ac:dyDescent="0.25">
      <c r="A80" s="98">
        <v>2011.4166666666699</v>
      </c>
      <c r="B80" s="98">
        <v>98.350449142115806</v>
      </c>
      <c r="C80" s="98">
        <v>96.2114613175481</v>
      </c>
    </row>
    <row r="81" spans="1:3" x14ac:dyDescent="0.25">
      <c r="A81" s="98">
        <v>2011.5</v>
      </c>
      <c r="B81" s="98">
        <v>97.947983996376294</v>
      </c>
      <c r="C81" s="98">
        <v>95.671135016564307</v>
      </c>
    </row>
    <row r="82" spans="1:3" x14ac:dyDescent="0.25">
      <c r="A82" s="98">
        <v>2011.5833333333301</v>
      </c>
      <c r="B82" s="98">
        <v>97.189010243603605</v>
      </c>
      <c r="C82" s="98">
        <v>94.9013154718603</v>
      </c>
    </row>
    <row r="83" spans="1:3" x14ac:dyDescent="0.25">
      <c r="A83" s="98">
        <v>2011.6666666666699</v>
      </c>
      <c r="B83" s="98">
        <v>96.576605431267794</v>
      </c>
      <c r="C83" s="98">
        <v>93.9464914469673</v>
      </c>
    </row>
    <row r="84" spans="1:3" x14ac:dyDescent="0.25">
      <c r="A84" s="98">
        <v>2011.75</v>
      </c>
      <c r="B84" s="98">
        <v>96.478613948186805</v>
      </c>
      <c r="C84" s="98">
        <v>93.772123521033194</v>
      </c>
    </row>
    <row r="85" spans="1:3" x14ac:dyDescent="0.25">
      <c r="A85" s="98">
        <v>2011.8333333333301</v>
      </c>
      <c r="B85" s="98">
        <v>96.035725466512304</v>
      </c>
      <c r="C85" s="98">
        <v>92.947709237874307</v>
      </c>
    </row>
    <row r="86" spans="1:3" x14ac:dyDescent="0.25">
      <c r="A86" s="98">
        <v>2011.9166666666699</v>
      </c>
      <c r="B86" s="98">
        <v>95.355720812750107</v>
      </c>
      <c r="C86" s="98">
        <v>92.229555543483698</v>
      </c>
    </row>
    <row r="87" spans="1:3" x14ac:dyDescent="0.25">
      <c r="A87" s="98">
        <v>2012</v>
      </c>
      <c r="B87" s="98">
        <v>95.229662065487304</v>
      </c>
      <c r="C87" s="98">
        <v>91.863441881396398</v>
      </c>
    </row>
    <row r="88" spans="1:3" x14ac:dyDescent="0.25">
      <c r="A88" s="98">
        <v>2012.0833333333301</v>
      </c>
      <c r="B88" s="98">
        <v>95.0851279778974</v>
      </c>
      <c r="C88" s="98">
        <v>91.3516785148325</v>
      </c>
    </row>
    <row r="89" spans="1:3" x14ac:dyDescent="0.25">
      <c r="A89" s="98">
        <v>2012.1666666666699</v>
      </c>
      <c r="B89" s="98">
        <v>93.778634283859603</v>
      </c>
      <c r="C89" s="98">
        <v>89.846416569958095</v>
      </c>
    </row>
    <row r="90" spans="1:3" x14ac:dyDescent="0.25">
      <c r="A90" s="98">
        <v>2012.25</v>
      </c>
      <c r="B90" s="98">
        <v>93.026573216840006</v>
      </c>
      <c r="C90" s="98">
        <v>89.174876354048806</v>
      </c>
    </row>
    <row r="91" spans="1:3" x14ac:dyDescent="0.25">
      <c r="A91" s="98">
        <v>2012.3333333333301</v>
      </c>
      <c r="B91" s="98">
        <v>92.447910863028696</v>
      </c>
      <c r="C91" s="98">
        <v>88.8419711564583</v>
      </c>
    </row>
    <row r="92" spans="1:3" x14ac:dyDescent="0.25">
      <c r="A92" s="98">
        <v>2012.4166666666699</v>
      </c>
      <c r="B92" s="98">
        <v>93.3877082494582</v>
      </c>
      <c r="C92" s="98">
        <v>89.570041115404806</v>
      </c>
    </row>
    <row r="93" spans="1:3" x14ac:dyDescent="0.25">
      <c r="A93" s="98">
        <v>2012.5</v>
      </c>
      <c r="B93" s="98">
        <v>89.299678126518501</v>
      </c>
      <c r="C93" s="98">
        <v>85.109204262242102</v>
      </c>
    </row>
    <row r="94" spans="1:3" x14ac:dyDescent="0.25">
      <c r="A94" s="98">
        <v>2012.5833333333301</v>
      </c>
      <c r="B94" s="98">
        <v>88.821215737766494</v>
      </c>
      <c r="C94" s="98">
        <v>84.609941765197206</v>
      </c>
    </row>
    <row r="95" spans="1:3" x14ac:dyDescent="0.25">
      <c r="A95" s="98">
        <v>2012.6666666666699</v>
      </c>
      <c r="B95" s="98">
        <v>88.451645222122295</v>
      </c>
      <c r="C95" s="98">
        <v>84.104607488185806</v>
      </c>
    </row>
    <row r="96" spans="1:3" x14ac:dyDescent="0.25">
      <c r="A96" s="98">
        <v>2012.75</v>
      </c>
      <c r="B96" s="98">
        <v>88.259231937303099</v>
      </c>
      <c r="C96" s="98">
        <v>83.382189054257395</v>
      </c>
    </row>
    <row r="97" spans="1:3" x14ac:dyDescent="0.25">
      <c r="A97" s="98">
        <v>2012.8333333333301</v>
      </c>
      <c r="B97" s="98">
        <v>89.033837746728807</v>
      </c>
      <c r="C97" s="98">
        <v>83.948256306624202</v>
      </c>
    </row>
    <row r="98" spans="1:3" x14ac:dyDescent="0.25">
      <c r="A98" s="98">
        <v>2012.9166666666699</v>
      </c>
      <c r="B98" s="98">
        <v>88.768594436426696</v>
      </c>
      <c r="C98" s="98">
        <v>83.453710923751203</v>
      </c>
    </row>
    <row r="99" spans="1:3" x14ac:dyDescent="0.25">
      <c r="A99" s="98">
        <v>2013</v>
      </c>
      <c r="B99" s="98">
        <v>85.753789246752007</v>
      </c>
      <c r="C99" s="98">
        <v>80.306464416293295</v>
      </c>
    </row>
    <row r="100" spans="1:3" x14ac:dyDescent="0.25">
      <c r="A100" s="98">
        <v>2013.0833333333301</v>
      </c>
      <c r="B100" s="98">
        <v>86.854543597275807</v>
      </c>
      <c r="C100" s="98">
        <v>80.952952198146207</v>
      </c>
    </row>
    <row r="101" spans="1:3" x14ac:dyDescent="0.25">
      <c r="A101" s="98">
        <v>2013.1666666666699</v>
      </c>
      <c r="B101" s="98">
        <v>86.890827567832602</v>
      </c>
      <c r="C101" s="98">
        <v>80.928770650640203</v>
      </c>
    </row>
    <row r="102" spans="1:3" x14ac:dyDescent="0.25">
      <c r="A102" s="98">
        <v>2013.25</v>
      </c>
      <c r="B102" s="98">
        <v>85.917585758297307</v>
      </c>
      <c r="C102" s="98">
        <v>80.064252244252302</v>
      </c>
    </row>
    <row r="103" spans="1:3" x14ac:dyDescent="0.25">
      <c r="A103" s="98">
        <v>2013.3333333333301</v>
      </c>
      <c r="B103" s="98">
        <v>84.650732070777295</v>
      </c>
      <c r="C103" s="98">
        <v>79.103837163087604</v>
      </c>
    </row>
    <row r="104" spans="1:3" x14ac:dyDescent="0.25">
      <c r="A104" s="98">
        <v>2013.4166666666699</v>
      </c>
      <c r="B104" s="98">
        <v>84.255028245061595</v>
      </c>
      <c r="C104" s="98">
        <v>78.557625545395894</v>
      </c>
    </row>
    <row r="105" spans="1:3" x14ac:dyDescent="0.25">
      <c r="A105" s="98">
        <v>2013.5</v>
      </c>
      <c r="B105" s="98">
        <v>84.7987911432906</v>
      </c>
      <c r="C105" s="98">
        <v>78.529568852024596</v>
      </c>
    </row>
    <row r="106" spans="1:3" x14ac:dyDescent="0.25">
      <c r="A106" s="98">
        <v>2013.5833333333301</v>
      </c>
      <c r="B106" s="98">
        <v>84.858903985286105</v>
      </c>
      <c r="C106" s="98">
        <v>78.723373313592603</v>
      </c>
    </row>
    <row r="107" spans="1:3" x14ac:dyDescent="0.25">
      <c r="A107" s="98">
        <v>2013.6666666666699</v>
      </c>
      <c r="B107" s="98">
        <v>84.829614950322295</v>
      </c>
      <c r="C107" s="98">
        <v>78.710027619491797</v>
      </c>
    </row>
    <row r="108" spans="1:3" x14ac:dyDescent="0.25">
      <c r="A108" s="98">
        <v>2013.75</v>
      </c>
      <c r="B108" s="98">
        <v>84.724673013674007</v>
      </c>
      <c r="C108" s="98">
        <v>78.808420111248793</v>
      </c>
    </row>
    <row r="109" spans="1:3" x14ac:dyDescent="0.25">
      <c r="A109" s="98">
        <v>2013.8333333333301</v>
      </c>
      <c r="B109" s="98">
        <v>84.602606293561294</v>
      </c>
      <c r="C109" s="98">
        <v>78.612738241835601</v>
      </c>
    </row>
    <row r="110" spans="1:3" x14ac:dyDescent="0.25">
      <c r="A110" s="98">
        <v>2013.9166666666699</v>
      </c>
      <c r="B110" s="98">
        <v>85.476120001661499</v>
      </c>
      <c r="C110" s="98">
        <v>79.0827025173636</v>
      </c>
    </row>
    <row r="111" spans="1:3" x14ac:dyDescent="0.25">
      <c r="A111" s="98">
        <v>2014</v>
      </c>
      <c r="B111" s="98">
        <v>85.306634645591103</v>
      </c>
      <c r="C111" s="98">
        <v>78.752464038091105</v>
      </c>
    </row>
    <row r="112" spans="1:3" x14ac:dyDescent="0.25">
      <c r="A112" s="98">
        <v>2014.0833333333301</v>
      </c>
      <c r="B112" s="98">
        <v>85.351962611066298</v>
      </c>
      <c r="C112" s="98">
        <v>78.750031004931003</v>
      </c>
    </row>
    <row r="113" spans="1:3" x14ac:dyDescent="0.25">
      <c r="A113" s="98">
        <v>2014.1666666666699</v>
      </c>
      <c r="B113" s="98">
        <v>85.181524273127593</v>
      </c>
      <c r="C113" s="98">
        <v>78.531313142096195</v>
      </c>
    </row>
    <row r="114" spans="1:3" x14ac:dyDescent="0.25">
      <c r="A114" s="98">
        <v>2014.25</v>
      </c>
      <c r="B114" s="98">
        <v>85.8592234254061</v>
      </c>
      <c r="C114" s="98">
        <v>79.164479786008698</v>
      </c>
    </row>
    <row r="115" spans="1:3" x14ac:dyDescent="0.25">
      <c r="A115" s="98">
        <v>2014.3333333333301</v>
      </c>
      <c r="B115" s="98">
        <v>85.803521875635496</v>
      </c>
      <c r="C115" s="98">
        <v>79.437097458499593</v>
      </c>
    </row>
    <row r="116" spans="1:3" x14ac:dyDescent="0.25">
      <c r="A116" s="98">
        <v>2014.4166666666699</v>
      </c>
      <c r="B116" s="98">
        <v>86.1166658853369</v>
      </c>
      <c r="C116" s="98">
        <v>79.513044576980505</v>
      </c>
    </row>
    <row r="117" spans="1:3" x14ac:dyDescent="0.25">
      <c r="A117" s="98">
        <v>2014.5</v>
      </c>
      <c r="B117" s="98">
        <v>86.386352424363295</v>
      </c>
      <c r="C117" s="98">
        <v>79.360051536162104</v>
      </c>
    </row>
    <row r="118" spans="1:3" x14ac:dyDescent="0.25">
      <c r="A118" s="98">
        <v>2014.5833333333301</v>
      </c>
      <c r="B118" s="98">
        <v>86.271820420895594</v>
      </c>
      <c r="C118" s="98">
        <v>79.338732053023406</v>
      </c>
    </row>
    <row r="119" spans="1:3" x14ac:dyDescent="0.25">
      <c r="A119" s="98">
        <v>2014.6666666666699</v>
      </c>
      <c r="B119" s="98">
        <v>86.239285266808594</v>
      </c>
      <c r="C119" s="98">
        <v>79.270545552909894</v>
      </c>
    </row>
    <row r="120" spans="1:3" x14ac:dyDescent="0.25">
      <c r="A120" s="98">
        <v>2014.75</v>
      </c>
      <c r="B120" s="98">
        <v>86.579902646687998</v>
      </c>
      <c r="C120" s="98">
        <v>79.675697290869195</v>
      </c>
    </row>
    <row r="121" spans="1:3" x14ac:dyDescent="0.25">
      <c r="A121" s="98">
        <v>2014.8333333333301</v>
      </c>
      <c r="B121" s="98">
        <v>86.549203617177398</v>
      </c>
      <c r="C121" s="98">
        <v>79.654443830715607</v>
      </c>
    </row>
    <row r="122" spans="1:3" x14ac:dyDescent="0.25">
      <c r="A122" s="98">
        <v>2014.9166666666699</v>
      </c>
      <c r="B122" s="98">
        <v>87.079145104272698</v>
      </c>
      <c r="C122" s="98">
        <v>80.070754655720705</v>
      </c>
    </row>
    <row r="123" spans="1:3" x14ac:dyDescent="0.25">
      <c r="A123" s="98">
        <v>2015</v>
      </c>
      <c r="B123" s="98">
        <v>87.072851376373805</v>
      </c>
      <c r="C123" s="98">
        <v>80.328415169068904</v>
      </c>
    </row>
    <row r="124" spans="1:3" x14ac:dyDescent="0.25">
      <c r="A124" s="98">
        <v>2015.0833333333301</v>
      </c>
      <c r="B124" s="98">
        <v>87.391119199426001</v>
      </c>
      <c r="C124" s="98">
        <v>80.538884085805805</v>
      </c>
    </row>
    <row r="125" spans="1:3" x14ac:dyDescent="0.25">
      <c r="A125" s="98">
        <v>2015.1666666666699</v>
      </c>
      <c r="B125" s="98">
        <v>87.574236528322103</v>
      </c>
      <c r="C125" s="98">
        <v>80.387214227568506</v>
      </c>
    </row>
    <row r="126" spans="1:3" x14ac:dyDescent="0.25">
      <c r="A126" s="98">
        <v>2015.25</v>
      </c>
      <c r="B126" s="98">
        <v>87.812099723523602</v>
      </c>
      <c r="C126" s="98">
        <v>80.479497188988603</v>
      </c>
    </row>
    <row r="127" spans="1:3" x14ac:dyDescent="0.25">
      <c r="A127" s="98">
        <v>2015.3333333333301</v>
      </c>
      <c r="B127" s="98">
        <v>88.108317775740602</v>
      </c>
      <c r="C127" s="98">
        <v>80.579093993185595</v>
      </c>
    </row>
    <row r="128" spans="1:3" x14ac:dyDescent="0.25">
      <c r="A128" s="98">
        <v>2015.4166666666699</v>
      </c>
      <c r="B128" s="98">
        <v>88.332790239456003</v>
      </c>
      <c r="C128" s="98">
        <v>80.697562607919707</v>
      </c>
    </row>
    <row r="129" spans="1:3" x14ac:dyDescent="0.25">
      <c r="A129" s="98">
        <v>2015.5</v>
      </c>
      <c r="B129" s="98">
        <v>88.681170326362604</v>
      </c>
      <c r="C129" s="98">
        <v>80.732265211557703</v>
      </c>
    </row>
    <row r="130" spans="1:3" x14ac:dyDescent="0.25">
      <c r="A130" s="98">
        <v>2015.5833333333301</v>
      </c>
      <c r="B130" s="98">
        <v>88.477574860917201</v>
      </c>
      <c r="C130" s="98">
        <v>80.8058892635662</v>
      </c>
    </row>
    <row r="131" spans="1:3" x14ac:dyDescent="0.25">
      <c r="A131" s="98">
        <v>2015.6666666666699</v>
      </c>
      <c r="B131" s="98">
        <v>89.325508606069505</v>
      </c>
      <c r="C131" s="98">
        <v>81.561423069466699</v>
      </c>
    </row>
    <row r="132" spans="1:3" x14ac:dyDescent="0.25">
      <c r="A132" s="98">
        <v>2015.75</v>
      </c>
      <c r="B132" s="98">
        <v>89.583502956173803</v>
      </c>
      <c r="C132" s="98">
        <v>81.916658540202405</v>
      </c>
    </row>
    <row r="133" spans="1:3" x14ac:dyDescent="0.25">
      <c r="A133" s="98">
        <v>2015.8333333333301</v>
      </c>
      <c r="B133" s="98">
        <v>89.911591454366004</v>
      </c>
      <c r="C133" s="98">
        <v>82.195685064234297</v>
      </c>
    </row>
    <row r="134" spans="1:3" x14ac:dyDescent="0.25">
      <c r="A134" s="98">
        <v>2015.9166666666699</v>
      </c>
      <c r="B134" s="98">
        <v>89.928307605673098</v>
      </c>
      <c r="C134" s="98">
        <v>82.171171561557898</v>
      </c>
    </row>
    <row r="135" spans="1:3" x14ac:dyDescent="0.25">
      <c r="A135" s="98">
        <v>2016</v>
      </c>
      <c r="B135" s="98">
        <v>90.608560208972307</v>
      </c>
      <c r="C135" s="98">
        <v>83.1309047843842</v>
      </c>
    </row>
    <row r="136" spans="1:3" x14ac:dyDescent="0.25">
      <c r="A136" s="98">
        <v>2016.0833333333301</v>
      </c>
      <c r="B136" s="98">
        <v>90.758443948726296</v>
      </c>
      <c r="C136" s="98">
        <v>83.203068626983395</v>
      </c>
    </row>
    <row r="137" spans="1:3" x14ac:dyDescent="0.25">
      <c r="A137" s="98">
        <v>2016.1666666666699</v>
      </c>
      <c r="B137" s="98">
        <v>91.136169622124399</v>
      </c>
      <c r="C137" s="98">
        <v>83.303057910254395</v>
      </c>
    </row>
    <row r="138" spans="1:3" x14ac:dyDescent="0.25">
      <c r="A138" s="98">
        <v>2016.25</v>
      </c>
      <c r="B138" s="98">
        <v>91.608993445303696</v>
      </c>
      <c r="C138" s="98">
        <v>83.793047002058699</v>
      </c>
    </row>
    <row r="139" spans="1:3" x14ac:dyDescent="0.25">
      <c r="A139" s="98">
        <v>2016.3333333333301</v>
      </c>
      <c r="B139" s="98">
        <v>91.919920247733501</v>
      </c>
      <c r="C139" s="98">
        <v>84.020502523663097</v>
      </c>
    </row>
    <row r="140" spans="1:3" x14ac:dyDescent="0.25">
      <c r="A140" s="98">
        <v>2016.4166666666699</v>
      </c>
      <c r="B140" s="98">
        <v>92.500255591974906</v>
      </c>
      <c r="C140" s="98">
        <v>84.444601147682903</v>
      </c>
    </row>
    <row r="141" spans="1:3" x14ac:dyDescent="0.25">
      <c r="A141" s="98">
        <v>2016.5</v>
      </c>
      <c r="B141" s="98">
        <v>93.094918025006194</v>
      </c>
      <c r="C141" s="98">
        <v>84.991203675351201</v>
      </c>
    </row>
    <row r="142" spans="1:3" x14ac:dyDescent="0.25">
      <c r="A142" s="98">
        <v>2016.5833333333301</v>
      </c>
      <c r="B142" s="98">
        <v>93.7668014106534</v>
      </c>
      <c r="C142" s="98">
        <v>85.485471329643403</v>
      </c>
    </row>
    <row r="143" spans="1:3" x14ac:dyDescent="0.25">
      <c r="A143" s="98">
        <v>2016.6666666666699</v>
      </c>
      <c r="B143" s="98">
        <v>94.619431429630296</v>
      </c>
      <c r="C143" s="98">
        <v>86.263375110719494</v>
      </c>
    </row>
    <row r="144" spans="1:3" x14ac:dyDescent="0.25">
      <c r="A144" s="98">
        <v>2016.75</v>
      </c>
      <c r="B144" s="98">
        <v>94.530976725528703</v>
      </c>
      <c r="C144" s="98">
        <v>86.068146090928394</v>
      </c>
    </row>
    <row r="145" spans="1:3" x14ac:dyDescent="0.25">
      <c r="A145" s="98">
        <v>2016.8333333333301</v>
      </c>
      <c r="B145" s="98">
        <v>95.2225566804225</v>
      </c>
      <c r="C145" s="98">
        <v>86.478096509579103</v>
      </c>
    </row>
    <row r="146" spans="1:3" x14ac:dyDescent="0.25">
      <c r="A146" s="98">
        <v>2016.9166666666699</v>
      </c>
      <c r="B146" s="98">
        <v>95.9795827491903</v>
      </c>
      <c r="C146" s="98">
        <v>86.920575439622695</v>
      </c>
    </row>
    <row r="147" spans="1:3" x14ac:dyDescent="0.25">
      <c r="A147" s="98">
        <v>2017</v>
      </c>
      <c r="B147" s="98">
        <v>96.356260483406402</v>
      </c>
      <c r="C147" s="98">
        <v>87.005506869071297</v>
      </c>
    </row>
    <row r="148" spans="1:3" x14ac:dyDescent="0.25">
      <c r="A148" s="98">
        <v>2017.0833333333301</v>
      </c>
      <c r="B148" s="98">
        <v>96.781511642157</v>
      </c>
      <c r="C148" s="98">
        <v>87.242671118471804</v>
      </c>
    </row>
    <row r="149" spans="1:3" x14ac:dyDescent="0.25">
      <c r="A149" s="98">
        <v>2017.1666666666699</v>
      </c>
      <c r="B149" s="98">
        <v>97.941682385870806</v>
      </c>
      <c r="C149" s="98">
        <v>88.334312541055596</v>
      </c>
    </row>
    <row r="150" spans="1:3" x14ac:dyDescent="0.25">
      <c r="A150" s="98">
        <v>2017.25</v>
      </c>
      <c r="B150" s="98">
        <v>98.276009867064801</v>
      </c>
      <c r="C150" s="98">
        <v>88.637883916324597</v>
      </c>
    </row>
    <row r="151" spans="1:3" x14ac:dyDescent="0.25">
      <c r="A151" s="98">
        <v>2017.3333333333301</v>
      </c>
      <c r="B151" s="98">
        <v>99.010480840919698</v>
      </c>
      <c r="C151" s="98">
        <v>89.468521307452306</v>
      </c>
    </row>
    <row r="152" spans="1:3" x14ac:dyDescent="0.25">
      <c r="A152" s="98">
        <v>2017.4166666666699</v>
      </c>
      <c r="B152" s="98">
        <v>99.771509195445304</v>
      </c>
      <c r="C152" s="98">
        <v>90.045735653539495</v>
      </c>
    </row>
    <row r="153" spans="1:3" x14ac:dyDescent="0.25">
      <c r="A153" s="98">
        <v>2017.5</v>
      </c>
      <c r="B153" s="98">
        <v>100.156037466717</v>
      </c>
      <c r="C153" s="98">
        <v>90.272513306176904</v>
      </c>
    </row>
    <row r="154" spans="1:3" x14ac:dyDescent="0.25">
      <c r="A154" s="98">
        <v>2017.5833333333301</v>
      </c>
      <c r="B154" s="98">
        <v>100.99491166767601</v>
      </c>
      <c r="C154" s="98">
        <v>90.848542059511502</v>
      </c>
    </row>
    <row r="155" spans="1:3" x14ac:dyDescent="0.25">
      <c r="A155" s="98">
        <v>2017.6666666666699</v>
      </c>
      <c r="B155" s="98">
        <v>101.503868558622</v>
      </c>
      <c r="C155" s="98">
        <v>91.185732025602206</v>
      </c>
    </row>
    <row r="156" spans="1:3" x14ac:dyDescent="0.25">
      <c r="A156" s="98">
        <v>2017.75</v>
      </c>
      <c r="B156" s="98">
        <v>102.30493896615501</v>
      </c>
      <c r="C156" s="98">
        <v>91.918993860615203</v>
      </c>
    </row>
    <row r="157" spans="1:3" x14ac:dyDescent="0.25">
      <c r="A157" s="98">
        <v>2017.8333333333301</v>
      </c>
      <c r="B157" s="98">
        <v>103.101833728952</v>
      </c>
      <c r="C157" s="98">
        <v>92.223380094805705</v>
      </c>
    </row>
    <row r="158" spans="1:3" x14ac:dyDescent="0.25">
      <c r="A158" s="98">
        <v>2017.9166666666699</v>
      </c>
      <c r="B158" s="98">
        <v>103.89954575787399</v>
      </c>
      <c r="C158" s="98">
        <v>92.997882156686003</v>
      </c>
    </row>
    <row r="159" spans="1:3" x14ac:dyDescent="0.25">
      <c r="A159" s="98">
        <v>2018</v>
      </c>
      <c r="B159" s="98">
        <v>104.935223482921</v>
      </c>
      <c r="C159" s="98">
        <v>93.403075239435694</v>
      </c>
    </row>
    <row r="160" spans="1:3" x14ac:dyDescent="0.25">
      <c r="A160" s="98">
        <v>2018.0833333333301</v>
      </c>
      <c r="B160" s="98">
        <v>105.99217835825</v>
      </c>
      <c r="C160" s="98">
        <v>94.460679509534202</v>
      </c>
    </row>
    <row r="161" spans="1:3" x14ac:dyDescent="0.25">
      <c r="A161" s="98">
        <v>2018.1666666666699</v>
      </c>
      <c r="B161" s="98">
        <v>106.263872354572</v>
      </c>
      <c r="C161" s="98">
        <v>95.001334988848399</v>
      </c>
    </row>
    <row r="162" spans="1:3" x14ac:dyDescent="0.25">
      <c r="A162" s="98">
        <v>2018.25</v>
      </c>
      <c r="B162" s="98">
        <v>107.062563836381</v>
      </c>
      <c r="C162" s="98">
        <v>95.316134383269898</v>
      </c>
    </row>
    <row r="163" spans="1:3" x14ac:dyDescent="0.25">
      <c r="A163" s="98">
        <v>2018.3333333333301</v>
      </c>
      <c r="B163" s="98">
        <v>107.873437317493</v>
      </c>
      <c r="C163" s="98">
        <v>95.738363171769095</v>
      </c>
    </row>
    <row r="164" spans="1:3" x14ac:dyDescent="0.25">
      <c r="A164" s="98">
        <v>2018.4166666666699</v>
      </c>
      <c r="B164" s="98">
        <v>108.639197653115</v>
      </c>
      <c r="C164" s="98">
        <v>96.389299496437403</v>
      </c>
    </row>
    <row r="165" spans="1:3" x14ac:dyDescent="0.25">
      <c r="A165" s="98">
        <v>2018.5</v>
      </c>
      <c r="B165" s="98">
        <v>109.15754715557399</v>
      </c>
      <c r="C165" s="98">
        <v>96.379953400600698</v>
      </c>
    </row>
    <row r="166" spans="1:3" x14ac:dyDescent="0.25">
      <c r="A166" s="98">
        <v>2018.5833333333301</v>
      </c>
      <c r="B166" s="98">
        <v>110.515358772783</v>
      </c>
      <c r="C166" s="98">
        <v>97.4174217692849</v>
      </c>
    </row>
    <row r="167" spans="1:3" x14ac:dyDescent="0.25">
      <c r="A167" s="98">
        <v>2018.6666666666699</v>
      </c>
      <c r="B167" s="98">
        <v>110.94784556181401</v>
      </c>
      <c r="C167" s="98">
        <v>97.7973872071275</v>
      </c>
    </row>
    <row r="168" spans="1:3" x14ac:dyDescent="0.25">
      <c r="A168" s="98">
        <v>2018.75</v>
      </c>
      <c r="B168" s="98">
        <v>111.491047035259</v>
      </c>
      <c r="C168" s="98">
        <v>98.093444552207202</v>
      </c>
    </row>
    <row r="169" spans="1:3" x14ac:dyDescent="0.25">
      <c r="A169" s="98">
        <v>2018.8333333333301</v>
      </c>
      <c r="B169" s="98">
        <v>112.840668648121</v>
      </c>
      <c r="C169" s="98">
        <v>98.886494374931601</v>
      </c>
    </row>
    <row r="170" spans="1:3" x14ac:dyDescent="0.25">
      <c r="A170" s="98">
        <v>2018.9166666666699</v>
      </c>
      <c r="B170" s="98">
        <v>112.61989363807299</v>
      </c>
      <c r="C170" s="98">
        <v>98.928829581392094</v>
      </c>
    </row>
    <row r="171" spans="1:3" x14ac:dyDescent="0.25">
      <c r="A171" s="98">
        <v>2019</v>
      </c>
      <c r="B171" s="98">
        <v>113.95702624462299</v>
      </c>
      <c r="C171" s="98">
        <v>99.260059357102605</v>
      </c>
    </row>
    <row r="172" spans="1:3" x14ac:dyDescent="0.25">
      <c r="A172" s="98">
        <v>2019.0833333333301</v>
      </c>
      <c r="B172" s="98">
        <v>113.964460133652</v>
      </c>
      <c r="C172" s="98">
        <v>99.050590291634293</v>
      </c>
    </row>
    <row r="173" spans="1:3" x14ac:dyDescent="0.25">
      <c r="A173" s="98">
        <v>2019.1666666666699</v>
      </c>
      <c r="B173" s="98">
        <v>114.51444424366601</v>
      </c>
      <c r="C173" s="98">
        <v>99.366976527984605</v>
      </c>
    </row>
    <row r="174" spans="1:3" x14ac:dyDescent="0.25">
      <c r="A174" s="98">
        <v>2019.25</v>
      </c>
      <c r="B174" s="98">
        <v>115.032043198019</v>
      </c>
      <c r="C174" s="98">
        <v>99.692802021256398</v>
      </c>
    </row>
    <row r="175" spans="1:3" x14ac:dyDescent="0.25">
      <c r="A175" s="98">
        <v>2019.3333333333301</v>
      </c>
      <c r="B175" s="98">
        <v>115.58371662523</v>
      </c>
      <c r="C175" s="98">
        <v>100.066943942149</v>
      </c>
    </row>
    <row r="176" spans="1:3" x14ac:dyDescent="0.25">
      <c r="A176" s="98">
        <v>2019.4166666666699</v>
      </c>
      <c r="B176" s="98">
        <v>116.087748251748</v>
      </c>
      <c r="C176" s="98">
        <v>100.323832536751</v>
      </c>
    </row>
    <row r="177" spans="1:3" x14ac:dyDescent="0.25">
      <c r="A177" s="98">
        <v>2019.5</v>
      </c>
      <c r="B177" s="98">
        <v>116.834162554241</v>
      </c>
      <c r="C177" s="98">
        <v>100.646482770616</v>
      </c>
    </row>
    <row r="178" spans="1:3" x14ac:dyDescent="0.25">
      <c r="A178" s="98">
        <v>2019.5833333333301</v>
      </c>
      <c r="B178" s="98">
        <v>116.775901315477</v>
      </c>
      <c r="C178" s="98">
        <v>100.12037506159901</v>
      </c>
    </row>
    <row r="179" spans="1:3" x14ac:dyDescent="0.25">
      <c r="A179" s="98">
        <v>2019.6666666666699</v>
      </c>
      <c r="B179" s="98">
        <v>117.743435558283</v>
      </c>
      <c r="C179" s="98">
        <v>101.092376141128</v>
      </c>
    </row>
    <row r="180" spans="1:3" x14ac:dyDescent="0.25">
      <c r="A180" s="98">
        <v>2019.75</v>
      </c>
      <c r="B180" s="98">
        <v>118.467556342622</v>
      </c>
      <c r="C180" s="98">
        <v>101.466944283665</v>
      </c>
    </row>
    <row r="181" spans="1:3" x14ac:dyDescent="0.25">
      <c r="A181" s="98">
        <v>2019.8333333333301</v>
      </c>
      <c r="B181" s="98">
        <v>119.39309165306</v>
      </c>
      <c r="C181" s="98">
        <v>102.01585505741301</v>
      </c>
    </row>
    <row r="182" spans="1:3" x14ac:dyDescent="0.25">
      <c r="A182" s="98">
        <v>2019.9166666666699</v>
      </c>
      <c r="B182" s="98">
        <v>119.91624226511099</v>
      </c>
      <c r="C182" s="98">
        <v>102.644525614486</v>
      </c>
    </row>
    <row r="183" spans="1:3" x14ac:dyDescent="0.25">
      <c r="A183" s="98">
        <v>2020</v>
      </c>
      <c r="B183" s="98">
        <v>121.123794170363</v>
      </c>
      <c r="C183" s="98">
        <v>103.617088480889</v>
      </c>
    </row>
    <row r="184" spans="1:3" x14ac:dyDescent="0.25">
      <c r="A184" s="98">
        <v>2020.0833333333301</v>
      </c>
      <c r="B184" s="98">
        <v>121.495097342365</v>
      </c>
      <c r="C184" s="98">
        <v>103.99803103014</v>
      </c>
    </row>
    <row r="185" spans="1:3" x14ac:dyDescent="0.25">
      <c r="A185" s="98">
        <v>2020.1666666666699</v>
      </c>
      <c r="B185" s="98">
        <v>122.579027601805</v>
      </c>
      <c r="C185" s="98">
        <v>104.86989452664</v>
      </c>
    </row>
    <row r="186" spans="1:3" x14ac:dyDescent="0.25">
      <c r="A186" s="98">
        <v>2020.25</v>
      </c>
      <c r="B186" s="98">
        <v>123.45477834567799</v>
      </c>
      <c r="C186" s="98">
        <v>105.71181477304199</v>
      </c>
    </row>
    <row r="187" spans="1:3" x14ac:dyDescent="0.25">
      <c r="A187" s="98">
        <v>2020.3333333333301</v>
      </c>
      <c r="B187" s="98">
        <v>124.446138574522</v>
      </c>
      <c r="C187" s="98">
        <v>106.425323353199</v>
      </c>
    </row>
    <row r="188" spans="1:3" x14ac:dyDescent="0.25">
      <c r="A188" s="98">
        <v>2020.4166666666699</v>
      </c>
      <c r="B188" s="98">
        <v>124.95409429923301</v>
      </c>
      <c r="C188" s="98">
        <v>106.301516990514</v>
      </c>
    </row>
    <row r="189" spans="1:3" x14ac:dyDescent="0.25">
      <c r="A189" s="98">
        <v>2020.5</v>
      </c>
      <c r="B189" s="98">
        <v>125.479988393535</v>
      </c>
      <c r="C189" s="98">
        <v>106.29478169566499</v>
      </c>
    </row>
    <row r="190" spans="1:3" x14ac:dyDescent="0.25">
      <c r="A190" s="98">
        <v>2020.5833333333301</v>
      </c>
      <c r="B190" s="98">
        <v>126.38283231645499</v>
      </c>
      <c r="C190" s="98">
        <v>107.55710300271799</v>
      </c>
    </row>
    <row r="191" spans="1:3" x14ac:dyDescent="0.25">
      <c r="A191" s="98">
        <v>2020.6666666666699</v>
      </c>
      <c r="B191" s="98">
        <v>127.80334028187301</v>
      </c>
      <c r="C191" s="98">
        <v>108.47189615953501</v>
      </c>
    </row>
    <row r="192" spans="1:3" x14ac:dyDescent="0.25">
      <c r="A192" s="98">
        <v>2020.75</v>
      </c>
      <c r="B192" s="98">
        <v>129.24174250393099</v>
      </c>
      <c r="C192" s="98">
        <v>109.319219759348</v>
      </c>
    </row>
    <row r="193" spans="1:3" x14ac:dyDescent="0.25">
      <c r="A193" s="98">
        <v>2020.8333333333301</v>
      </c>
      <c r="B193" s="98">
        <v>130.02064899963699</v>
      </c>
      <c r="C193" s="98">
        <v>110.169943082576</v>
      </c>
    </row>
    <row r="194" spans="1:3" x14ac:dyDescent="0.25">
      <c r="A194" s="98">
        <v>2020.9166666666699</v>
      </c>
      <c r="B194" s="98">
        <v>129.969319483079</v>
      </c>
      <c r="C194" s="98">
        <v>110.249884808887</v>
      </c>
    </row>
    <row r="195" spans="1:3" x14ac:dyDescent="0.25">
      <c r="A195" s="98">
        <v>2021</v>
      </c>
      <c r="B195" s="98">
        <v>132.450969377885</v>
      </c>
      <c r="C195" s="98">
        <v>111.628704184859</v>
      </c>
    </row>
    <row r="196" spans="1:3" x14ac:dyDescent="0.25">
      <c r="A196" s="98">
        <v>2021.0833333333301</v>
      </c>
      <c r="B196" s="98">
        <v>134.07332994481899</v>
      </c>
      <c r="C196" s="98">
        <v>112.79773466485599</v>
      </c>
    </row>
    <row r="197" spans="1:3" x14ac:dyDescent="0.25">
      <c r="A197" s="98">
        <v>2021.1666666666699</v>
      </c>
      <c r="B197" s="98">
        <v>136.406312313039</v>
      </c>
      <c r="C197" s="98">
        <v>114.56472403518799</v>
      </c>
    </row>
    <row r="198" spans="1:3" x14ac:dyDescent="0.25">
      <c r="A198" s="98">
        <v>2021.25</v>
      </c>
      <c r="B198" s="98">
        <v>137.63965639260101</v>
      </c>
      <c r="C198" s="98">
        <v>115.72858231130699</v>
      </c>
    </row>
    <row r="199" spans="1:3" x14ac:dyDescent="0.25">
      <c r="A199" s="98">
        <v>2021.3333333333301</v>
      </c>
      <c r="B199" s="98">
        <v>140.401917762555</v>
      </c>
      <c r="C199" s="98">
        <v>117.583381996415</v>
      </c>
    </row>
    <row r="200" spans="1:3" x14ac:dyDescent="0.25">
      <c r="A200" s="98">
        <v>2021.4166666666699</v>
      </c>
      <c r="B200" s="98">
        <v>143.133480891971</v>
      </c>
      <c r="C200" s="98">
        <v>119.376228688955</v>
      </c>
    </row>
    <row r="201" spans="1:3" x14ac:dyDescent="0.25">
      <c r="A201" s="100">
        <v>2021.5</v>
      </c>
      <c r="B201" s="100">
        <v>145.862302298917</v>
      </c>
      <c r="C201" s="100">
        <v>121.78484958722299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F24"/>
  <sheetViews>
    <sheetView workbookViewId="0">
      <selection sqref="A1:C1"/>
    </sheetView>
  </sheetViews>
  <sheetFormatPr defaultColWidth="11.42578125" defaultRowHeight="15" x14ac:dyDescent="0.25"/>
  <cols>
    <col min="1" max="1" width="7.7109375" customWidth="1"/>
    <col min="2" max="2" width="11.7109375" customWidth="1"/>
    <col min="3" max="3" width="20.7109375" customWidth="1"/>
    <col min="5" max="5" width="12.7109375" customWidth="1"/>
    <col min="6" max="6" width="28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213</v>
      </c>
      <c r="C2" s="8" t="s">
        <v>214</v>
      </c>
      <c r="E2" s="15" t="s">
        <v>59</v>
      </c>
      <c r="F2" s="9" t="s">
        <v>32</v>
      </c>
    </row>
    <row r="3" spans="1:6" x14ac:dyDescent="0.25">
      <c r="A3" s="102">
        <v>2016</v>
      </c>
      <c r="B3" s="102">
        <v>42.896999999999998</v>
      </c>
      <c r="C3" s="102">
        <v>152.94412567937701</v>
      </c>
      <c r="E3" s="15" t="s">
        <v>60</v>
      </c>
      <c r="F3" s="10"/>
    </row>
    <row r="4" spans="1:6" x14ac:dyDescent="0.25">
      <c r="A4" s="101">
        <v>2016.25</v>
      </c>
      <c r="B4" s="101">
        <v>50.314999999999998</v>
      </c>
      <c r="C4" s="101">
        <v>145.433616403418</v>
      </c>
      <c r="E4" s="15" t="s">
        <v>61</v>
      </c>
      <c r="F4" s="10" t="s">
        <v>215</v>
      </c>
    </row>
    <row r="5" spans="1:6" x14ac:dyDescent="0.25">
      <c r="A5" s="101">
        <v>2016.5</v>
      </c>
      <c r="B5" s="101">
        <v>60.707000000000001</v>
      </c>
      <c r="C5" s="101">
        <v>131.86174265969501</v>
      </c>
      <c r="E5" s="15" t="s">
        <v>63</v>
      </c>
      <c r="F5" s="11"/>
    </row>
    <row r="6" spans="1:6" x14ac:dyDescent="0.25">
      <c r="A6" s="101">
        <v>2016.75</v>
      </c>
      <c r="B6" s="101">
        <v>60.874000000000002</v>
      </c>
      <c r="C6" s="101">
        <v>120.71989301828501</v>
      </c>
    </row>
    <row r="7" spans="1:6" x14ac:dyDescent="0.25">
      <c r="A7" s="101">
        <v>2017</v>
      </c>
      <c r="B7" s="101">
        <v>55.911000000000001</v>
      </c>
      <c r="C7" s="101">
        <v>106.649648725901</v>
      </c>
      <c r="E7" s="16" t="str">
        <f>HYPERLINK("#'OVERZICHT'!A1", "Link naar overzicht")</f>
        <v>Link naar overzicht</v>
      </c>
    </row>
    <row r="8" spans="1:6" x14ac:dyDescent="0.25">
      <c r="A8" s="101">
        <v>2017.25</v>
      </c>
      <c r="B8" s="101">
        <v>58.37</v>
      </c>
      <c r="C8" s="101">
        <v>101.967257532993</v>
      </c>
    </row>
    <row r="9" spans="1:6" x14ac:dyDescent="0.25">
      <c r="A9" s="101">
        <v>2017.5</v>
      </c>
      <c r="B9" s="101">
        <v>61.390999999999998</v>
      </c>
      <c r="C9" s="101">
        <v>89.251084141568299</v>
      </c>
    </row>
    <row r="10" spans="1:6" x14ac:dyDescent="0.25">
      <c r="A10" s="101">
        <v>2017.75</v>
      </c>
      <c r="B10" s="101">
        <v>66.188000000000002</v>
      </c>
      <c r="C10" s="101">
        <v>87.357334318469498</v>
      </c>
    </row>
    <row r="11" spans="1:6" x14ac:dyDescent="0.25">
      <c r="A11" s="101">
        <v>2018</v>
      </c>
      <c r="B11" s="101">
        <v>52.104999999999997</v>
      </c>
      <c r="C11" s="101">
        <v>75.749923230029097</v>
      </c>
    </row>
    <row r="12" spans="1:6" x14ac:dyDescent="0.25">
      <c r="A12" s="101">
        <v>2018.25</v>
      </c>
      <c r="B12" s="101">
        <v>52.93</v>
      </c>
      <c r="C12" s="101">
        <v>71.953304911017398</v>
      </c>
    </row>
    <row r="13" spans="1:6" x14ac:dyDescent="0.25">
      <c r="A13" s="101">
        <v>2018.5</v>
      </c>
      <c r="B13" s="101">
        <v>56.920999999999999</v>
      </c>
      <c r="C13" s="101">
        <v>66.864771248834103</v>
      </c>
    </row>
    <row r="14" spans="1:6" x14ac:dyDescent="0.25">
      <c r="A14" s="101">
        <v>2018.75</v>
      </c>
      <c r="B14" s="101">
        <v>56.534999999999997</v>
      </c>
      <c r="C14" s="101">
        <v>68.833207027045304</v>
      </c>
    </row>
    <row r="15" spans="1:6" x14ac:dyDescent="0.25">
      <c r="A15" s="101">
        <v>2019</v>
      </c>
      <c r="B15" s="101">
        <v>47.430999999999997</v>
      </c>
      <c r="C15" s="101">
        <v>61.512430863524898</v>
      </c>
    </row>
    <row r="16" spans="1:6" x14ac:dyDescent="0.25">
      <c r="A16" s="101">
        <v>2019.25</v>
      </c>
      <c r="B16" s="101">
        <v>52.506</v>
      </c>
      <c r="C16" s="101">
        <v>62.980195966708003</v>
      </c>
    </row>
    <row r="17" spans="1:3" x14ac:dyDescent="0.25">
      <c r="A17" s="101">
        <v>2019.5</v>
      </c>
      <c r="B17" s="101">
        <v>58.935000000000002</v>
      </c>
      <c r="C17" s="101">
        <v>55.642385211610801</v>
      </c>
    </row>
    <row r="18" spans="1:3" x14ac:dyDescent="0.25">
      <c r="A18" s="101">
        <v>2019.75</v>
      </c>
      <c r="B18" s="101">
        <v>59.722999999999999</v>
      </c>
      <c r="C18" s="101">
        <v>55.791838836868799</v>
      </c>
    </row>
    <row r="19" spans="1:3" x14ac:dyDescent="0.25">
      <c r="A19" s="101">
        <v>2020</v>
      </c>
      <c r="B19" s="101">
        <v>51.579000000000001</v>
      </c>
      <c r="C19" s="101">
        <v>45.140697477523503</v>
      </c>
    </row>
    <row r="20" spans="1:3" x14ac:dyDescent="0.25">
      <c r="A20" s="101">
        <v>2020.25</v>
      </c>
      <c r="B20" s="101">
        <v>54.923000000000002</v>
      </c>
      <c r="C20" s="101">
        <v>50.835494189762898</v>
      </c>
    </row>
    <row r="21" spans="1:3" x14ac:dyDescent="0.25">
      <c r="A21" s="101">
        <v>2020.5</v>
      </c>
      <c r="B21" s="101">
        <v>62.206000000000003</v>
      </c>
      <c r="C21" s="101">
        <v>41.366751538826499</v>
      </c>
    </row>
    <row r="22" spans="1:3" x14ac:dyDescent="0.25">
      <c r="A22" s="101">
        <v>2020.75</v>
      </c>
      <c r="B22" s="101">
        <v>66.802999999999997</v>
      </c>
      <c r="C22" s="101">
        <v>38.9357477082348</v>
      </c>
    </row>
    <row r="23" spans="1:3" x14ac:dyDescent="0.25">
      <c r="A23" s="101">
        <v>2021</v>
      </c>
      <c r="B23" s="101">
        <v>66.626999999999995</v>
      </c>
      <c r="C23" s="101">
        <v>28.500964430182801</v>
      </c>
    </row>
    <row r="24" spans="1:3" x14ac:dyDescent="0.25">
      <c r="A24" s="103">
        <v>2021.25</v>
      </c>
      <c r="B24" s="103">
        <v>52.786999999999999</v>
      </c>
      <c r="C24" s="103">
        <v>25.7123813574044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E68"/>
  <sheetViews>
    <sheetView workbookViewId="0">
      <selection sqref="A1:B1"/>
    </sheetView>
  </sheetViews>
  <sheetFormatPr defaultColWidth="11.42578125" defaultRowHeight="15" x14ac:dyDescent="0.25"/>
  <cols>
    <col min="1" max="1" width="7.7109375" customWidth="1"/>
    <col min="2" max="2" width="47.7109375" customWidth="1"/>
    <col min="4" max="4" width="12.7109375" customWidth="1"/>
    <col min="5" max="5" width="40.570312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216</v>
      </c>
      <c r="D2" s="15" t="s">
        <v>59</v>
      </c>
      <c r="E2" s="9" t="s">
        <v>33</v>
      </c>
    </row>
    <row r="3" spans="1:5" x14ac:dyDescent="0.25">
      <c r="A3" s="105">
        <v>2005</v>
      </c>
      <c r="B3" s="105">
        <v>19.990338886493898</v>
      </c>
      <c r="D3" s="15" t="s">
        <v>60</v>
      </c>
      <c r="E3" s="10"/>
    </row>
    <row r="4" spans="1:5" x14ac:dyDescent="0.25">
      <c r="A4" s="104">
        <v>2005.25</v>
      </c>
      <c r="B4" s="104">
        <v>20.692846193512501</v>
      </c>
      <c r="D4" s="15" t="s">
        <v>61</v>
      </c>
      <c r="E4" s="10" t="s">
        <v>215</v>
      </c>
    </row>
    <row r="5" spans="1:5" x14ac:dyDescent="0.25">
      <c r="A5" s="104">
        <v>2005.5</v>
      </c>
      <c r="B5" s="104">
        <v>19.165000466722098</v>
      </c>
      <c r="D5" s="15" t="s">
        <v>63</v>
      </c>
      <c r="E5" s="11"/>
    </row>
    <row r="6" spans="1:5" x14ac:dyDescent="0.25">
      <c r="A6" s="104">
        <v>2005.75</v>
      </c>
      <c r="B6" s="104">
        <v>22.762753612534102</v>
      </c>
    </row>
    <row r="7" spans="1:5" x14ac:dyDescent="0.25">
      <c r="A7" s="104">
        <v>2006</v>
      </c>
      <c r="B7" s="104">
        <v>27.333188088295501</v>
      </c>
      <c r="D7" s="16" t="str">
        <f>HYPERLINK("#'OVERZICHT'!A1", "Link naar overzicht")</f>
        <v>Link naar overzicht</v>
      </c>
    </row>
    <row r="8" spans="1:5" x14ac:dyDescent="0.25">
      <c r="A8" s="104">
        <v>2006.25</v>
      </c>
      <c r="B8" s="104">
        <v>27.5421755077931</v>
      </c>
    </row>
    <row r="9" spans="1:5" x14ac:dyDescent="0.25">
      <c r="A9" s="104">
        <v>2006.5</v>
      </c>
      <c r="B9" s="104">
        <v>23.015074584894201</v>
      </c>
    </row>
    <row r="10" spans="1:5" x14ac:dyDescent="0.25">
      <c r="A10" s="104">
        <v>2006.75</v>
      </c>
      <c r="B10" s="104">
        <v>20.164424881237</v>
      </c>
    </row>
    <row r="11" spans="1:5" x14ac:dyDescent="0.25">
      <c r="A11" s="104">
        <v>2007</v>
      </c>
      <c r="B11" s="104">
        <v>21.110596711124899</v>
      </c>
    </row>
    <row r="12" spans="1:5" x14ac:dyDescent="0.25">
      <c r="A12" s="104">
        <v>2007.25</v>
      </c>
      <c r="B12" s="104">
        <v>20.589661231437301</v>
      </c>
    </row>
    <row r="13" spans="1:5" x14ac:dyDescent="0.25">
      <c r="A13" s="104">
        <v>2007.5</v>
      </c>
      <c r="B13" s="104">
        <v>23.606012093423701</v>
      </c>
    </row>
    <row r="14" spans="1:5" x14ac:dyDescent="0.25">
      <c r="A14" s="104">
        <v>2007.75</v>
      </c>
      <c r="B14" s="104">
        <v>21.759560578079501</v>
      </c>
    </row>
    <row r="15" spans="1:5" x14ac:dyDescent="0.25">
      <c r="A15" s="104">
        <v>2008</v>
      </c>
      <c r="B15" s="104">
        <v>19.6033746168638</v>
      </c>
    </row>
    <row r="16" spans="1:5" x14ac:dyDescent="0.25">
      <c r="A16" s="104">
        <v>2008.25</v>
      </c>
      <c r="B16" s="104">
        <v>20.400335606820299</v>
      </c>
    </row>
    <row r="17" spans="1:2" x14ac:dyDescent="0.25">
      <c r="A17" s="104">
        <v>2008.5</v>
      </c>
      <c r="B17" s="104">
        <v>23.655141872126102</v>
      </c>
    </row>
    <row r="18" spans="1:2" x14ac:dyDescent="0.25">
      <c r="A18" s="104">
        <v>2008.75</v>
      </c>
      <c r="B18" s="104">
        <v>22.4686266792373</v>
      </c>
    </row>
    <row r="19" spans="1:2" x14ac:dyDescent="0.25">
      <c r="A19" s="104">
        <v>2009</v>
      </c>
      <c r="B19" s="104">
        <v>18.751337338890501</v>
      </c>
    </row>
    <row r="20" spans="1:2" x14ac:dyDescent="0.25">
      <c r="A20" s="104">
        <v>2009.25</v>
      </c>
      <c r="B20" s="104">
        <v>17.590567310011199</v>
      </c>
    </row>
    <row r="21" spans="1:2" x14ac:dyDescent="0.25">
      <c r="A21" s="104">
        <v>2009.5</v>
      </c>
      <c r="B21" s="104">
        <v>15.4541649786945</v>
      </c>
    </row>
    <row r="22" spans="1:2" x14ac:dyDescent="0.25">
      <c r="A22" s="104">
        <v>2009.75</v>
      </c>
      <c r="B22" s="104">
        <v>19.240063655561901</v>
      </c>
    </row>
    <row r="23" spans="1:2" x14ac:dyDescent="0.25">
      <c r="A23" s="104">
        <v>2010</v>
      </c>
      <c r="B23" s="104">
        <v>12.729396955741199</v>
      </c>
    </row>
    <row r="24" spans="1:2" x14ac:dyDescent="0.25">
      <c r="A24" s="104">
        <v>2010.25</v>
      </c>
      <c r="B24" s="104">
        <v>15.6710863404662</v>
      </c>
    </row>
    <row r="25" spans="1:2" x14ac:dyDescent="0.25">
      <c r="A25" s="104">
        <v>2010.5</v>
      </c>
      <c r="B25" s="104">
        <v>15.7124061514657</v>
      </c>
    </row>
    <row r="26" spans="1:2" x14ac:dyDescent="0.25">
      <c r="A26" s="104">
        <v>2010.75</v>
      </c>
      <c r="B26" s="104">
        <v>16.1486154103304</v>
      </c>
    </row>
    <row r="27" spans="1:2" x14ac:dyDescent="0.25">
      <c r="A27" s="104">
        <v>2011</v>
      </c>
      <c r="B27" s="104">
        <v>16.4191916930662</v>
      </c>
    </row>
    <row r="28" spans="1:2" x14ac:dyDescent="0.25">
      <c r="A28" s="104">
        <v>2011.25</v>
      </c>
      <c r="B28" s="104">
        <v>13.7354925164473</v>
      </c>
    </row>
    <row r="29" spans="1:2" x14ac:dyDescent="0.25">
      <c r="A29" s="104">
        <v>2011.5</v>
      </c>
      <c r="B29" s="104">
        <v>13.1756823047083</v>
      </c>
    </row>
    <row r="30" spans="1:2" x14ac:dyDescent="0.25">
      <c r="A30" s="104">
        <v>2011.75</v>
      </c>
      <c r="B30" s="104">
        <v>13.0500343544474</v>
      </c>
    </row>
    <row r="31" spans="1:2" x14ac:dyDescent="0.25">
      <c r="A31" s="104">
        <v>2012</v>
      </c>
      <c r="B31" s="104">
        <v>9.1226575206736609</v>
      </c>
    </row>
    <row r="32" spans="1:2" x14ac:dyDescent="0.25">
      <c r="A32" s="104">
        <v>2012.25</v>
      </c>
      <c r="B32" s="104">
        <v>9.6646266872297399</v>
      </c>
    </row>
    <row r="33" spans="1:2" x14ac:dyDescent="0.25">
      <c r="A33" s="104">
        <v>2012.5</v>
      </c>
      <c r="B33" s="104">
        <v>10.401181549844001</v>
      </c>
    </row>
    <row r="34" spans="1:2" x14ac:dyDescent="0.25">
      <c r="A34" s="104">
        <v>2012.75</v>
      </c>
      <c r="B34" s="104">
        <v>8.2978841626171</v>
      </c>
    </row>
    <row r="35" spans="1:2" x14ac:dyDescent="0.25">
      <c r="A35" s="104">
        <v>2013</v>
      </c>
      <c r="B35" s="104">
        <v>6.3798650656340898</v>
      </c>
    </row>
    <row r="36" spans="1:2" x14ac:dyDescent="0.25">
      <c r="A36" s="104">
        <v>2013.25</v>
      </c>
      <c r="B36" s="104">
        <v>6.97497078077628</v>
      </c>
    </row>
    <row r="37" spans="1:2" x14ac:dyDescent="0.25">
      <c r="A37" s="104">
        <v>2013.5</v>
      </c>
      <c r="B37" s="104">
        <v>6.0277672459681302</v>
      </c>
    </row>
    <row r="38" spans="1:2" x14ac:dyDescent="0.25">
      <c r="A38" s="104">
        <v>2013.75</v>
      </c>
      <c r="B38" s="104">
        <v>6.8130901208474599</v>
      </c>
    </row>
    <row r="39" spans="1:2" x14ac:dyDescent="0.25">
      <c r="A39" s="104">
        <v>2014</v>
      </c>
      <c r="B39" s="104">
        <v>8.4881685262701403</v>
      </c>
    </row>
    <row r="40" spans="1:2" x14ac:dyDescent="0.25">
      <c r="A40" s="104">
        <v>2014.25</v>
      </c>
      <c r="B40" s="104">
        <v>8.3319862061392307</v>
      </c>
    </row>
    <row r="41" spans="1:2" x14ac:dyDescent="0.25">
      <c r="A41" s="104">
        <v>2014.5</v>
      </c>
      <c r="B41" s="104">
        <v>10.699381389251901</v>
      </c>
    </row>
    <row r="42" spans="1:2" x14ac:dyDescent="0.25">
      <c r="A42" s="104">
        <v>2014.75</v>
      </c>
      <c r="B42" s="104">
        <v>11.361893231743</v>
      </c>
    </row>
    <row r="43" spans="1:2" x14ac:dyDescent="0.25">
      <c r="A43" s="104">
        <v>2015</v>
      </c>
      <c r="B43" s="104">
        <v>16.999805718093601</v>
      </c>
    </row>
    <row r="44" spans="1:2" x14ac:dyDescent="0.25">
      <c r="A44" s="104">
        <v>2015.25</v>
      </c>
      <c r="B44" s="104">
        <v>16.345398010550799</v>
      </c>
    </row>
    <row r="45" spans="1:2" x14ac:dyDescent="0.25">
      <c r="A45" s="104">
        <v>2015.5</v>
      </c>
      <c r="B45" s="104">
        <v>11.0148807486785</v>
      </c>
    </row>
    <row r="46" spans="1:2" x14ac:dyDescent="0.25">
      <c r="A46" s="104">
        <v>2015.75</v>
      </c>
      <c r="B46" s="104">
        <v>10.5291519393218</v>
      </c>
    </row>
    <row r="47" spans="1:2" x14ac:dyDescent="0.25">
      <c r="A47" s="104">
        <v>2016</v>
      </c>
      <c r="B47" s="104">
        <v>10.5654730852602</v>
      </c>
    </row>
    <row r="48" spans="1:2" x14ac:dyDescent="0.25">
      <c r="A48" s="104">
        <v>2016.25</v>
      </c>
      <c r="B48" s="104">
        <v>12.222677218587499</v>
      </c>
    </row>
    <row r="49" spans="1:2" x14ac:dyDescent="0.25">
      <c r="A49" s="104">
        <v>2016.5</v>
      </c>
      <c r="B49" s="104">
        <v>13.8739958670634</v>
      </c>
    </row>
    <row r="50" spans="1:2" x14ac:dyDescent="0.25">
      <c r="A50" s="104">
        <v>2016.75</v>
      </c>
      <c r="B50" s="104">
        <v>14.0316072549249</v>
      </c>
    </row>
    <row r="51" spans="1:2" x14ac:dyDescent="0.25">
      <c r="A51" s="104">
        <v>2017</v>
      </c>
      <c r="B51" s="104">
        <v>17.8736647471171</v>
      </c>
    </row>
    <row r="52" spans="1:2" x14ac:dyDescent="0.25">
      <c r="A52" s="104">
        <v>2017.25</v>
      </c>
      <c r="B52" s="104">
        <v>17.370267837957201</v>
      </c>
    </row>
    <row r="53" spans="1:2" x14ac:dyDescent="0.25">
      <c r="A53" s="104">
        <v>2017.5</v>
      </c>
      <c r="B53" s="104">
        <v>20.257533548913202</v>
      </c>
    </row>
    <row r="54" spans="1:2" x14ac:dyDescent="0.25">
      <c r="A54" s="104">
        <v>2017.75</v>
      </c>
      <c r="B54" s="104">
        <v>15.185600322041401</v>
      </c>
    </row>
    <row r="55" spans="1:2" x14ac:dyDescent="0.25">
      <c r="A55" s="104">
        <v>2018</v>
      </c>
      <c r="B55" s="104">
        <v>18.152038455855301</v>
      </c>
    </row>
    <row r="56" spans="1:2" x14ac:dyDescent="0.25">
      <c r="A56" s="104">
        <v>2018.25</v>
      </c>
      <c r="B56" s="104">
        <v>16.2595500204012</v>
      </c>
    </row>
    <row r="57" spans="1:2" x14ac:dyDescent="0.25">
      <c r="A57" s="104">
        <v>2018.5</v>
      </c>
      <c r="B57" s="104">
        <v>17.872314565810601</v>
      </c>
    </row>
    <row r="58" spans="1:2" x14ac:dyDescent="0.25">
      <c r="A58" s="104">
        <v>2018.75</v>
      </c>
      <c r="B58" s="104">
        <v>17.785525942727102</v>
      </c>
    </row>
    <row r="59" spans="1:2" x14ac:dyDescent="0.25">
      <c r="A59" s="104">
        <v>2019</v>
      </c>
      <c r="B59" s="104">
        <v>14.179456993689</v>
      </c>
    </row>
    <row r="60" spans="1:2" x14ac:dyDescent="0.25">
      <c r="A60" s="104">
        <v>2019.25</v>
      </c>
      <c r="B60" s="104">
        <v>14.6383101855576</v>
      </c>
    </row>
    <row r="61" spans="1:2" x14ac:dyDescent="0.25">
      <c r="A61" s="104">
        <v>2019.5</v>
      </c>
      <c r="B61" s="104">
        <v>13.459174378832</v>
      </c>
    </row>
    <row r="62" spans="1:2" x14ac:dyDescent="0.25">
      <c r="A62" s="104">
        <v>2019.75</v>
      </c>
      <c r="B62" s="104">
        <v>15.5161899003649</v>
      </c>
    </row>
    <row r="63" spans="1:2" x14ac:dyDescent="0.25">
      <c r="A63" s="104">
        <v>2020</v>
      </c>
      <c r="B63" s="104">
        <v>16.589242094599399</v>
      </c>
    </row>
    <row r="64" spans="1:2" x14ac:dyDescent="0.25">
      <c r="A64" s="104">
        <v>2020.25</v>
      </c>
      <c r="B64" s="104">
        <v>16.084120283277201</v>
      </c>
    </row>
    <row r="65" spans="1:2" x14ac:dyDescent="0.25">
      <c r="A65" s="104">
        <v>2020.5</v>
      </c>
      <c r="B65" s="104">
        <v>16.646519450173201</v>
      </c>
    </row>
    <row r="66" spans="1:2" x14ac:dyDescent="0.25">
      <c r="A66" s="104">
        <v>2020.75</v>
      </c>
      <c r="B66" s="104">
        <v>17.0295337174522</v>
      </c>
    </row>
    <row r="67" spans="1:2" x14ac:dyDescent="0.25">
      <c r="A67" s="104">
        <v>2021</v>
      </c>
      <c r="B67" s="104">
        <v>19.797410421975901</v>
      </c>
    </row>
    <row r="68" spans="1:2" x14ac:dyDescent="0.25">
      <c r="A68" s="106">
        <v>2021.25</v>
      </c>
      <c r="B68" s="106">
        <v>20.018340684454699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F37"/>
  <sheetViews>
    <sheetView workbookViewId="0">
      <selection activeCell="C12" sqref="C12"/>
    </sheetView>
  </sheetViews>
  <sheetFormatPr defaultColWidth="11.42578125" defaultRowHeight="15" x14ac:dyDescent="0.25"/>
  <cols>
    <col min="1" max="1" width="7.7109375" customWidth="1"/>
    <col min="2" max="2" width="45.7109375" customWidth="1"/>
    <col min="3" max="3" width="44.7109375" customWidth="1"/>
    <col min="5" max="5" width="12.7109375" customWidth="1"/>
    <col min="6" max="6" width="29.570312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217</v>
      </c>
      <c r="C2" s="8" t="s">
        <v>218</v>
      </c>
      <c r="E2" s="15" t="s">
        <v>59</v>
      </c>
      <c r="F2" s="9" t="s">
        <v>34</v>
      </c>
    </row>
    <row r="3" spans="1:6" x14ac:dyDescent="0.25">
      <c r="A3" s="108">
        <v>2013</v>
      </c>
      <c r="B3" s="108">
        <v>0</v>
      </c>
      <c r="C3" s="108">
        <v>0</v>
      </c>
      <c r="E3" s="15" t="s">
        <v>60</v>
      </c>
      <c r="F3" s="10"/>
    </row>
    <row r="4" spans="1:6" x14ac:dyDescent="0.25">
      <c r="A4" s="107">
        <v>2013.25</v>
      </c>
      <c r="B4" s="107">
        <v>0.39700000000000002</v>
      </c>
      <c r="C4" s="107">
        <v>0</v>
      </c>
      <c r="E4" s="15" t="s">
        <v>61</v>
      </c>
      <c r="F4" s="10" t="s">
        <v>219</v>
      </c>
    </row>
    <row r="5" spans="1:6" x14ac:dyDescent="0.25">
      <c r="A5" s="107">
        <v>2013.5</v>
      </c>
      <c r="B5" s="107">
        <v>0</v>
      </c>
      <c r="C5" s="107">
        <v>0.153</v>
      </c>
      <c r="E5" s="15" t="s">
        <v>63</v>
      </c>
      <c r="F5" s="11"/>
    </row>
    <row r="6" spans="1:6" x14ac:dyDescent="0.25">
      <c r="A6" s="107">
        <v>2013.75</v>
      </c>
      <c r="B6" s="107">
        <v>0.86</v>
      </c>
      <c r="C6" s="107">
        <v>0</v>
      </c>
    </row>
    <row r="7" spans="1:6" x14ac:dyDescent="0.25">
      <c r="A7" s="107">
        <v>2014</v>
      </c>
      <c r="B7" s="107">
        <v>0.155</v>
      </c>
      <c r="C7" s="107">
        <v>0.28899999999999998</v>
      </c>
      <c r="E7" s="16" t="str">
        <f>HYPERLINK("#'OVERZICHT'!A1", "Link naar overzicht")</f>
        <v>Link naar overzicht</v>
      </c>
    </row>
    <row r="8" spans="1:6" x14ac:dyDescent="0.25">
      <c r="A8" s="107">
        <v>2014.25</v>
      </c>
      <c r="B8" s="107">
        <v>0</v>
      </c>
      <c r="C8" s="107">
        <v>0.443</v>
      </c>
    </row>
    <row r="9" spans="1:6" x14ac:dyDescent="0.25">
      <c r="A9" s="107">
        <v>2014.5</v>
      </c>
      <c r="B9" s="107">
        <v>0.64900000000000002</v>
      </c>
      <c r="C9" s="107">
        <v>0.44900000000000001</v>
      </c>
    </row>
    <row r="10" spans="1:6" x14ac:dyDescent="0.25">
      <c r="A10" s="107">
        <v>2014.75</v>
      </c>
      <c r="B10" s="107">
        <v>0.97699999999999998</v>
      </c>
      <c r="C10" s="107">
        <v>0.17</v>
      </c>
    </row>
    <row r="11" spans="1:6" x14ac:dyDescent="0.25">
      <c r="A11" s="107">
        <v>2015</v>
      </c>
      <c r="B11" s="107">
        <v>1.1000000000000001</v>
      </c>
      <c r="C11" s="107">
        <v>0</v>
      </c>
    </row>
    <row r="12" spans="1:6" x14ac:dyDescent="0.25">
      <c r="A12" s="107">
        <v>2015.25</v>
      </c>
      <c r="B12" s="107">
        <v>1.2</v>
      </c>
      <c r="C12" s="107">
        <v>1.1000000000000001</v>
      </c>
    </row>
    <row r="13" spans="1:6" x14ac:dyDescent="0.25">
      <c r="A13" s="107">
        <v>2015.5</v>
      </c>
      <c r="B13" s="107">
        <v>3.4</v>
      </c>
      <c r="C13" s="107">
        <v>2.8</v>
      </c>
    </row>
    <row r="14" spans="1:6" x14ac:dyDescent="0.25">
      <c r="A14" s="107">
        <v>2015.75</v>
      </c>
      <c r="B14" s="107">
        <v>2.6</v>
      </c>
      <c r="C14" s="107">
        <v>1.4</v>
      </c>
    </row>
    <row r="15" spans="1:6" x14ac:dyDescent="0.25">
      <c r="A15" s="107">
        <v>2016</v>
      </c>
      <c r="B15" s="107">
        <v>0.9</v>
      </c>
      <c r="C15" s="107">
        <v>1.7</v>
      </c>
    </row>
    <row r="16" spans="1:6" x14ac:dyDescent="0.25">
      <c r="A16" s="107">
        <v>2016.25</v>
      </c>
      <c r="B16" s="107">
        <v>0.9</v>
      </c>
      <c r="C16" s="107">
        <v>4.4000000000000004</v>
      </c>
    </row>
    <row r="17" spans="1:3" x14ac:dyDescent="0.25">
      <c r="A17" s="107">
        <v>2016.5</v>
      </c>
      <c r="B17" s="107">
        <v>6.7</v>
      </c>
      <c r="C17" s="107">
        <v>0.8</v>
      </c>
    </row>
    <row r="18" spans="1:3" x14ac:dyDescent="0.25">
      <c r="A18" s="107">
        <v>2016.75</v>
      </c>
      <c r="B18" s="107">
        <v>6.3</v>
      </c>
      <c r="C18" s="107">
        <v>2.6</v>
      </c>
    </row>
    <row r="19" spans="1:3" x14ac:dyDescent="0.25">
      <c r="A19" s="107">
        <v>2017</v>
      </c>
      <c r="B19" s="107">
        <v>8.1</v>
      </c>
      <c r="C19" s="107">
        <v>1.5</v>
      </c>
    </row>
    <row r="20" spans="1:3" x14ac:dyDescent="0.25">
      <c r="A20" s="107">
        <v>2017.25</v>
      </c>
      <c r="B20" s="107">
        <v>7.6</v>
      </c>
      <c r="C20" s="107">
        <v>5.3</v>
      </c>
    </row>
    <row r="21" spans="1:3" x14ac:dyDescent="0.25">
      <c r="A21" s="107">
        <v>2017.5</v>
      </c>
      <c r="B21" s="107">
        <v>20.2</v>
      </c>
      <c r="C21" s="107">
        <v>3.9</v>
      </c>
    </row>
    <row r="22" spans="1:3" x14ac:dyDescent="0.25">
      <c r="A22" s="107">
        <v>2017.75</v>
      </c>
      <c r="B22" s="107">
        <v>19.899999999999999</v>
      </c>
      <c r="C22" s="107">
        <v>13.3</v>
      </c>
    </row>
    <row r="23" spans="1:3" x14ac:dyDescent="0.25">
      <c r="A23" s="107">
        <v>2018</v>
      </c>
      <c r="B23" s="107">
        <v>18.3</v>
      </c>
      <c r="C23" s="107">
        <v>9.3000000000000007</v>
      </c>
    </row>
    <row r="24" spans="1:3" x14ac:dyDescent="0.25">
      <c r="A24" s="107">
        <v>2018.25</v>
      </c>
      <c r="B24" s="107">
        <v>18.600000000000001</v>
      </c>
      <c r="C24" s="107">
        <v>11.2</v>
      </c>
    </row>
    <row r="25" spans="1:3" x14ac:dyDescent="0.25">
      <c r="A25" s="107">
        <v>2018.5</v>
      </c>
      <c r="B25" s="107">
        <v>38.9</v>
      </c>
      <c r="C25" s="107">
        <v>7.1</v>
      </c>
    </row>
    <row r="26" spans="1:3" x14ac:dyDescent="0.25">
      <c r="A26" s="107">
        <v>2018.75</v>
      </c>
      <c r="B26" s="107">
        <v>31.8</v>
      </c>
      <c r="C26" s="107">
        <v>6.4</v>
      </c>
    </row>
    <row r="27" spans="1:3" x14ac:dyDescent="0.25">
      <c r="A27" s="107">
        <v>2019</v>
      </c>
      <c r="B27" s="107">
        <v>24</v>
      </c>
      <c r="C27" s="107">
        <v>7.4</v>
      </c>
    </row>
    <row r="28" spans="1:3" x14ac:dyDescent="0.25">
      <c r="A28" s="107">
        <v>2019.25</v>
      </c>
      <c r="B28" s="107">
        <v>26.5</v>
      </c>
      <c r="C28" s="107">
        <v>5.8</v>
      </c>
    </row>
    <row r="29" spans="1:3" x14ac:dyDescent="0.25">
      <c r="A29" s="107">
        <v>2019.5</v>
      </c>
      <c r="B29" s="107">
        <v>27.3</v>
      </c>
      <c r="C29" s="107">
        <v>4.9000000000000004</v>
      </c>
    </row>
    <row r="30" spans="1:3" x14ac:dyDescent="0.25">
      <c r="A30" s="107">
        <v>2019.75</v>
      </c>
      <c r="B30" s="107">
        <v>19.899999999999999</v>
      </c>
      <c r="C30" s="107">
        <v>2.6</v>
      </c>
    </row>
    <row r="31" spans="1:3" x14ac:dyDescent="0.25">
      <c r="A31" s="107">
        <v>2020</v>
      </c>
      <c r="B31" s="107">
        <v>7.9</v>
      </c>
      <c r="C31" s="107">
        <v>1.7</v>
      </c>
    </row>
    <row r="32" spans="1:3" x14ac:dyDescent="0.25">
      <c r="A32" s="107">
        <v>2020.25</v>
      </c>
      <c r="B32" s="107">
        <v>2.1</v>
      </c>
      <c r="C32" s="107">
        <v>10.199999999999999</v>
      </c>
    </row>
    <row r="33" spans="1:3" x14ac:dyDescent="0.25">
      <c r="A33" s="107">
        <v>2020.5</v>
      </c>
      <c r="B33" s="107">
        <v>5.5</v>
      </c>
      <c r="C33" s="107">
        <v>5.3</v>
      </c>
    </row>
    <row r="34" spans="1:3" x14ac:dyDescent="0.25">
      <c r="A34" s="107">
        <v>2020.75</v>
      </c>
      <c r="B34" s="107">
        <v>7.3</v>
      </c>
      <c r="C34" s="107">
        <v>1.4</v>
      </c>
    </row>
    <row r="35" spans="1:3" x14ac:dyDescent="0.25">
      <c r="A35" s="107">
        <v>2021</v>
      </c>
      <c r="B35" s="107">
        <v>6.1</v>
      </c>
      <c r="C35" s="107">
        <v>1.9</v>
      </c>
    </row>
    <row r="36" spans="1:3" x14ac:dyDescent="0.25">
      <c r="A36" s="107">
        <v>2021.25</v>
      </c>
      <c r="B36" s="107">
        <v>12.5</v>
      </c>
      <c r="C36" s="107">
        <v>5.4</v>
      </c>
    </row>
    <row r="37" spans="1:3" x14ac:dyDescent="0.25">
      <c r="A37" s="109">
        <v>2021.5</v>
      </c>
      <c r="B37" s="109">
        <v>19.5</v>
      </c>
      <c r="C37" s="109">
        <v>16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F68"/>
  <sheetViews>
    <sheetView workbookViewId="0">
      <selection sqref="A1:C1"/>
    </sheetView>
  </sheetViews>
  <sheetFormatPr defaultColWidth="11.42578125" defaultRowHeight="15" x14ac:dyDescent="0.25"/>
  <cols>
    <col min="1" max="1" width="7.7109375" customWidth="1"/>
    <col min="2" max="2" width="15.7109375" customWidth="1"/>
    <col min="3" max="3" width="14.7109375" customWidth="1"/>
    <col min="5" max="5" width="12.7109375" customWidth="1"/>
    <col min="6" max="6" width="41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220</v>
      </c>
      <c r="C2" s="8" t="s">
        <v>221</v>
      </c>
      <c r="E2" s="15" t="s">
        <v>59</v>
      </c>
      <c r="F2" s="9" t="s">
        <v>35</v>
      </c>
    </row>
    <row r="3" spans="1:6" x14ac:dyDescent="0.25">
      <c r="A3" s="111">
        <v>2005</v>
      </c>
      <c r="B3" s="111">
        <v>9.5</v>
      </c>
      <c r="C3" s="111">
        <v>139.4</v>
      </c>
      <c r="E3" s="15" t="s">
        <v>60</v>
      </c>
      <c r="F3" s="10"/>
    </row>
    <row r="4" spans="1:6" x14ac:dyDescent="0.25">
      <c r="A4" s="110">
        <v>2005.25</v>
      </c>
      <c r="B4" s="110">
        <v>13.1</v>
      </c>
      <c r="C4" s="110">
        <v>128.19999999999999</v>
      </c>
      <c r="E4" s="15" t="s">
        <v>61</v>
      </c>
      <c r="F4" s="10" t="s">
        <v>222</v>
      </c>
    </row>
    <row r="5" spans="1:6" x14ac:dyDescent="0.25">
      <c r="A5" s="110">
        <v>2005.5</v>
      </c>
      <c r="B5" s="110">
        <v>12.4</v>
      </c>
      <c r="C5" s="110">
        <v>151.30000000000001</v>
      </c>
      <c r="E5" s="15" t="s">
        <v>63</v>
      </c>
      <c r="F5" s="11"/>
    </row>
    <row r="6" spans="1:6" x14ac:dyDescent="0.25">
      <c r="A6" s="110">
        <v>2005.75</v>
      </c>
      <c r="B6" s="110">
        <v>12.5</v>
      </c>
      <c r="C6" s="110">
        <v>152.69999999999999</v>
      </c>
    </row>
    <row r="7" spans="1:6" x14ac:dyDescent="0.25">
      <c r="A7" s="110">
        <v>2006</v>
      </c>
      <c r="B7" s="110">
        <v>11.8</v>
      </c>
      <c r="C7" s="110">
        <v>175.5</v>
      </c>
      <c r="E7" s="16" t="str">
        <f>HYPERLINK("#'OVERZICHT'!A1", "Link naar overzicht")</f>
        <v>Link naar overzicht</v>
      </c>
    </row>
    <row r="8" spans="1:6" x14ac:dyDescent="0.25">
      <c r="A8" s="110">
        <v>2006.25</v>
      </c>
      <c r="B8" s="110">
        <v>11.8</v>
      </c>
      <c r="C8" s="110">
        <v>198</v>
      </c>
    </row>
    <row r="9" spans="1:6" x14ac:dyDescent="0.25">
      <c r="A9" s="110">
        <v>2006.5</v>
      </c>
      <c r="B9" s="110">
        <v>13.8</v>
      </c>
      <c r="C9" s="110">
        <v>216.3</v>
      </c>
    </row>
    <row r="10" spans="1:6" x14ac:dyDescent="0.25">
      <c r="A10" s="110">
        <v>2006.75</v>
      </c>
      <c r="B10" s="110">
        <v>14.7</v>
      </c>
      <c r="C10" s="110">
        <v>215.6</v>
      </c>
    </row>
    <row r="11" spans="1:6" x14ac:dyDescent="0.25">
      <c r="A11" s="110">
        <v>2007</v>
      </c>
      <c r="B11" s="110">
        <v>14.1</v>
      </c>
      <c r="C11" s="110">
        <v>220.8</v>
      </c>
    </row>
    <row r="12" spans="1:6" x14ac:dyDescent="0.25">
      <c r="A12" s="110">
        <v>2007.25</v>
      </c>
      <c r="B12" s="110">
        <v>15.3</v>
      </c>
      <c r="C12" s="110">
        <v>223</v>
      </c>
    </row>
    <row r="13" spans="1:6" x14ac:dyDescent="0.25">
      <c r="A13" s="110">
        <v>2007.5</v>
      </c>
      <c r="B13" s="110">
        <v>17.3</v>
      </c>
      <c r="C13" s="110">
        <v>229.5</v>
      </c>
    </row>
    <row r="14" spans="1:6" x14ac:dyDescent="0.25">
      <c r="A14" s="110">
        <v>2007.75</v>
      </c>
      <c r="B14" s="110">
        <v>15.9</v>
      </c>
      <c r="C14" s="110">
        <v>233.4</v>
      </c>
    </row>
    <row r="15" spans="1:6" x14ac:dyDescent="0.25">
      <c r="A15" s="110">
        <v>2008</v>
      </c>
      <c r="B15" s="110">
        <v>16.5</v>
      </c>
      <c r="C15" s="110">
        <v>230.6</v>
      </c>
    </row>
    <row r="16" spans="1:6" x14ac:dyDescent="0.25">
      <c r="A16" s="110">
        <v>2008.25</v>
      </c>
      <c r="B16" s="110">
        <v>18.7</v>
      </c>
      <c r="C16" s="110">
        <v>226.2</v>
      </c>
    </row>
    <row r="17" spans="1:3" x14ac:dyDescent="0.25">
      <c r="A17" s="110">
        <v>2008.5</v>
      </c>
      <c r="B17" s="110">
        <v>26.6</v>
      </c>
      <c r="C17" s="110">
        <v>220.1</v>
      </c>
    </row>
    <row r="18" spans="1:3" x14ac:dyDescent="0.25">
      <c r="A18" s="110">
        <v>2008.75</v>
      </c>
      <c r="B18" s="110">
        <v>24.2</v>
      </c>
      <c r="C18" s="110">
        <v>173.2</v>
      </c>
    </row>
    <row r="19" spans="1:3" x14ac:dyDescent="0.25">
      <c r="A19" s="110">
        <v>2009</v>
      </c>
      <c r="B19" s="110">
        <v>21.7</v>
      </c>
      <c r="C19" s="110">
        <v>132.19999999999999</v>
      </c>
    </row>
    <row r="20" spans="1:3" x14ac:dyDescent="0.25">
      <c r="A20" s="110">
        <v>2009.25</v>
      </c>
      <c r="B20" s="110">
        <v>22.5</v>
      </c>
      <c r="C20" s="110">
        <v>105.9</v>
      </c>
    </row>
    <row r="21" spans="1:3" x14ac:dyDescent="0.25">
      <c r="A21" s="110">
        <v>2009.5</v>
      </c>
      <c r="B21" s="110">
        <v>19</v>
      </c>
      <c r="C21" s="110">
        <v>111.8</v>
      </c>
    </row>
    <row r="22" spans="1:3" x14ac:dyDescent="0.25">
      <c r="A22" s="110">
        <v>2009.75</v>
      </c>
      <c r="B22" s="110">
        <v>16.3</v>
      </c>
      <c r="C22" s="110">
        <v>109.1</v>
      </c>
    </row>
    <row r="23" spans="1:3" x14ac:dyDescent="0.25">
      <c r="A23" s="110">
        <v>2010</v>
      </c>
      <c r="B23" s="110">
        <v>10.6</v>
      </c>
      <c r="C23" s="110">
        <v>105.1</v>
      </c>
    </row>
    <row r="24" spans="1:3" x14ac:dyDescent="0.25">
      <c r="A24" s="110">
        <v>2010.25</v>
      </c>
      <c r="B24" s="110">
        <v>9.1999999999999993</v>
      </c>
      <c r="C24" s="110">
        <v>108.3</v>
      </c>
    </row>
    <row r="25" spans="1:3" x14ac:dyDescent="0.25">
      <c r="A25" s="110">
        <v>2010.5</v>
      </c>
      <c r="B25" s="110">
        <v>9.1</v>
      </c>
      <c r="C25" s="110">
        <v>116.2</v>
      </c>
    </row>
    <row r="26" spans="1:3" x14ac:dyDescent="0.25">
      <c r="A26" s="110">
        <v>2010.75</v>
      </c>
      <c r="B26" s="110">
        <v>8.5</v>
      </c>
      <c r="C26" s="110">
        <v>119.8</v>
      </c>
    </row>
    <row r="27" spans="1:3" x14ac:dyDescent="0.25">
      <c r="A27" s="110">
        <v>2011</v>
      </c>
      <c r="B27" s="110">
        <v>8</v>
      </c>
      <c r="C27" s="110">
        <v>127.1</v>
      </c>
    </row>
    <row r="28" spans="1:3" x14ac:dyDescent="0.25">
      <c r="A28" s="110">
        <v>2011.25</v>
      </c>
      <c r="B28" s="110">
        <v>7.8</v>
      </c>
      <c r="C28" s="110">
        <v>126.9</v>
      </c>
    </row>
    <row r="29" spans="1:3" x14ac:dyDescent="0.25">
      <c r="A29" s="110">
        <v>2011.5</v>
      </c>
      <c r="B29" s="110">
        <v>7.5</v>
      </c>
      <c r="C29" s="110">
        <v>126.6</v>
      </c>
    </row>
    <row r="30" spans="1:3" x14ac:dyDescent="0.25">
      <c r="A30" s="110">
        <v>2011.75</v>
      </c>
      <c r="B30" s="110">
        <v>7.2</v>
      </c>
      <c r="C30" s="110">
        <v>115.5</v>
      </c>
    </row>
    <row r="31" spans="1:3" x14ac:dyDescent="0.25">
      <c r="A31" s="110">
        <v>2012</v>
      </c>
      <c r="B31" s="110">
        <v>7.3</v>
      </c>
      <c r="C31" s="110">
        <v>110.1</v>
      </c>
    </row>
    <row r="32" spans="1:3" x14ac:dyDescent="0.25">
      <c r="A32" s="110">
        <v>2012.25</v>
      </c>
      <c r="B32" s="110">
        <v>7.1</v>
      </c>
      <c r="C32" s="110">
        <v>102.2</v>
      </c>
    </row>
    <row r="33" spans="1:3" x14ac:dyDescent="0.25">
      <c r="A33" s="110">
        <v>2012.5</v>
      </c>
      <c r="B33" s="110">
        <v>7</v>
      </c>
      <c r="C33" s="110">
        <v>99.6</v>
      </c>
    </row>
    <row r="34" spans="1:3" x14ac:dyDescent="0.25">
      <c r="A34" s="110">
        <v>2012.75</v>
      </c>
      <c r="B34" s="110">
        <v>7</v>
      </c>
      <c r="C34" s="110">
        <v>94.7</v>
      </c>
    </row>
    <row r="35" spans="1:3" x14ac:dyDescent="0.25">
      <c r="A35" s="110">
        <v>2013</v>
      </c>
      <c r="B35" s="110">
        <v>7.3</v>
      </c>
      <c r="C35" s="110">
        <v>89</v>
      </c>
    </row>
    <row r="36" spans="1:3" x14ac:dyDescent="0.25">
      <c r="A36" s="110">
        <v>2013.25</v>
      </c>
      <c r="B36" s="110">
        <v>7.7</v>
      </c>
      <c r="C36" s="110">
        <v>83.6</v>
      </c>
    </row>
    <row r="37" spans="1:3" x14ac:dyDescent="0.25">
      <c r="A37" s="110">
        <v>2013.5</v>
      </c>
      <c r="B37" s="110">
        <v>8.1</v>
      </c>
      <c r="C37" s="110">
        <v>87</v>
      </c>
    </row>
    <row r="38" spans="1:3" x14ac:dyDescent="0.25">
      <c r="A38" s="110">
        <v>2013.75</v>
      </c>
      <c r="B38" s="110">
        <v>8.1</v>
      </c>
      <c r="C38" s="110">
        <v>88.4</v>
      </c>
    </row>
    <row r="39" spans="1:3" x14ac:dyDescent="0.25">
      <c r="A39" s="110">
        <v>2014</v>
      </c>
      <c r="B39" s="110">
        <v>8.5</v>
      </c>
      <c r="C39" s="110">
        <v>95.6</v>
      </c>
    </row>
    <row r="40" spans="1:3" x14ac:dyDescent="0.25">
      <c r="A40" s="110">
        <v>2014.25</v>
      </c>
      <c r="B40" s="110">
        <v>8.6999999999999993</v>
      </c>
      <c r="C40" s="110">
        <v>98.8</v>
      </c>
    </row>
    <row r="41" spans="1:3" x14ac:dyDescent="0.25">
      <c r="A41" s="110">
        <v>2014.5</v>
      </c>
      <c r="B41" s="110">
        <v>9.1</v>
      </c>
      <c r="C41" s="110">
        <v>104.3</v>
      </c>
    </row>
    <row r="42" spans="1:3" x14ac:dyDescent="0.25">
      <c r="A42" s="110">
        <v>2014.75</v>
      </c>
      <c r="B42" s="110">
        <v>9</v>
      </c>
      <c r="C42" s="110">
        <v>109.8</v>
      </c>
    </row>
    <row r="43" spans="1:3" x14ac:dyDescent="0.25">
      <c r="A43" s="110">
        <v>2015</v>
      </c>
      <c r="B43" s="110">
        <v>9.6999999999999993</v>
      </c>
      <c r="C43" s="110">
        <v>115.2</v>
      </c>
    </row>
    <row r="44" spans="1:3" x14ac:dyDescent="0.25">
      <c r="A44" s="110">
        <v>2015.25</v>
      </c>
      <c r="B44" s="110">
        <v>10.4</v>
      </c>
      <c r="C44" s="110">
        <v>119.9</v>
      </c>
    </row>
    <row r="45" spans="1:3" x14ac:dyDescent="0.25">
      <c r="A45" s="110">
        <v>2015.5</v>
      </c>
      <c r="B45" s="110">
        <v>10.6</v>
      </c>
      <c r="C45" s="110">
        <v>122.3</v>
      </c>
    </row>
    <row r="46" spans="1:3" x14ac:dyDescent="0.25">
      <c r="A46" s="110">
        <v>2015.75</v>
      </c>
      <c r="B46" s="110">
        <v>11.3</v>
      </c>
      <c r="C46" s="110">
        <v>131.4</v>
      </c>
    </row>
    <row r="47" spans="1:3" x14ac:dyDescent="0.25">
      <c r="A47" s="110">
        <v>2016</v>
      </c>
      <c r="B47" s="110">
        <v>12.4</v>
      </c>
      <c r="C47" s="110">
        <v>137.1</v>
      </c>
    </row>
    <row r="48" spans="1:3" x14ac:dyDescent="0.25">
      <c r="A48" s="110">
        <v>2016.25</v>
      </c>
      <c r="B48" s="110">
        <v>13.1</v>
      </c>
      <c r="C48" s="110">
        <v>141.69999999999999</v>
      </c>
    </row>
    <row r="49" spans="1:3" x14ac:dyDescent="0.25">
      <c r="A49" s="110">
        <v>2016.5</v>
      </c>
      <c r="B49" s="110">
        <v>13.4</v>
      </c>
      <c r="C49" s="110">
        <v>148.6</v>
      </c>
    </row>
    <row r="50" spans="1:3" x14ac:dyDescent="0.25">
      <c r="A50" s="110">
        <v>2016.75</v>
      </c>
      <c r="B50" s="110">
        <v>14.8</v>
      </c>
      <c r="C50" s="110">
        <v>156.4</v>
      </c>
    </row>
    <row r="51" spans="1:3" x14ac:dyDescent="0.25">
      <c r="A51" s="110">
        <v>2017</v>
      </c>
      <c r="B51" s="110">
        <v>15.5</v>
      </c>
      <c r="C51" s="110">
        <v>170.2</v>
      </c>
    </row>
    <row r="52" spans="1:3" x14ac:dyDescent="0.25">
      <c r="A52" s="110">
        <v>2017.25</v>
      </c>
      <c r="B52" s="110">
        <v>16.8</v>
      </c>
      <c r="C52" s="110">
        <v>187.9</v>
      </c>
    </row>
    <row r="53" spans="1:3" x14ac:dyDescent="0.25">
      <c r="A53" s="110">
        <v>2017.5</v>
      </c>
      <c r="B53" s="110">
        <v>17.7</v>
      </c>
      <c r="C53" s="110">
        <v>196</v>
      </c>
    </row>
    <row r="54" spans="1:3" x14ac:dyDescent="0.25">
      <c r="A54" s="110">
        <v>2017.75</v>
      </c>
      <c r="B54" s="110">
        <v>17.7</v>
      </c>
      <c r="C54" s="110">
        <v>208.8</v>
      </c>
    </row>
    <row r="55" spans="1:3" x14ac:dyDescent="0.25">
      <c r="A55" s="110">
        <v>2018</v>
      </c>
      <c r="B55" s="110">
        <v>17.899999999999999</v>
      </c>
      <c r="C55" s="110">
        <v>218.4</v>
      </c>
    </row>
    <row r="56" spans="1:3" x14ac:dyDescent="0.25">
      <c r="A56" s="110">
        <v>2018.25</v>
      </c>
      <c r="B56" s="110">
        <v>18.8</v>
      </c>
      <c r="C56" s="110">
        <v>231.9</v>
      </c>
    </row>
    <row r="57" spans="1:3" x14ac:dyDescent="0.25">
      <c r="A57" s="110">
        <v>2018.5</v>
      </c>
      <c r="B57" s="110">
        <v>19.100000000000001</v>
      </c>
      <c r="C57" s="110">
        <v>241.6</v>
      </c>
    </row>
    <row r="58" spans="1:3" x14ac:dyDescent="0.25">
      <c r="A58" s="110">
        <v>2018.75</v>
      </c>
      <c r="B58" s="110">
        <v>20.100000000000001</v>
      </c>
      <c r="C58" s="110">
        <v>243.8</v>
      </c>
    </row>
    <row r="59" spans="1:3" x14ac:dyDescent="0.25">
      <c r="A59" s="110">
        <v>2019</v>
      </c>
      <c r="B59" s="110">
        <v>21</v>
      </c>
      <c r="C59" s="110">
        <v>259.89999999999998</v>
      </c>
    </row>
    <row r="60" spans="1:3" x14ac:dyDescent="0.25">
      <c r="A60" s="110">
        <v>2019.25</v>
      </c>
      <c r="B60" s="110">
        <v>22</v>
      </c>
      <c r="C60" s="110">
        <v>260.3</v>
      </c>
    </row>
    <row r="61" spans="1:3" x14ac:dyDescent="0.25">
      <c r="A61" s="110">
        <v>2019.5</v>
      </c>
      <c r="B61" s="110">
        <v>22.3</v>
      </c>
      <c r="C61" s="110">
        <v>262.10000000000002</v>
      </c>
    </row>
    <row r="62" spans="1:3" x14ac:dyDescent="0.25">
      <c r="A62" s="110">
        <v>2019.75</v>
      </c>
      <c r="B62" s="110">
        <v>23.9</v>
      </c>
      <c r="C62" s="110">
        <v>261.8</v>
      </c>
    </row>
    <row r="63" spans="1:3" x14ac:dyDescent="0.25">
      <c r="A63" s="110">
        <v>2020</v>
      </c>
      <c r="B63" s="110">
        <v>23</v>
      </c>
      <c r="C63" s="110">
        <v>194.6</v>
      </c>
    </row>
    <row r="64" spans="1:3" x14ac:dyDescent="0.25">
      <c r="A64" s="110">
        <v>2020.25</v>
      </c>
      <c r="B64" s="110">
        <v>20.7</v>
      </c>
      <c r="C64" s="110">
        <v>177.6</v>
      </c>
    </row>
    <row r="65" spans="1:3" x14ac:dyDescent="0.25">
      <c r="A65" s="110">
        <v>2020.5</v>
      </c>
      <c r="B65" s="110">
        <v>21.6</v>
      </c>
      <c r="C65" s="110">
        <v>195.2</v>
      </c>
    </row>
    <row r="66" spans="1:3" x14ac:dyDescent="0.25">
      <c r="A66" s="110">
        <v>2020.75</v>
      </c>
      <c r="B66" s="110">
        <v>22.5</v>
      </c>
      <c r="C66" s="110">
        <v>196.2</v>
      </c>
    </row>
    <row r="67" spans="1:3" x14ac:dyDescent="0.25">
      <c r="A67" s="110">
        <v>2021</v>
      </c>
      <c r="B67" s="110">
        <v>23</v>
      </c>
      <c r="C67" s="110">
        <v>221.8</v>
      </c>
    </row>
    <row r="68" spans="1:3" x14ac:dyDescent="0.25">
      <c r="A68" s="112">
        <v>2021.25</v>
      </c>
      <c r="B68" s="112">
        <v>25.4</v>
      </c>
      <c r="C68" s="112">
        <v>301.2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E68"/>
  <sheetViews>
    <sheetView workbookViewId="0">
      <selection sqref="A1:B1"/>
    </sheetView>
  </sheetViews>
  <sheetFormatPr defaultColWidth="11.42578125" defaultRowHeight="15" x14ac:dyDescent="0.25"/>
  <cols>
    <col min="1" max="1" width="7.7109375" customWidth="1"/>
    <col min="2" max="2" width="34.7109375" customWidth="1"/>
    <col min="4" max="4" width="12.7109375" customWidth="1"/>
    <col min="5" max="5" width="19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223</v>
      </c>
      <c r="D2" s="15" t="s">
        <v>59</v>
      </c>
      <c r="E2" s="9" t="s">
        <v>36</v>
      </c>
    </row>
    <row r="3" spans="1:5" x14ac:dyDescent="0.25">
      <c r="A3" s="114">
        <v>2005</v>
      </c>
      <c r="B3" s="114">
        <v>0.30060606060606099</v>
      </c>
      <c r="D3" s="15" t="s">
        <v>60</v>
      </c>
      <c r="E3" s="10"/>
    </row>
    <row r="4" spans="1:5" x14ac:dyDescent="0.25">
      <c r="A4" s="113">
        <v>2005.25</v>
      </c>
      <c r="B4" s="113">
        <v>0.28430583501006002</v>
      </c>
      <c r="D4" s="15" t="s">
        <v>61</v>
      </c>
      <c r="E4" s="10" t="s">
        <v>224</v>
      </c>
    </row>
    <row r="5" spans="1:5" x14ac:dyDescent="0.25">
      <c r="A5" s="113">
        <v>2005.5</v>
      </c>
      <c r="B5" s="113">
        <v>0.33683127572016502</v>
      </c>
      <c r="D5" s="15" t="s">
        <v>63</v>
      </c>
      <c r="E5" s="11"/>
    </row>
    <row r="6" spans="1:5" x14ac:dyDescent="0.25">
      <c r="A6" s="113">
        <v>2005.75</v>
      </c>
      <c r="B6" s="113">
        <v>0.34437499999999999</v>
      </c>
    </row>
    <row r="7" spans="1:5" x14ac:dyDescent="0.25">
      <c r="A7" s="113">
        <v>2006</v>
      </c>
      <c r="B7" s="113">
        <v>0.41346578366445902</v>
      </c>
      <c r="D7" s="16" t="str">
        <f>HYPERLINK("#'OVERZICHT'!A1", "Link naar overzicht")</f>
        <v>Link naar overzicht</v>
      </c>
    </row>
    <row r="8" spans="1:5" x14ac:dyDescent="0.25">
      <c r="A8" s="113">
        <v>2006.25</v>
      </c>
      <c r="B8" s="113">
        <v>0.49341176470588199</v>
      </c>
    </row>
    <row r="9" spans="1:5" x14ac:dyDescent="0.25">
      <c r="A9" s="113">
        <v>2006.5</v>
      </c>
      <c r="B9" s="113">
        <v>0.56955445544554495</v>
      </c>
    </row>
    <row r="10" spans="1:5" x14ac:dyDescent="0.25">
      <c r="A10" s="113">
        <v>2006.75</v>
      </c>
      <c r="B10" s="113">
        <v>0.58451776649746201</v>
      </c>
    </row>
    <row r="11" spans="1:5" x14ac:dyDescent="0.25">
      <c r="A11" s="113">
        <v>2007</v>
      </c>
      <c r="B11" s="113">
        <v>0.62639999999999996</v>
      </c>
    </row>
    <row r="12" spans="1:5" x14ac:dyDescent="0.25">
      <c r="A12" s="113">
        <v>2007.25</v>
      </c>
      <c r="B12" s="113">
        <v>0.67507082152974496</v>
      </c>
    </row>
    <row r="13" spans="1:5" x14ac:dyDescent="0.25">
      <c r="A13" s="113">
        <v>2007.5</v>
      </c>
      <c r="B13" s="113">
        <v>0.703133903133903</v>
      </c>
    </row>
    <row r="14" spans="1:5" x14ac:dyDescent="0.25">
      <c r="A14" s="113">
        <v>2007.75</v>
      </c>
      <c r="B14" s="113">
        <v>0.73539823008849603</v>
      </c>
    </row>
    <row r="15" spans="1:5" x14ac:dyDescent="0.25">
      <c r="A15" s="113">
        <v>2008</v>
      </c>
      <c r="B15" s="113">
        <v>0.77429467084639503</v>
      </c>
    </row>
    <row r="16" spans="1:5" x14ac:dyDescent="0.25">
      <c r="A16" s="113">
        <v>2008.25</v>
      </c>
      <c r="B16" s="113">
        <v>0.76771159874608197</v>
      </c>
    </row>
    <row r="17" spans="1:2" x14ac:dyDescent="0.25">
      <c r="A17" s="113">
        <v>2008.5</v>
      </c>
      <c r="B17" s="113">
        <v>0.78817891373801896</v>
      </c>
    </row>
    <row r="18" spans="1:2" x14ac:dyDescent="0.25">
      <c r="A18" s="113">
        <v>2008.75</v>
      </c>
      <c r="B18" s="113">
        <v>0.62271293375394299</v>
      </c>
    </row>
    <row r="19" spans="1:2" x14ac:dyDescent="0.25">
      <c r="A19" s="113">
        <v>2009</v>
      </c>
      <c r="B19" s="113">
        <v>0.46077844311377197</v>
      </c>
    </row>
    <row r="20" spans="1:2" x14ac:dyDescent="0.25">
      <c r="A20" s="113">
        <v>2009.25</v>
      </c>
      <c r="B20" s="113">
        <v>0.34986376021798399</v>
      </c>
    </row>
    <row r="21" spans="1:2" x14ac:dyDescent="0.25">
      <c r="A21" s="113">
        <v>2009.5</v>
      </c>
      <c r="B21" s="113">
        <v>0.32756892230576401</v>
      </c>
    </row>
    <row r="22" spans="1:2" x14ac:dyDescent="0.25">
      <c r="A22" s="113">
        <v>2009.75</v>
      </c>
      <c r="B22" s="113">
        <v>0.29645390070922001</v>
      </c>
    </row>
    <row r="23" spans="1:2" x14ac:dyDescent="0.25">
      <c r="A23" s="113">
        <v>2010</v>
      </c>
      <c r="B23" s="113">
        <v>0.261538461538462</v>
      </c>
    </row>
    <row r="24" spans="1:2" x14ac:dyDescent="0.25">
      <c r="A24" s="113">
        <v>2010.25</v>
      </c>
      <c r="B24" s="113">
        <v>0.271362586605081</v>
      </c>
    </row>
    <row r="25" spans="1:2" x14ac:dyDescent="0.25">
      <c r="A25" s="113">
        <v>2010.5</v>
      </c>
      <c r="B25" s="113">
        <v>0.28738532110091702</v>
      </c>
    </row>
    <row r="26" spans="1:2" x14ac:dyDescent="0.25">
      <c r="A26" s="113">
        <v>2010.75</v>
      </c>
      <c r="B26" s="113">
        <v>0.29767981438515101</v>
      </c>
    </row>
    <row r="27" spans="1:2" x14ac:dyDescent="0.25">
      <c r="A27" s="113">
        <v>2011</v>
      </c>
      <c r="B27" s="113">
        <v>0.31938534278959801</v>
      </c>
    </row>
    <row r="28" spans="1:2" x14ac:dyDescent="0.25">
      <c r="A28" s="113">
        <v>2011.25</v>
      </c>
      <c r="B28" s="113">
        <v>0.32694174757281602</v>
      </c>
    </row>
    <row r="29" spans="1:2" x14ac:dyDescent="0.25">
      <c r="A29" s="113">
        <v>2011.5</v>
      </c>
      <c r="B29" s="113">
        <v>0.311136890951276</v>
      </c>
    </row>
    <row r="30" spans="1:2" x14ac:dyDescent="0.25">
      <c r="A30" s="113">
        <v>2011.75</v>
      </c>
      <c r="B30" s="113">
        <v>0.26217948717948703</v>
      </c>
    </row>
    <row r="31" spans="1:2" x14ac:dyDescent="0.25">
      <c r="A31" s="113">
        <v>2012</v>
      </c>
      <c r="B31" s="113">
        <v>0.24206185567010299</v>
      </c>
    </row>
    <row r="32" spans="1:2" x14ac:dyDescent="0.25">
      <c r="A32" s="113">
        <v>2012.25</v>
      </c>
      <c r="B32" s="113">
        <v>0.217729083665339</v>
      </c>
    </row>
    <row r="33" spans="1:2" x14ac:dyDescent="0.25">
      <c r="A33" s="113">
        <v>2012.5</v>
      </c>
      <c r="B33" s="113">
        <v>0.204214559386973</v>
      </c>
    </row>
    <row r="34" spans="1:2" x14ac:dyDescent="0.25">
      <c r="A34" s="113">
        <v>2012.75</v>
      </c>
      <c r="B34" s="113">
        <v>0.18324324324324301</v>
      </c>
    </row>
    <row r="35" spans="1:2" x14ac:dyDescent="0.25">
      <c r="A35" s="113">
        <v>2013</v>
      </c>
      <c r="B35" s="113">
        <v>0.159701492537313</v>
      </c>
    </row>
    <row r="36" spans="1:2" x14ac:dyDescent="0.25">
      <c r="A36" s="113">
        <v>2013.25</v>
      </c>
      <c r="B36" s="113">
        <v>0.14377952755905499</v>
      </c>
    </row>
    <row r="37" spans="1:2" x14ac:dyDescent="0.25">
      <c r="A37" s="113">
        <v>2013.5</v>
      </c>
      <c r="B37" s="113">
        <v>0.14194029850746301</v>
      </c>
    </row>
    <row r="38" spans="1:2" x14ac:dyDescent="0.25">
      <c r="A38" s="113">
        <v>2013.75</v>
      </c>
      <c r="B38" s="113">
        <v>0.14170337738619701</v>
      </c>
    </row>
    <row r="39" spans="1:2" x14ac:dyDescent="0.25">
      <c r="A39" s="113">
        <v>2014</v>
      </c>
      <c r="B39" s="113">
        <v>0.15</v>
      </c>
    </row>
    <row r="40" spans="1:2" x14ac:dyDescent="0.25">
      <c r="A40" s="113">
        <v>2014.25</v>
      </c>
      <c r="B40" s="113">
        <v>0.160208643815201</v>
      </c>
    </row>
    <row r="41" spans="1:2" x14ac:dyDescent="0.25">
      <c r="A41" s="113">
        <v>2014.5</v>
      </c>
      <c r="B41" s="113">
        <v>0.17774294670846399</v>
      </c>
    </row>
    <row r="42" spans="1:2" x14ac:dyDescent="0.25">
      <c r="A42" s="113">
        <v>2014.75</v>
      </c>
      <c r="B42" s="113">
        <v>0.18649921507064399</v>
      </c>
    </row>
    <row r="43" spans="1:2" x14ac:dyDescent="0.25">
      <c r="A43" s="113">
        <v>2015</v>
      </c>
      <c r="B43" s="113">
        <v>0.19669291338582701</v>
      </c>
    </row>
    <row r="44" spans="1:2" x14ac:dyDescent="0.25">
      <c r="A44" s="113">
        <v>2015.25</v>
      </c>
      <c r="B44" s="113">
        <v>0.21118314424635301</v>
      </c>
    </row>
    <row r="45" spans="1:2" x14ac:dyDescent="0.25">
      <c r="A45" s="113">
        <v>2015.5</v>
      </c>
      <c r="B45" s="113">
        <v>0.21966942148760299</v>
      </c>
    </row>
    <row r="46" spans="1:2" x14ac:dyDescent="0.25">
      <c r="A46" s="113">
        <v>2015.75</v>
      </c>
      <c r="B46" s="113">
        <v>0.23783333333333301</v>
      </c>
    </row>
    <row r="47" spans="1:2" x14ac:dyDescent="0.25">
      <c r="A47" s="113">
        <v>2016</v>
      </c>
      <c r="B47" s="113">
        <v>0.25954861111111099</v>
      </c>
    </row>
    <row r="48" spans="1:2" x14ac:dyDescent="0.25">
      <c r="A48" s="113">
        <v>2016.25</v>
      </c>
      <c r="B48" s="113">
        <v>0.27593582887700502</v>
      </c>
    </row>
    <row r="49" spans="1:2" x14ac:dyDescent="0.25">
      <c r="A49" s="113">
        <v>2016.5</v>
      </c>
      <c r="B49" s="113">
        <v>0.30916030534351102</v>
      </c>
    </row>
    <row r="50" spans="1:2" x14ac:dyDescent="0.25">
      <c r="A50" s="113">
        <v>2016.75</v>
      </c>
      <c r="B50" s="113">
        <v>0.34585858585858598</v>
      </c>
    </row>
    <row r="51" spans="1:2" x14ac:dyDescent="0.25">
      <c r="A51" s="113">
        <v>2017</v>
      </c>
      <c r="B51" s="113">
        <v>0.39343220338982998</v>
      </c>
    </row>
    <row r="52" spans="1:2" x14ac:dyDescent="0.25">
      <c r="A52" s="113">
        <v>2017.25</v>
      </c>
      <c r="B52" s="113">
        <v>0.45287610619468999</v>
      </c>
    </row>
    <row r="53" spans="1:2" x14ac:dyDescent="0.25">
      <c r="A53" s="113">
        <v>2017.5</v>
      </c>
      <c r="B53" s="113">
        <v>0.49929906542056102</v>
      </c>
    </row>
    <row r="54" spans="1:2" x14ac:dyDescent="0.25">
      <c r="A54" s="113">
        <v>2017.75</v>
      </c>
      <c r="B54" s="113">
        <v>0.569095477386935</v>
      </c>
    </row>
    <row r="55" spans="1:2" x14ac:dyDescent="0.25">
      <c r="A55" s="113">
        <v>2018</v>
      </c>
      <c r="B55" s="113">
        <v>0.642119565217391</v>
      </c>
    </row>
    <row r="56" spans="1:2" x14ac:dyDescent="0.25">
      <c r="A56" s="113">
        <v>2018.25</v>
      </c>
      <c r="B56" s="113">
        <v>0.70847457627118604</v>
      </c>
    </row>
    <row r="57" spans="1:2" x14ac:dyDescent="0.25">
      <c r="A57" s="113">
        <v>2018.5</v>
      </c>
      <c r="B57" s="113">
        <v>0.74942528735632197</v>
      </c>
    </row>
    <row r="58" spans="1:2" x14ac:dyDescent="0.25">
      <c r="A58" s="113">
        <v>2018.75</v>
      </c>
      <c r="B58" s="113">
        <v>0.8</v>
      </c>
    </row>
    <row r="59" spans="1:2" x14ac:dyDescent="0.25">
      <c r="A59" s="113">
        <v>2019</v>
      </c>
      <c r="B59" s="113">
        <v>0.88892405063291102</v>
      </c>
    </row>
    <row r="60" spans="1:2" x14ac:dyDescent="0.25">
      <c r="A60" s="113">
        <v>2019.25</v>
      </c>
      <c r="B60" s="113">
        <v>0.92557377049180301</v>
      </c>
    </row>
    <row r="61" spans="1:2" x14ac:dyDescent="0.25">
      <c r="A61" s="113">
        <v>2019.5</v>
      </c>
      <c r="B61" s="113">
        <v>0.89153605015673998</v>
      </c>
    </row>
    <row r="62" spans="1:2" x14ac:dyDescent="0.25">
      <c r="A62" s="113">
        <v>2019.75</v>
      </c>
      <c r="B62" s="113">
        <v>0.90411392405063296</v>
      </c>
    </row>
    <row r="63" spans="1:2" x14ac:dyDescent="0.25">
      <c r="A63" s="113">
        <v>2020</v>
      </c>
      <c r="B63" s="113">
        <v>0.785559566787004</v>
      </c>
    </row>
    <row r="64" spans="1:2" x14ac:dyDescent="0.25">
      <c r="A64" s="113">
        <v>2020.25</v>
      </c>
      <c r="B64" s="113">
        <v>0.56790830945558701</v>
      </c>
    </row>
    <row r="65" spans="1:2" x14ac:dyDescent="0.25">
      <c r="A65" s="113">
        <v>2020.5</v>
      </c>
      <c r="B65" s="113">
        <v>0.51742243436754198</v>
      </c>
    </row>
    <row r="66" spans="1:2" x14ac:dyDescent="0.25">
      <c r="A66" s="113">
        <v>2020.75</v>
      </c>
      <c r="B66" s="113">
        <v>0.56953125000000004</v>
      </c>
    </row>
    <row r="67" spans="1:2" x14ac:dyDescent="0.25">
      <c r="A67" s="113">
        <v>2021</v>
      </c>
      <c r="B67" s="113">
        <v>0.73293413173652699</v>
      </c>
    </row>
    <row r="68" spans="1:2" x14ac:dyDescent="0.25">
      <c r="A68" s="115">
        <v>2021.25</v>
      </c>
      <c r="B68" s="115">
        <v>1.0635179153094501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F42"/>
  <sheetViews>
    <sheetView workbookViewId="0">
      <selection sqref="A1:C1"/>
    </sheetView>
  </sheetViews>
  <sheetFormatPr defaultColWidth="11.42578125" defaultRowHeight="15" x14ac:dyDescent="0.25"/>
  <cols>
    <col min="1" max="1" width="7.7109375" customWidth="1"/>
    <col min="2" max="2" width="45.7109375" customWidth="1"/>
    <col min="3" max="3" width="51.7109375" customWidth="1"/>
    <col min="5" max="5" width="12.7109375" customWidth="1"/>
    <col min="6" max="6" width="47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225</v>
      </c>
      <c r="C2" s="8" t="s">
        <v>226</v>
      </c>
      <c r="E2" s="15" t="s">
        <v>59</v>
      </c>
      <c r="F2" s="9" t="s">
        <v>37</v>
      </c>
    </row>
    <row r="3" spans="1:6" x14ac:dyDescent="0.25">
      <c r="A3" s="117">
        <v>2013</v>
      </c>
      <c r="B3" s="117">
        <v>6.8</v>
      </c>
      <c r="C3" s="117">
        <v>12.681303003883601</v>
      </c>
      <c r="E3" s="15" t="s">
        <v>60</v>
      </c>
      <c r="F3" s="10"/>
    </row>
    <row r="4" spans="1:6" x14ac:dyDescent="0.25">
      <c r="A4" s="116">
        <v>2013.25</v>
      </c>
      <c r="B4" s="116">
        <v>7.1</v>
      </c>
      <c r="C4" s="116">
        <v>13.5697886153115</v>
      </c>
      <c r="E4" s="15" t="s">
        <v>61</v>
      </c>
      <c r="F4" s="10" t="s">
        <v>227</v>
      </c>
    </row>
    <row r="5" spans="1:6" x14ac:dyDescent="0.25">
      <c r="A5" s="116">
        <v>2013.5</v>
      </c>
      <c r="B5" s="116">
        <v>7.5</v>
      </c>
      <c r="C5" s="116">
        <v>13.863187030446801</v>
      </c>
      <c r="E5" s="15" t="s">
        <v>63</v>
      </c>
      <c r="F5" s="11"/>
    </row>
    <row r="6" spans="1:6" x14ac:dyDescent="0.25">
      <c r="A6" s="116">
        <v>2013.75</v>
      </c>
      <c r="B6" s="116">
        <v>7.6</v>
      </c>
      <c r="C6" s="116">
        <v>13.816257208310301</v>
      </c>
    </row>
    <row r="7" spans="1:6" x14ac:dyDescent="0.25">
      <c r="A7" s="116">
        <v>2014</v>
      </c>
      <c r="B7" s="116">
        <v>7.8</v>
      </c>
      <c r="C7" s="116">
        <v>14.346624555862601</v>
      </c>
      <c r="E7" s="16" t="str">
        <f>HYPERLINK("#'OVERZICHT'!A1", "Link naar overzicht")</f>
        <v>Link naar overzicht</v>
      </c>
    </row>
    <row r="8" spans="1:6" x14ac:dyDescent="0.25">
      <c r="A8" s="116">
        <v>2014.25</v>
      </c>
      <c r="B8" s="116">
        <v>7.6</v>
      </c>
      <c r="C8" s="116">
        <v>13.991314646664</v>
      </c>
    </row>
    <row r="9" spans="1:6" x14ac:dyDescent="0.25">
      <c r="A9" s="116">
        <v>2014.5</v>
      </c>
      <c r="B9" s="116">
        <v>7.2</v>
      </c>
      <c r="C9" s="116">
        <v>13.5660138976627</v>
      </c>
    </row>
    <row r="10" spans="1:6" x14ac:dyDescent="0.25">
      <c r="A10" s="116">
        <v>2014.75</v>
      </c>
      <c r="B10" s="116">
        <v>7.2</v>
      </c>
      <c r="C10" s="116">
        <v>13.329121920404299</v>
      </c>
    </row>
    <row r="11" spans="1:6" x14ac:dyDescent="0.25">
      <c r="A11" s="116">
        <v>2015</v>
      </c>
      <c r="B11" s="116">
        <v>7.1</v>
      </c>
      <c r="C11" s="116">
        <v>13.860604625463701</v>
      </c>
    </row>
    <row r="12" spans="1:6" x14ac:dyDescent="0.25">
      <c r="A12" s="116">
        <v>2015.25</v>
      </c>
      <c r="B12" s="116">
        <v>6.9</v>
      </c>
      <c r="C12" s="116">
        <v>13.186119873817001</v>
      </c>
    </row>
    <row r="13" spans="1:6" x14ac:dyDescent="0.25">
      <c r="A13" s="116">
        <v>2015.5</v>
      </c>
      <c r="B13" s="116">
        <v>6.8</v>
      </c>
      <c r="C13" s="116">
        <v>13.024978331100799</v>
      </c>
    </row>
    <row r="14" spans="1:6" x14ac:dyDescent="0.25">
      <c r="A14" s="116">
        <v>2015.75</v>
      </c>
      <c r="B14" s="116">
        <v>6.7</v>
      </c>
      <c r="C14" s="116">
        <v>12.865128730021301</v>
      </c>
    </row>
    <row r="15" spans="1:6" x14ac:dyDescent="0.25">
      <c r="A15" s="116">
        <v>2016</v>
      </c>
      <c r="B15" s="116">
        <v>6.5</v>
      </c>
      <c r="C15" s="116">
        <v>12.961798459361701</v>
      </c>
    </row>
    <row r="16" spans="1:6" x14ac:dyDescent="0.25">
      <c r="A16" s="116">
        <v>2016.25</v>
      </c>
      <c r="B16" s="116">
        <v>6.3</v>
      </c>
      <c r="C16" s="116">
        <v>12.2010507331608</v>
      </c>
    </row>
    <row r="17" spans="1:3" x14ac:dyDescent="0.25">
      <c r="A17" s="116">
        <v>2016.5</v>
      </c>
      <c r="B17" s="116">
        <v>5.8</v>
      </c>
      <c r="C17" s="116">
        <v>11.6169913165923</v>
      </c>
    </row>
    <row r="18" spans="1:3" x14ac:dyDescent="0.25">
      <c r="A18" s="116">
        <v>2016.75</v>
      </c>
      <c r="B18" s="116">
        <v>5.5</v>
      </c>
      <c r="C18" s="116">
        <v>10.8553144997659</v>
      </c>
    </row>
    <row r="19" spans="1:3" x14ac:dyDescent="0.25">
      <c r="A19" s="116">
        <v>2017</v>
      </c>
      <c r="B19" s="116">
        <v>5.2</v>
      </c>
      <c r="C19" s="116">
        <v>10.942367601246101</v>
      </c>
    </row>
    <row r="20" spans="1:3" x14ac:dyDescent="0.25">
      <c r="A20" s="116">
        <v>2017.25</v>
      </c>
      <c r="B20" s="116">
        <v>5</v>
      </c>
      <c r="C20" s="116">
        <v>10.4743390357698</v>
      </c>
    </row>
    <row r="21" spans="1:3" x14ac:dyDescent="0.25">
      <c r="A21" s="116">
        <v>2017.5</v>
      </c>
      <c r="B21" s="116">
        <v>4.7</v>
      </c>
      <c r="C21" s="116">
        <v>9.9223602484472107</v>
      </c>
    </row>
    <row r="22" spans="1:3" x14ac:dyDescent="0.25">
      <c r="A22" s="116">
        <v>2017.75</v>
      </c>
      <c r="B22" s="116">
        <v>4.4000000000000004</v>
      </c>
      <c r="C22" s="116">
        <v>9.4643826059995408</v>
      </c>
    </row>
    <row r="23" spans="1:3" x14ac:dyDescent="0.25">
      <c r="A23" s="116">
        <v>2018</v>
      </c>
      <c r="B23" s="116">
        <v>4.0999999999999996</v>
      </c>
      <c r="C23" s="116">
        <v>9.3055663079662505</v>
      </c>
    </row>
    <row r="24" spans="1:3" x14ac:dyDescent="0.25">
      <c r="A24" s="116">
        <v>2018.25</v>
      </c>
      <c r="B24" s="116">
        <v>3.9</v>
      </c>
      <c r="C24" s="116">
        <v>8.7470997679814406</v>
      </c>
    </row>
    <row r="25" spans="1:3" x14ac:dyDescent="0.25">
      <c r="A25" s="116">
        <v>2018.5</v>
      </c>
      <c r="B25" s="116">
        <v>3.8</v>
      </c>
      <c r="C25" s="116">
        <v>8.4601715212856394</v>
      </c>
    </row>
    <row r="26" spans="1:3" x14ac:dyDescent="0.25">
      <c r="A26" s="116">
        <v>2018.75</v>
      </c>
      <c r="B26" s="116">
        <v>3.6</v>
      </c>
      <c r="C26" s="116">
        <v>8.0194504476690298</v>
      </c>
    </row>
    <row r="27" spans="1:3" x14ac:dyDescent="0.25">
      <c r="A27" s="116">
        <v>2019</v>
      </c>
      <c r="B27" s="116">
        <v>3.4</v>
      </c>
      <c r="C27" s="116">
        <v>8.3468208092485607</v>
      </c>
    </row>
    <row r="28" spans="1:3" x14ac:dyDescent="0.25">
      <c r="A28" s="116">
        <v>2019.25</v>
      </c>
      <c r="B28" s="116">
        <v>3.3</v>
      </c>
      <c r="C28" s="116">
        <v>7.8526380556837401</v>
      </c>
    </row>
    <row r="29" spans="1:3" x14ac:dyDescent="0.25">
      <c r="A29" s="116">
        <v>2019.5</v>
      </c>
      <c r="B29" s="116">
        <v>3.4</v>
      </c>
      <c r="C29" s="116">
        <v>7.4833064701819003</v>
      </c>
    </row>
    <row r="30" spans="1:3" x14ac:dyDescent="0.25">
      <c r="A30" s="116">
        <v>2019.75</v>
      </c>
      <c r="B30" s="116">
        <v>3.4</v>
      </c>
      <c r="C30" s="116">
        <v>7.52202221371122</v>
      </c>
    </row>
    <row r="31" spans="1:3" x14ac:dyDescent="0.25">
      <c r="A31" s="116">
        <v>2020</v>
      </c>
      <c r="B31" s="116">
        <v>3</v>
      </c>
      <c r="C31" s="116">
        <v>7.4034416826003797</v>
      </c>
    </row>
    <row r="32" spans="1:3" x14ac:dyDescent="0.25">
      <c r="A32" s="116">
        <v>2020.25</v>
      </c>
      <c r="B32" s="116">
        <v>3.8</v>
      </c>
      <c r="C32" s="116">
        <v>9.0464547677261606</v>
      </c>
    </row>
    <row r="33" spans="1:3" x14ac:dyDescent="0.25">
      <c r="A33" s="116">
        <v>2020.5</v>
      </c>
      <c r="B33" s="116">
        <v>4.5</v>
      </c>
      <c r="C33" s="116">
        <v>8.8008548965727798</v>
      </c>
    </row>
    <row r="34" spans="1:3" x14ac:dyDescent="0.25">
      <c r="A34" s="116">
        <v>2020.75</v>
      </c>
      <c r="B34" s="116">
        <v>4.0999999999999996</v>
      </c>
      <c r="C34" s="116">
        <v>8.6860367574163</v>
      </c>
    </row>
    <row r="35" spans="1:3" x14ac:dyDescent="0.25">
      <c r="A35" s="116">
        <v>2021</v>
      </c>
      <c r="B35" s="116">
        <v>3.6</v>
      </c>
      <c r="C35" s="116">
        <v>8.6522335721908803</v>
      </c>
    </row>
    <row r="36" spans="1:3" x14ac:dyDescent="0.25">
      <c r="A36" s="116">
        <v>2021.25</v>
      </c>
      <c r="B36" s="116">
        <v>3.3</v>
      </c>
      <c r="C36" s="116">
        <v>7.9386867993594104</v>
      </c>
    </row>
    <row r="37" spans="1:3" x14ac:dyDescent="0.25">
      <c r="A37" s="116">
        <v>2021.5</v>
      </c>
      <c r="B37" s="116">
        <v>3.3172142454981901</v>
      </c>
      <c r="C37" s="116"/>
    </row>
    <row r="38" spans="1:3" x14ac:dyDescent="0.25">
      <c r="A38" s="116">
        <v>2021.75</v>
      </c>
      <c r="B38" s="116">
        <v>3.3732836436968801</v>
      </c>
      <c r="C38" s="116"/>
    </row>
    <row r="39" spans="1:3" x14ac:dyDescent="0.25">
      <c r="A39" s="116">
        <v>2022</v>
      </c>
      <c r="B39" s="116">
        <v>3.4540760395576799</v>
      </c>
      <c r="C39" s="116"/>
    </row>
    <row r="40" spans="1:3" x14ac:dyDescent="0.25">
      <c r="A40" s="116">
        <v>2022.25</v>
      </c>
      <c r="B40" s="116">
        <v>3.5549186039813701</v>
      </c>
      <c r="C40" s="116"/>
    </row>
    <row r="41" spans="1:3" x14ac:dyDescent="0.25">
      <c r="A41" s="116">
        <v>2022.5</v>
      </c>
      <c r="B41" s="116">
        <v>3.6720500899364801</v>
      </c>
      <c r="C41" s="116"/>
    </row>
    <row r="42" spans="1:3" x14ac:dyDescent="0.25">
      <c r="A42" s="118">
        <v>2022.75</v>
      </c>
      <c r="B42" s="118">
        <v>3.7965021229302698</v>
      </c>
      <c r="C42" s="118"/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E12"/>
  <sheetViews>
    <sheetView workbookViewId="0">
      <selection activeCell="B16" sqref="B16"/>
    </sheetView>
  </sheetViews>
  <sheetFormatPr defaultColWidth="11.42578125" defaultRowHeight="15" x14ac:dyDescent="0.25"/>
  <cols>
    <col min="1" max="1" width="9.7109375" customWidth="1"/>
    <col min="2" max="2" width="34.7109375" customWidth="1"/>
    <col min="4" max="4" width="12.7109375" customWidth="1"/>
    <col min="5" max="5" width="25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228</v>
      </c>
      <c r="D2" s="15" t="s">
        <v>59</v>
      </c>
      <c r="E2" s="9" t="s">
        <v>38</v>
      </c>
    </row>
    <row r="3" spans="1:5" x14ac:dyDescent="0.25">
      <c r="A3" s="120">
        <v>2013</v>
      </c>
      <c r="B3" s="120">
        <v>0.29601731475721299</v>
      </c>
      <c r="D3" s="15" t="s">
        <v>60</v>
      </c>
      <c r="E3" s="10"/>
    </row>
    <row r="4" spans="1:5" x14ac:dyDescent="0.25">
      <c r="A4" s="119">
        <v>2014</v>
      </c>
      <c r="B4" s="119">
        <v>0.76736144197759903</v>
      </c>
      <c r="D4" s="15" t="s">
        <v>61</v>
      </c>
      <c r="E4" s="10" t="s">
        <v>229</v>
      </c>
    </row>
    <row r="5" spans="1:5" x14ac:dyDescent="0.25">
      <c r="A5" s="119">
        <v>2015</v>
      </c>
      <c r="B5" s="119">
        <v>2.0080376044573401E-2</v>
      </c>
      <c r="D5" s="15" t="s">
        <v>63</v>
      </c>
      <c r="E5" s="11"/>
    </row>
    <row r="6" spans="1:5" x14ac:dyDescent="0.25">
      <c r="A6" s="119">
        <v>2016</v>
      </c>
      <c r="B6" s="119">
        <v>0.79898212193072504</v>
      </c>
    </row>
    <row r="7" spans="1:5" x14ac:dyDescent="0.25">
      <c r="A7" s="119">
        <v>2017</v>
      </c>
      <c r="B7" s="119">
        <v>-3.4683739865148902E-2</v>
      </c>
      <c r="D7" s="16" t="str">
        <f>HYPERLINK("#'OVERZICHT'!A1", "Link naar overzicht")</f>
        <v>Link naar overzicht</v>
      </c>
    </row>
    <row r="8" spans="1:5" x14ac:dyDescent="0.25">
      <c r="A8" s="119">
        <v>2018</v>
      </c>
      <c r="B8" s="119">
        <v>-4.7412260523538301E-2</v>
      </c>
    </row>
    <row r="9" spans="1:5" x14ac:dyDescent="0.25">
      <c r="A9" s="119">
        <v>2019</v>
      </c>
      <c r="B9" s="119">
        <v>0.17301099315068</v>
      </c>
    </row>
    <row r="10" spans="1:5" x14ac:dyDescent="0.25">
      <c r="A10" s="119">
        <v>2020</v>
      </c>
      <c r="B10" s="119">
        <v>-2.2052374158428401</v>
      </c>
    </row>
    <row r="11" spans="1:5" x14ac:dyDescent="0.25">
      <c r="A11" s="119">
        <v>2021</v>
      </c>
      <c r="B11" s="119">
        <v>1.39169608297223</v>
      </c>
    </row>
    <row r="12" spans="1:5" x14ac:dyDescent="0.25">
      <c r="A12" s="121">
        <v>2022</v>
      </c>
      <c r="B12" s="121">
        <v>0.72908646568909896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F7"/>
  <sheetViews>
    <sheetView workbookViewId="0">
      <selection sqref="A1:C1"/>
    </sheetView>
  </sheetViews>
  <sheetFormatPr defaultColWidth="11.42578125" defaultRowHeight="15" x14ac:dyDescent="0.25"/>
  <cols>
    <col min="1" max="1" width="6.5703125" customWidth="1"/>
    <col min="2" max="2" width="11.7109375" customWidth="1"/>
    <col min="3" max="3" width="22.7109375" customWidth="1"/>
    <col min="5" max="5" width="12.7109375" customWidth="1"/>
    <col min="6" max="6" width="11.855468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54</v>
      </c>
      <c r="C2" s="8" t="s">
        <v>55</v>
      </c>
      <c r="E2" s="15" t="s">
        <v>59</v>
      </c>
      <c r="F2" s="9" t="s">
        <v>3</v>
      </c>
    </row>
    <row r="3" spans="1:6" x14ac:dyDescent="0.25">
      <c r="A3" s="21">
        <v>2019</v>
      </c>
      <c r="B3" s="21">
        <v>1.72116133758927</v>
      </c>
      <c r="C3" s="21"/>
      <c r="E3" s="15" t="s">
        <v>60</v>
      </c>
      <c r="F3" s="10"/>
    </row>
    <row r="4" spans="1:6" x14ac:dyDescent="0.25">
      <c r="A4" s="20">
        <v>2020</v>
      </c>
      <c r="B4" s="20">
        <v>-4.1766290116643896</v>
      </c>
      <c r="C4" s="20">
        <v>-4.1766290116643896</v>
      </c>
      <c r="E4" s="15" t="s">
        <v>61</v>
      </c>
      <c r="F4" s="10" t="s">
        <v>65</v>
      </c>
    </row>
    <row r="5" spans="1:6" x14ac:dyDescent="0.25">
      <c r="A5" s="20">
        <v>2021</v>
      </c>
      <c r="B5" s="20">
        <v>-5.3679848946685897</v>
      </c>
      <c r="C5" s="20">
        <v>-6.2984727933585898</v>
      </c>
      <c r="E5" s="15" t="s">
        <v>63</v>
      </c>
      <c r="F5" s="11"/>
    </row>
    <row r="6" spans="1:6" x14ac:dyDescent="0.25">
      <c r="A6" s="22">
        <v>2022</v>
      </c>
      <c r="B6" s="22">
        <v>-2.2904410372167798</v>
      </c>
      <c r="C6" s="22">
        <v>-3.9299851923912099</v>
      </c>
    </row>
    <row r="7" spans="1:6" x14ac:dyDescent="0.25">
      <c r="E7" s="16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G201"/>
  <sheetViews>
    <sheetView workbookViewId="0">
      <selection sqref="A1:D1"/>
    </sheetView>
  </sheetViews>
  <sheetFormatPr defaultColWidth="11.42578125" defaultRowHeight="15" x14ac:dyDescent="0.25"/>
  <cols>
    <col min="1" max="1" width="11.7109375" customWidth="1"/>
    <col min="2" max="4" width="17.140625" customWidth="1"/>
    <col min="6" max="6" width="12.7109375" customWidth="1"/>
    <col min="7" max="7" width="60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230</v>
      </c>
      <c r="C2" s="8" t="s">
        <v>231</v>
      </c>
      <c r="D2" s="8" t="s">
        <v>232</v>
      </c>
      <c r="F2" s="15" t="s">
        <v>59</v>
      </c>
      <c r="G2" s="9" t="s">
        <v>39</v>
      </c>
    </row>
    <row r="3" spans="1:7" x14ac:dyDescent="0.25">
      <c r="A3" s="123">
        <v>2005</v>
      </c>
      <c r="B3" s="123">
        <v>11.7</v>
      </c>
      <c r="C3" s="123">
        <v>5</v>
      </c>
      <c r="D3" s="123">
        <v>4.5999999999999996</v>
      </c>
      <c r="F3" s="15" t="s">
        <v>60</v>
      </c>
      <c r="G3" s="10"/>
    </row>
    <row r="4" spans="1:7" x14ac:dyDescent="0.25">
      <c r="A4" s="122">
        <v>2005.0833333333301</v>
      </c>
      <c r="B4" s="122">
        <v>12.2</v>
      </c>
      <c r="C4" s="122">
        <v>5.0999999999999996</v>
      </c>
      <c r="D4" s="122">
        <v>4.5999999999999996</v>
      </c>
      <c r="F4" s="15" t="s">
        <v>61</v>
      </c>
      <c r="G4" s="10" t="s">
        <v>233</v>
      </c>
    </row>
    <row r="5" spans="1:7" x14ac:dyDescent="0.25">
      <c r="A5" s="122">
        <v>2005.1666666666699</v>
      </c>
      <c r="B5" s="122">
        <v>12.1</v>
      </c>
      <c r="C5" s="122">
        <v>5.0999999999999996</v>
      </c>
      <c r="D5" s="122">
        <v>4.5999999999999996</v>
      </c>
      <c r="F5" s="15" t="s">
        <v>63</v>
      </c>
      <c r="G5" s="11"/>
    </row>
    <row r="6" spans="1:7" x14ac:dyDescent="0.25">
      <c r="A6" s="122">
        <v>2005.25</v>
      </c>
      <c r="B6" s="122">
        <v>12.1</v>
      </c>
      <c r="C6" s="122">
        <v>5</v>
      </c>
      <c r="D6" s="122">
        <v>4.5999999999999996</v>
      </c>
    </row>
    <row r="7" spans="1:7" x14ac:dyDescent="0.25">
      <c r="A7" s="122">
        <v>2005.3333333333301</v>
      </c>
      <c r="B7" s="122">
        <v>12.3</v>
      </c>
      <c r="C7" s="122">
        <v>5</v>
      </c>
      <c r="D7" s="122">
        <v>4.5999999999999996</v>
      </c>
      <c r="F7" s="16" t="str">
        <f>HYPERLINK("#'OVERZICHT'!A1", "Link naar overzicht")</f>
        <v>Link naar overzicht</v>
      </c>
    </row>
    <row r="8" spans="1:7" x14ac:dyDescent="0.25">
      <c r="A8" s="122">
        <v>2005.4166666666699</v>
      </c>
      <c r="B8" s="122">
        <v>12</v>
      </c>
      <c r="C8" s="122">
        <v>4.9000000000000004</v>
      </c>
      <c r="D8" s="122">
        <v>4.5999999999999996</v>
      </c>
    </row>
    <row r="9" spans="1:7" x14ac:dyDescent="0.25">
      <c r="A9" s="122">
        <v>2005.5</v>
      </c>
      <c r="B9" s="122">
        <v>11.9</v>
      </c>
      <c r="C9" s="122">
        <v>4.9000000000000004</v>
      </c>
      <c r="D9" s="122">
        <v>4.7</v>
      </c>
    </row>
    <row r="10" spans="1:7" x14ac:dyDescent="0.25">
      <c r="A10" s="122">
        <v>2005.5833333333301</v>
      </c>
      <c r="B10" s="122">
        <v>11.9</v>
      </c>
      <c r="C10" s="122">
        <v>4.8</v>
      </c>
      <c r="D10" s="122">
        <v>4.5999999999999996</v>
      </c>
    </row>
    <row r="11" spans="1:7" x14ac:dyDescent="0.25">
      <c r="A11" s="122">
        <v>2005.6666666666699</v>
      </c>
      <c r="B11" s="122">
        <v>11.9</v>
      </c>
      <c r="C11" s="122">
        <v>4.7</v>
      </c>
      <c r="D11" s="122">
        <v>4.7</v>
      </c>
    </row>
    <row r="12" spans="1:7" x14ac:dyDescent="0.25">
      <c r="A12" s="122">
        <v>2005.75</v>
      </c>
      <c r="B12" s="122">
        <v>11.7</v>
      </c>
      <c r="C12" s="122">
        <v>4.7</v>
      </c>
      <c r="D12" s="122">
        <v>4.7</v>
      </c>
    </row>
    <row r="13" spans="1:7" x14ac:dyDescent="0.25">
      <c r="A13" s="122">
        <v>2005.8333333333301</v>
      </c>
      <c r="B13" s="122">
        <v>11.5</v>
      </c>
      <c r="C13" s="122">
        <v>4.7</v>
      </c>
      <c r="D13" s="122">
        <v>4.7</v>
      </c>
    </row>
    <row r="14" spans="1:7" x14ac:dyDescent="0.25">
      <c r="A14" s="122">
        <v>2005.9166666666699</v>
      </c>
      <c r="B14" s="122">
        <v>11.3</v>
      </c>
      <c r="C14" s="122">
        <v>4.5999999999999996</v>
      </c>
      <c r="D14" s="122">
        <v>4.8</v>
      </c>
    </row>
    <row r="15" spans="1:7" x14ac:dyDescent="0.25">
      <c r="A15" s="122">
        <v>2006</v>
      </c>
      <c r="B15" s="122">
        <v>11.1</v>
      </c>
      <c r="C15" s="122">
        <v>4.3</v>
      </c>
      <c r="D15" s="122">
        <v>4.7</v>
      </c>
    </row>
    <row r="16" spans="1:7" x14ac:dyDescent="0.25">
      <c r="A16" s="122">
        <v>2006.0833333333301</v>
      </c>
      <c r="B16" s="122">
        <v>11.2</v>
      </c>
      <c r="C16" s="122">
        <v>4.2</v>
      </c>
      <c r="D16" s="122">
        <v>4.7</v>
      </c>
    </row>
    <row r="17" spans="1:4" x14ac:dyDescent="0.25">
      <c r="A17" s="122">
        <v>2006.1666666666699</v>
      </c>
      <c r="B17" s="122">
        <v>10.6</v>
      </c>
      <c r="C17" s="122">
        <v>4.0999999999999996</v>
      </c>
      <c r="D17" s="122">
        <v>4.7</v>
      </c>
    </row>
    <row r="18" spans="1:4" x14ac:dyDescent="0.25">
      <c r="A18" s="122">
        <v>2006.25</v>
      </c>
      <c r="B18" s="122">
        <v>10.1</v>
      </c>
      <c r="C18" s="122">
        <v>4</v>
      </c>
      <c r="D18" s="122">
        <v>4.5999999999999996</v>
      </c>
    </row>
    <row r="19" spans="1:4" x14ac:dyDescent="0.25">
      <c r="A19" s="122">
        <v>2006.3333333333301</v>
      </c>
      <c r="B19" s="122">
        <v>10</v>
      </c>
      <c r="C19" s="122">
        <v>4.0999999999999996</v>
      </c>
      <c r="D19" s="122">
        <v>4.5</v>
      </c>
    </row>
    <row r="20" spans="1:4" x14ac:dyDescent="0.25">
      <c r="A20" s="122">
        <v>2006.4166666666699</v>
      </c>
      <c r="B20" s="122">
        <v>9.6999999999999993</v>
      </c>
      <c r="C20" s="122">
        <v>3.8</v>
      </c>
      <c r="D20" s="122">
        <v>4.5</v>
      </c>
    </row>
    <row r="21" spans="1:4" x14ac:dyDescent="0.25">
      <c r="A21" s="122">
        <v>2006.5</v>
      </c>
      <c r="B21" s="122">
        <v>9.6</v>
      </c>
      <c r="C21" s="122">
        <v>3.7</v>
      </c>
      <c r="D21" s="122">
        <v>4.5999999999999996</v>
      </c>
    </row>
    <row r="22" spans="1:4" x14ac:dyDescent="0.25">
      <c r="A22" s="122">
        <v>2006.5833333333301</v>
      </c>
      <c r="B22" s="122">
        <v>9.6</v>
      </c>
      <c r="C22" s="122">
        <v>3.5</v>
      </c>
      <c r="D22" s="122">
        <v>4.5</v>
      </c>
    </row>
    <row r="23" spans="1:4" x14ac:dyDescent="0.25">
      <c r="A23" s="122">
        <v>2006.6666666666699</v>
      </c>
      <c r="B23" s="122">
        <v>9.6999999999999993</v>
      </c>
      <c r="C23" s="122">
        <v>3.5</v>
      </c>
      <c r="D23" s="122">
        <v>4.4000000000000004</v>
      </c>
    </row>
    <row r="24" spans="1:4" x14ac:dyDescent="0.25">
      <c r="A24" s="122">
        <v>2006.75</v>
      </c>
      <c r="B24" s="122">
        <v>9.5</v>
      </c>
      <c r="C24" s="122">
        <v>3.5</v>
      </c>
      <c r="D24" s="122">
        <v>4.4000000000000004</v>
      </c>
    </row>
    <row r="25" spans="1:4" x14ac:dyDescent="0.25">
      <c r="A25" s="122">
        <v>2006.8333333333301</v>
      </c>
      <c r="B25" s="122">
        <v>9.4</v>
      </c>
      <c r="C25" s="122">
        <v>3.5</v>
      </c>
      <c r="D25" s="122">
        <v>4.3</v>
      </c>
    </row>
    <row r="26" spans="1:4" x14ac:dyDescent="0.25">
      <c r="A26" s="122">
        <v>2006.9166666666599</v>
      </c>
      <c r="B26" s="122">
        <v>9.5</v>
      </c>
      <c r="C26" s="122">
        <v>3.4</v>
      </c>
      <c r="D26" s="122">
        <v>4.0999999999999996</v>
      </c>
    </row>
    <row r="27" spans="1:4" x14ac:dyDescent="0.25">
      <c r="A27" s="122">
        <v>2007</v>
      </c>
      <c r="B27" s="122">
        <v>9.5</v>
      </c>
      <c r="C27" s="122">
        <v>3.3</v>
      </c>
      <c r="D27" s="122">
        <v>4</v>
      </c>
    </row>
    <row r="28" spans="1:4" x14ac:dyDescent="0.25">
      <c r="A28" s="122">
        <v>2007.0833333333301</v>
      </c>
      <c r="B28" s="122">
        <v>9.6999999999999993</v>
      </c>
      <c r="C28" s="122">
        <v>3.1</v>
      </c>
      <c r="D28" s="122">
        <v>4</v>
      </c>
    </row>
    <row r="29" spans="1:4" x14ac:dyDescent="0.25">
      <c r="A29" s="122">
        <v>2007.1666666666599</v>
      </c>
      <c r="B29" s="122">
        <v>9.4</v>
      </c>
      <c r="C29" s="122">
        <v>3</v>
      </c>
      <c r="D29" s="122">
        <v>3.8</v>
      </c>
    </row>
    <row r="30" spans="1:4" x14ac:dyDescent="0.25">
      <c r="A30" s="122">
        <v>2007.25</v>
      </c>
      <c r="B30" s="122">
        <v>9.1999999999999993</v>
      </c>
      <c r="C30" s="122">
        <v>2.8</v>
      </c>
      <c r="D30" s="122">
        <v>3.8</v>
      </c>
    </row>
    <row r="31" spans="1:4" x14ac:dyDescent="0.25">
      <c r="A31" s="122">
        <v>2007.3333333333301</v>
      </c>
      <c r="B31" s="122">
        <v>9.4</v>
      </c>
      <c r="C31" s="122">
        <v>2.8</v>
      </c>
      <c r="D31" s="122">
        <v>3.7</v>
      </c>
    </row>
    <row r="32" spans="1:4" x14ac:dyDescent="0.25">
      <c r="A32" s="122">
        <v>2007.4166666666599</v>
      </c>
      <c r="B32" s="122">
        <v>9.6</v>
      </c>
      <c r="C32" s="122">
        <v>2.7</v>
      </c>
      <c r="D32" s="122">
        <v>3.5</v>
      </c>
    </row>
    <row r="33" spans="1:4" x14ac:dyDescent="0.25">
      <c r="A33" s="122">
        <v>2007.5</v>
      </c>
      <c r="B33" s="122">
        <v>10</v>
      </c>
      <c r="C33" s="122">
        <v>2.7</v>
      </c>
      <c r="D33" s="122">
        <v>3.6</v>
      </c>
    </row>
    <row r="34" spans="1:4" x14ac:dyDescent="0.25">
      <c r="A34" s="122">
        <v>2007.5833333333301</v>
      </c>
      <c r="B34" s="122">
        <v>9.6999999999999993</v>
      </c>
      <c r="C34" s="122">
        <v>2.7</v>
      </c>
      <c r="D34" s="122">
        <v>3.3</v>
      </c>
    </row>
    <row r="35" spans="1:4" x14ac:dyDescent="0.25">
      <c r="A35" s="122">
        <v>2007.6666666666599</v>
      </c>
      <c r="B35" s="122">
        <v>9.3000000000000007</v>
      </c>
      <c r="C35" s="122">
        <v>2.8</v>
      </c>
      <c r="D35" s="122">
        <v>3.4</v>
      </c>
    </row>
    <row r="36" spans="1:4" x14ac:dyDescent="0.25">
      <c r="A36" s="122">
        <v>2007.75</v>
      </c>
      <c r="B36" s="122">
        <v>9.1</v>
      </c>
      <c r="C36" s="122">
        <v>2.8</v>
      </c>
      <c r="D36" s="122">
        <v>3.4</v>
      </c>
    </row>
    <row r="37" spans="1:4" x14ac:dyDescent="0.25">
      <c r="A37" s="122">
        <v>2007.8333333333301</v>
      </c>
      <c r="B37" s="122">
        <v>9</v>
      </c>
      <c r="C37" s="122">
        <v>2.7</v>
      </c>
      <c r="D37" s="122">
        <v>3.4</v>
      </c>
    </row>
    <row r="38" spans="1:4" x14ac:dyDescent="0.25">
      <c r="A38" s="122">
        <v>2007.9166666666599</v>
      </c>
      <c r="B38" s="122">
        <v>8.6999999999999993</v>
      </c>
      <c r="C38" s="122">
        <v>2.6</v>
      </c>
      <c r="D38" s="122">
        <v>3.4</v>
      </c>
    </row>
    <row r="39" spans="1:4" x14ac:dyDescent="0.25">
      <c r="A39" s="122">
        <v>2008</v>
      </c>
      <c r="B39" s="122">
        <v>8.6</v>
      </c>
      <c r="C39" s="122">
        <v>2.6</v>
      </c>
      <c r="D39" s="122">
        <v>3.4</v>
      </c>
    </row>
    <row r="40" spans="1:4" x14ac:dyDescent="0.25">
      <c r="A40" s="122">
        <v>2008.0833333333301</v>
      </c>
      <c r="B40" s="122">
        <v>8.5</v>
      </c>
      <c r="C40" s="122">
        <v>2.4</v>
      </c>
      <c r="D40" s="122">
        <v>3.2</v>
      </c>
    </row>
    <row r="41" spans="1:4" x14ac:dyDescent="0.25">
      <c r="A41" s="122">
        <v>2008.1666666666599</v>
      </c>
      <c r="B41" s="122">
        <v>8.4</v>
      </c>
      <c r="C41" s="122">
        <v>2.2999999999999998</v>
      </c>
      <c r="D41" s="122">
        <v>3.2</v>
      </c>
    </row>
    <row r="42" spans="1:4" x14ac:dyDescent="0.25">
      <c r="A42" s="122">
        <v>2008.25</v>
      </c>
      <c r="B42" s="122">
        <v>8.6999999999999993</v>
      </c>
      <c r="C42" s="122">
        <v>2.2000000000000002</v>
      </c>
      <c r="D42" s="122">
        <v>3.3</v>
      </c>
    </row>
    <row r="43" spans="1:4" x14ac:dyDescent="0.25">
      <c r="A43" s="122">
        <v>2008.3333333333301</v>
      </c>
      <c r="B43" s="122">
        <v>8.8000000000000007</v>
      </c>
      <c r="C43" s="122">
        <v>2.2999999999999998</v>
      </c>
      <c r="D43" s="122">
        <v>3.2</v>
      </c>
    </row>
    <row r="44" spans="1:4" x14ac:dyDescent="0.25">
      <c r="A44" s="122">
        <v>2008.4166666666599</v>
      </c>
      <c r="B44" s="122">
        <v>8.6999999999999993</v>
      </c>
      <c r="C44" s="122">
        <v>2.4</v>
      </c>
      <c r="D44" s="122">
        <v>3.2</v>
      </c>
    </row>
    <row r="45" spans="1:4" x14ac:dyDescent="0.25">
      <c r="A45" s="122">
        <v>2008.5</v>
      </c>
      <c r="B45" s="122">
        <v>8.5</v>
      </c>
      <c r="C45" s="122">
        <v>2.4</v>
      </c>
      <c r="D45" s="122">
        <v>3</v>
      </c>
    </row>
    <row r="46" spans="1:4" x14ac:dyDescent="0.25">
      <c r="A46" s="122">
        <v>2008.5833333333301</v>
      </c>
      <c r="B46" s="122">
        <v>8.4</v>
      </c>
      <c r="C46" s="122">
        <v>2.2999999999999998</v>
      </c>
      <c r="D46" s="122">
        <v>3.1</v>
      </c>
    </row>
    <row r="47" spans="1:4" x14ac:dyDescent="0.25">
      <c r="A47" s="122">
        <v>2008.6666666666599</v>
      </c>
      <c r="B47" s="122">
        <v>8.6</v>
      </c>
      <c r="C47" s="122">
        <v>2.4</v>
      </c>
      <c r="D47" s="122">
        <v>3.1</v>
      </c>
    </row>
    <row r="48" spans="1:4" x14ac:dyDescent="0.25">
      <c r="A48" s="122">
        <v>2008.75</v>
      </c>
      <c r="B48" s="122">
        <v>8.4</v>
      </c>
      <c r="C48" s="122">
        <v>2.4</v>
      </c>
      <c r="D48" s="122">
        <v>3.1</v>
      </c>
    </row>
    <row r="49" spans="1:4" x14ac:dyDescent="0.25">
      <c r="A49" s="122">
        <v>2008.8333333333301</v>
      </c>
      <c r="B49" s="122">
        <v>8.5</v>
      </c>
      <c r="C49" s="122">
        <v>2.5</v>
      </c>
      <c r="D49" s="122">
        <v>2.9</v>
      </c>
    </row>
    <row r="50" spans="1:4" x14ac:dyDescent="0.25">
      <c r="A50" s="122">
        <v>2008.9166666666599</v>
      </c>
      <c r="B50" s="122">
        <v>8.6999999999999993</v>
      </c>
      <c r="C50" s="122">
        <v>2.6</v>
      </c>
      <c r="D50" s="122">
        <v>2.9</v>
      </c>
    </row>
    <row r="51" spans="1:4" x14ac:dyDescent="0.25">
      <c r="A51" s="122">
        <v>2009</v>
      </c>
      <c r="B51" s="122">
        <v>8.8000000000000007</v>
      </c>
      <c r="C51" s="122">
        <v>2.6</v>
      </c>
      <c r="D51" s="122">
        <v>2.9</v>
      </c>
    </row>
    <row r="52" spans="1:4" x14ac:dyDescent="0.25">
      <c r="A52" s="122">
        <v>2009.0833333333301</v>
      </c>
      <c r="B52" s="122">
        <v>9</v>
      </c>
      <c r="C52" s="122">
        <v>2.7</v>
      </c>
      <c r="D52" s="122">
        <v>3</v>
      </c>
    </row>
    <row r="53" spans="1:4" x14ac:dyDescent="0.25">
      <c r="A53" s="122">
        <v>2009.1666666666599</v>
      </c>
      <c r="B53" s="122">
        <v>9.4</v>
      </c>
      <c r="C53" s="122">
        <v>2.6</v>
      </c>
      <c r="D53" s="122">
        <v>3.1</v>
      </c>
    </row>
    <row r="54" spans="1:4" x14ac:dyDescent="0.25">
      <c r="A54" s="122">
        <v>2009.25</v>
      </c>
      <c r="B54" s="122">
        <v>9.6999999999999993</v>
      </c>
      <c r="C54" s="122">
        <v>3</v>
      </c>
      <c r="D54" s="122">
        <v>3.1</v>
      </c>
    </row>
    <row r="55" spans="1:4" x14ac:dyDescent="0.25">
      <c r="A55" s="122">
        <v>2009.3333333333301</v>
      </c>
      <c r="B55" s="122">
        <v>10</v>
      </c>
      <c r="C55" s="122">
        <v>3.1</v>
      </c>
      <c r="D55" s="122">
        <v>3</v>
      </c>
    </row>
    <row r="56" spans="1:4" x14ac:dyDescent="0.25">
      <c r="A56" s="122">
        <v>2009.4166666666599</v>
      </c>
      <c r="B56" s="122">
        <v>10.1</v>
      </c>
      <c r="C56" s="122">
        <v>3.2</v>
      </c>
      <c r="D56" s="122">
        <v>3.2</v>
      </c>
    </row>
    <row r="57" spans="1:4" x14ac:dyDescent="0.25">
      <c r="A57" s="122">
        <v>2009.5</v>
      </c>
      <c r="B57" s="122">
        <v>10.5</v>
      </c>
      <c r="C57" s="122">
        <v>3.4</v>
      </c>
      <c r="D57" s="122">
        <v>3.2</v>
      </c>
    </row>
    <row r="58" spans="1:4" x14ac:dyDescent="0.25">
      <c r="A58" s="122">
        <v>2009.5833333333301</v>
      </c>
      <c r="B58" s="122">
        <v>10.5</v>
      </c>
      <c r="C58" s="122">
        <v>3.5</v>
      </c>
      <c r="D58" s="122">
        <v>3.3</v>
      </c>
    </row>
    <row r="59" spans="1:4" x14ac:dyDescent="0.25">
      <c r="A59" s="122">
        <v>2009.6666666666599</v>
      </c>
      <c r="B59" s="122">
        <v>10.8</v>
      </c>
      <c r="C59" s="122">
        <v>3.6</v>
      </c>
      <c r="D59" s="122">
        <v>3.4</v>
      </c>
    </row>
    <row r="60" spans="1:4" x14ac:dyDescent="0.25">
      <c r="A60" s="122">
        <v>2009.75</v>
      </c>
      <c r="B60" s="122">
        <v>11</v>
      </c>
      <c r="C60" s="122">
        <v>3.6</v>
      </c>
      <c r="D60" s="122">
        <v>3.4</v>
      </c>
    </row>
    <row r="61" spans="1:4" x14ac:dyDescent="0.25">
      <c r="A61" s="122">
        <v>2009.8333333333301</v>
      </c>
      <c r="B61" s="122">
        <v>11.3</v>
      </c>
      <c r="C61" s="122">
        <v>3.8</v>
      </c>
      <c r="D61" s="122">
        <v>3.5</v>
      </c>
    </row>
    <row r="62" spans="1:4" x14ac:dyDescent="0.25">
      <c r="A62" s="122">
        <v>2009.9166666666599</v>
      </c>
      <c r="B62" s="122">
        <v>11.3</v>
      </c>
      <c r="C62" s="122">
        <v>3.9</v>
      </c>
      <c r="D62" s="122">
        <v>3.7</v>
      </c>
    </row>
    <row r="63" spans="1:4" x14ac:dyDescent="0.25">
      <c r="A63" s="122">
        <v>2010</v>
      </c>
      <c r="B63" s="122">
        <v>11.5</v>
      </c>
      <c r="C63" s="122">
        <v>4</v>
      </c>
      <c r="D63" s="122">
        <v>3.8</v>
      </c>
    </row>
    <row r="64" spans="1:4" x14ac:dyDescent="0.25">
      <c r="A64" s="122">
        <v>2010.0833333333301</v>
      </c>
      <c r="B64" s="122">
        <v>11.3</v>
      </c>
      <c r="C64" s="122">
        <v>4</v>
      </c>
      <c r="D64" s="122">
        <v>3.8</v>
      </c>
    </row>
    <row r="65" spans="1:4" x14ac:dyDescent="0.25">
      <c r="A65" s="122">
        <v>2010.1666666666599</v>
      </c>
      <c r="B65" s="122">
        <v>11.3</v>
      </c>
      <c r="C65" s="122">
        <v>3.9</v>
      </c>
      <c r="D65" s="122">
        <v>3.9</v>
      </c>
    </row>
    <row r="66" spans="1:4" x14ac:dyDescent="0.25">
      <c r="A66" s="122">
        <v>2010.25</v>
      </c>
      <c r="B66" s="122">
        <v>11.2</v>
      </c>
      <c r="C66" s="122">
        <v>3.8</v>
      </c>
      <c r="D66" s="122">
        <v>3.8</v>
      </c>
    </row>
    <row r="67" spans="1:4" x14ac:dyDescent="0.25">
      <c r="A67" s="122">
        <v>2010.3333333333301</v>
      </c>
      <c r="B67" s="122">
        <v>11.2</v>
      </c>
      <c r="C67" s="122">
        <v>3.8</v>
      </c>
      <c r="D67" s="122">
        <v>3.8</v>
      </c>
    </row>
    <row r="68" spans="1:4" x14ac:dyDescent="0.25">
      <c r="A68" s="122">
        <v>2010.4166666666599</v>
      </c>
      <c r="B68" s="122">
        <v>11.1</v>
      </c>
      <c r="C68" s="122">
        <v>3.8</v>
      </c>
      <c r="D68" s="122">
        <v>3.9</v>
      </c>
    </row>
    <row r="69" spans="1:4" x14ac:dyDescent="0.25">
      <c r="A69" s="122">
        <v>2010.49999999999</v>
      </c>
      <c r="B69" s="122">
        <v>11</v>
      </c>
      <c r="C69" s="122">
        <v>3.9</v>
      </c>
      <c r="D69" s="122">
        <v>4</v>
      </c>
    </row>
    <row r="70" spans="1:4" x14ac:dyDescent="0.25">
      <c r="A70" s="122">
        <v>2010.5833333333301</v>
      </c>
      <c r="B70" s="122">
        <v>11.1</v>
      </c>
      <c r="C70" s="122">
        <v>3.7</v>
      </c>
      <c r="D70" s="122">
        <v>4</v>
      </c>
    </row>
    <row r="71" spans="1:4" x14ac:dyDescent="0.25">
      <c r="A71" s="122">
        <v>2010.6666666666599</v>
      </c>
      <c r="B71" s="122">
        <v>11</v>
      </c>
      <c r="C71" s="122">
        <v>3.8</v>
      </c>
      <c r="D71" s="122">
        <v>3.9</v>
      </c>
    </row>
    <row r="72" spans="1:4" x14ac:dyDescent="0.25">
      <c r="A72" s="122">
        <v>2010.74999999999</v>
      </c>
      <c r="B72" s="122">
        <v>10.9</v>
      </c>
      <c r="C72" s="122">
        <v>3.7</v>
      </c>
      <c r="D72" s="122">
        <v>3.9</v>
      </c>
    </row>
    <row r="73" spans="1:4" x14ac:dyDescent="0.25">
      <c r="A73" s="122">
        <v>2010.8333333333301</v>
      </c>
      <c r="B73" s="122">
        <v>10.8</v>
      </c>
      <c r="C73" s="122">
        <v>3.7</v>
      </c>
      <c r="D73" s="122">
        <v>4</v>
      </c>
    </row>
    <row r="74" spans="1:4" x14ac:dyDescent="0.25">
      <c r="A74" s="122">
        <v>2010.9166666666599</v>
      </c>
      <c r="B74" s="122">
        <v>10.8</v>
      </c>
      <c r="C74" s="122">
        <v>3.7</v>
      </c>
      <c r="D74" s="122">
        <v>4.0999999999999996</v>
      </c>
    </row>
    <row r="75" spans="1:4" x14ac:dyDescent="0.25">
      <c r="A75" s="122">
        <v>2010.99999999999</v>
      </c>
      <c r="B75" s="122">
        <v>10.5</v>
      </c>
      <c r="C75" s="122">
        <v>3.7</v>
      </c>
      <c r="D75" s="122">
        <v>4.2</v>
      </c>
    </row>
    <row r="76" spans="1:4" x14ac:dyDescent="0.25">
      <c r="A76" s="122">
        <v>2011.0833333333301</v>
      </c>
      <c r="B76" s="122">
        <v>9.9</v>
      </c>
      <c r="C76" s="122">
        <v>3.7</v>
      </c>
      <c r="D76" s="122">
        <v>4.2</v>
      </c>
    </row>
    <row r="77" spans="1:4" x14ac:dyDescent="0.25">
      <c r="A77" s="122">
        <v>2011.1666666666599</v>
      </c>
      <c r="B77" s="122">
        <v>9.4</v>
      </c>
      <c r="C77" s="122">
        <v>3.6</v>
      </c>
      <c r="D77" s="122">
        <v>4.3</v>
      </c>
    </row>
    <row r="78" spans="1:4" x14ac:dyDescent="0.25">
      <c r="A78" s="122">
        <v>2011.24999999999</v>
      </c>
      <c r="B78" s="122">
        <v>9.3000000000000007</v>
      </c>
      <c r="C78" s="122">
        <v>3.6</v>
      </c>
      <c r="D78" s="122">
        <v>4.2</v>
      </c>
    </row>
    <row r="79" spans="1:4" x14ac:dyDescent="0.25">
      <c r="A79" s="122">
        <v>2011.3333333333301</v>
      </c>
      <c r="B79" s="122">
        <v>9.1999999999999993</v>
      </c>
      <c r="C79" s="122">
        <v>3.6</v>
      </c>
      <c r="D79" s="122">
        <v>4.3</v>
      </c>
    </row>
    <row r="80" spans="1:4" x14ac:dyDescent="0.25">
      <c r="A80" s="122">
        <v>2011.4166666666599</v>
      </c>
      <c r="B80" s="122">
        <v>9.5</v>
      </c>
      <c r="C80" s="122">
        <v>3.6</v>
      </c>
      <c r="D80" s="122">
        <v>4.0999999999999996</v>
      </c>
    </row>
    <row r="81" spans="1:4" x14ac:dyDescent="0.25">
      <c r="A81" s="122">
        <v>2011.49999999999</v>
      </c>
      <c r="B81" s="122">
        <v>9.9</v>
      </c>
      <c r="C81" s="122">
        <v>3.7</v>
      </c>
      <c r="D81" s="122">
        <v>4.2</v>
      </c>
    </row>
    <row r="82" spans="1:4" x14ac:dyDescent="0.25">
      <c r="A82" s="122">
        <v>2011.5833333333301</v>
      </c>
      <c r="B82" s="122">
        <v>9.8000000000000007</v>
      </c>
      <c r="C82" s="122">
        <v>3.9</v>
      </c>
      <c r="D82" s="122">
        <v>4.0999999999999996</v>
      </c>
    </row>
    <row r="83" spans="1:4" x14ac:dyDescent="0.25">
      <c r="A83" s="122">
        <v>2011.6666666666599</v>
      </c>
      <c r="B83" s="122">
        <v>10.199999999999999</v>
      </c>
      <c r="C83" s="122">
        <v>4</v>
      </c>
      <c r="D83" s="122">
        <v>4.0999999999999996</v>
      </c>
    </row>
    <row r="84" spans="1:4" x14ac:dyDescent="0.25">
      <c r="A84" s="122">
        <v>2011.74999999999</v>
      </c>
      <c r="B84" s="122">
        <v>10.3</v>
      </c>
      <c r="C84" s="122">
        <v>4.3</v>
      </c>
      <c r="D84" s="122">
        <v>4.3</v>
      </c>
    </row>
    <row r="85" spans="1:4" x14ac:dyDescent="0.25">
      <c r="A85" s="122">
        <v>2011.8333333333301</v>
      </c>
      <c r="B85" s="122">
        <v>10.7</v>
      </c>
      <c r="C85" s="122">
        <v>4.4000000000000004</v>
      </c>
      <c r="D85" s="122">
        <v>4.4000000000000004</v>
      </c>
    </row>
    <row r="86" spans="1:4" x14ac:dyDescent="0.25">
      <c r="A86" s="122">
        <v>2011.9166666666599</v>
      </c>
      <c r="B86" s="122">
        <v>10.8</v>
      </c>
      <c r="C86" s="122">
        <v>4.3</v>
      </c>
      <c r="D86" s="122">
        <v>4.3</v>
      </c>
    </row>
    <row r="87" spans="1:4" x14ac:dyDescent="0.25">
      <c r="A87" s="122">
        <v>2011.99999999999</v>
      </c>
      <c r="B87" s="122">
        <v>11.2</v>
      </c>
      <c r="C87" s="122">
        <v>4.5</v>
      </c>
      <c r="D87" s="122">
        <v>4.4000000000000004</v>
      </c>
    </row>
    <row r="88" spans="1:4" x14ac:dyDescent="0.25">
      <c r="A88" s="122">
        <v>2012.0833333333301</v>
      </c>
      <c r="B88" s="122">
        <v>11.7</v>
      </c>
      <c r="C88" s="122">
        <v>4.2</v>
      </c>
      <c r="D88" s="122">
        <v>4.4000000000000004</v>
      </c>
    </row>
    <row r="89" spans="1:4" x14ac:dyDescent="0.25">
      <c r="A89" s="122">
        <v>2012.1666666666599</v>
      </c>
      <c r="B89" s="122">
        <v>11.6</v>
      </c>
      <c r="C89" s="122">
        <v>4.4000000000000004</v>
      </c>
      <c r="D89" s="122">
        <v>4.4000000000000004</v>
      </c>
    </row>
    <row r="90" spans="1:4" x14ac:dyDescent="0.25">
      <c r="A90" s="122">
        <v>2012.24999999999</v>
      </c>
      <c r="B90" s="122">
        <v>11.6</v>
      </c>
      <c r="C90" s="122">
        <v>4.5999999999999996</v>
      </c>
      <c r="D90" s="122">
        <v>4.5999999999999996</v>
      </c>
    </row>
    <row r="91" spans="1:4" x14ac:dyDescent="0.25">
      <c r="A91" s="122">
        <v>2012.3333333333301</v>
      </c>
      <c r="B91" s="122">
        <v>11.3</v>
      </c>
      <c r="C91" s="122">
        <v>4.5999999999999996</v>
      </c>
      <c r="D91" s="122">
        <v>4.5999999999999996</v>
      </c>
    </row>
    <row r="92" spans="1:4" x14ac:dyDescent="0.25">
      <c r="A92" s="122">
        <v>2012.4166666666599</v>
      </c>
      <c r="B92" s="122">
        <v>11.5</v>
      </c>
      <c r="C92" s="122">
        <v>4.7</v>
      </c>
      <c r="D92" s="122">
        <v>4.5</v>
      </c>
    </row>
    <row r="93" spans="1:4" x14ac:dyDescent="0.25">
      <c r="A93" s="122">
        <v>2012.49999999999</v>
      </c>
      <c r="B93" s="122">
        <v>11.5</v>
      </c>
      <c r="C93" s="122">
        <v>5</v>
      </c>
      <c r="D93" s="122">
        <v>4.5999999999999996</v>
      </c>
    </row>
    <row r="94" spans="1:4" x14ac:dyDescent="0.25">
      <c r="A94" s="122">
        <v>2012.5833333333301</v>
      </c>
      <c r="B94" s="122">
        <v>11.6</v>
      </c>
      <c r="C94" s="122">
        <v>4.8</v>
      </c>
      <c r="D94" s="122">
        <v>4.5999999999999996</v>
      </c>
    </row>
    <row r="95" spans="1:4" x14ac:dyDescent="0.25">
      <c r="A95" s="122">
        <v>2012.6666666666599</v>
      </c>
      <c r="B95" s="122">
        <v>12.1</v>
      </c>
      <c r="C95" s="122">
        <v>4.9000000000000004</v>
      </c>
      <c r="D95" s="122">
        <v>4.7</v>
      </c>
    </row>
    <row r="96" spans="1:4" x14ac:dyDescent="0.25">
      <c r="A96" s="122">
        <v>2012.74999999999</v>
      </c>
      <c r="B96" s="122">
        <v>12.1</v>
      </c>
      <c r="C96" s="122">
        <v>5</v>
      </c>
      <c r="D96" s="122">
        <v>4.8</v>
      </c>
    </row>
    <row r="97" spans="1:4" x14ac:dyDescent="0.25">
      <c r="A97" s="122">
        <v>2012.8333333333301</v>
      </c>
      <c r="B97" s="122">
        <v>12</v>
      </c>
      <c r="C97" s="122">
        <v>5.2</v>
      </c>
      <c r="D97" s="122">
        <v>5</v>
      </c>
    </row>
    <row r="98" spans="1:4" x14ac:dyDescent="0.25">
      <c r="A98" s="122">
        <v>2012.9166666666599</v>
      </c>
      <c r="B98" s="122">
        <v>12.3</v>
      </c>
      <c r="C98" s="122">
        <v>5.4</v>
      </c>
      <c r="D98" s="122">
        <v>5.2</v>
      </c>
    </row>
    <row r="99" spans="1:4" x14ac:dyDescent="0.25">
      <c r="A99" s="122">
        <v>2012.99999999999</v>
      </c>
      <c r="B99" s="122">
        <v>12.5</v>
      </c>
      <c r="C99" s="122">
        <v>5.7</v>
      </c>
      <c r="D99" s="122">
        <v>5.3</v>
      </c>
    </row>
    <row r="100" spans="1:4" x14ac:dyDescent="0.25">
      <c r="A100" s="122">
        <v>2013.0833333333301</v>
      </c>
      <c r="B100" s="122">
        <v>12.5</v>
      </c>
      <c r="C100" s="122">
        <v>5.8</v>
      </c>
      <c r="D100" s="122">
        <v>5.5</v>
      </c>
    </row>
    <row r="101" spans="1:4" x14ac:dyDescent="0.25">
      <c r="A101" s="122">
        <v>2013.1666666666599</v>
      </c>
      <c r="B101" s="122">
        <v>12.6</v>
      </c>
      <c r="C101" s="122">
        <v>6</v>
      </c>
      <c r="D101" s="122">
        <v>5.7</v>
      </c>
    </row>
    <row r="102" spans="1:4" x14ac:dyDescent="0.25">
      <c r="A102" s="122">
        <v>2013.24999999999</v>
      </c>
      <c r="B102" s="122">
        <v>12.7</v>
      </c>
      <c r="C102" s="122">
        <v>6.1</v>
      </c>
      <c r="D102" s="122">
        <v>5.8</v>
      </c>
    </row>
    <row r="103" spans="1:4" x14ac:dyDescent="0.25">
      <c r="A103" s="122">
        <v>2013.3333333333301</v>
      </c>
      <c r="B103" s="122">
        <v>12.6</v>
      </c>
      <c r="C103" s="122">
        <v>6.2</v>
      </c>
      <c r="D103" s="122">
        <v>5.9</v>
      </c>
    </row>
    <row r="104" spans="1:4" x14ac:dyDescent="0.25">
      <c r="A104" s="122">
        <v>2013.4166666666599</v>
      </c>
      <c r="B104" s="122">
        <v>13</v>
      </c>
      <c r="C104" s="122">
        <v>6.3</v>
      </c>
      <c r="D104" s="122">
        <v>6</v>
      </c>
    </row>
    <row r="105" spans="1:4" x14ac:dyDescent="0.25">
      <c r="A105" s="122">
        <v>2013.49999999999</v>
      </c>
      <c r="B105" s="122">
        <v>13.6</v>
      </c>
      <c r="C105" s="122">
        <v>6.5</v>
      </c>
      <c r="D105" s="122">
        <v>6.1</v>
      </c>
    </row>
    <row r="106" spans="1:4" x14ac:dyDescent="0.25">
      <c r="A106" s="122">
        <v>2013.5833333333301</v>
      </c>
      <c r="B106" s="122">
        <v>13.5</v>
      </c>
      <c r="C106" s="122">
        <v>6.6</v>
      </c>
      <c r="D106" s="122">
        <v>6.2</v>
      </c>
    </row>
    <row r="107" spans="1:4" x14ac:dyDescent="0.25">
      <c r="A107" s="122">
        <v>2013.6666666666599</v>
      </c>
      <c r="B107" s="122">
        <v>13.9</v>
      </c>
      <c r="C107" s="122">
        <v>6.6</v>
      </c>
      <c r="D107" s="122">
        <v>6.2</v>
      </c>
    </row>
    <row r="108" spans="1:4" x14ac:dyDescent="0.25">
      <c r="A108" s="122">
        <v>2013.74999999999</v>
      </c>
      <c r="B108" s="122">
        <v>13.8</v>
      </c>
      <c r="C108" s="122">
        <v>6.6</v>
      </c>
      <c r="D108" s="122">
        <v>6.3</v>
      </c>
    </row>
    <row r="109" spans="1:4" x14ac:dyDescent="0.25">
      <c r="A109" s="122">
        <v>2013.8333333333301</v>
      </c>
      <c r="B109" s="122">
        <v>13.8</v>
      </c>
      <c r="C109" s="122">
        <v>6.5</v>
      </c>
      <c r="D109" s="122">
        <v>6.3</v>
      </c>
    </row>
    <row r="110" spans="1:4" x14ac:dyDescent="0.25">
      <c r="A110" s="122">
        <v>2013.9166666666599</v>
      </c>
      <c r="B110" s="122">
        <v>13.7</v>
      </c>
      <c r="C110" s="122">
        <v>6.7</v>
      </c>
      <c r="D110" s="122">
        <v>6.5</v>
      </c>
    </row>
    <row r="111" spans="1:4" x14ac:dyDescent="0.25">
      <c r="A111" s="122">
        <v>2013.99999999999</v>
      </c>
      <c r="B111" s="122">
        <v>13.5</v>
      </c>
      <c r="C111" s="122">
        <v>6.8</v>
      </c>
      <c r="D111" s="122">
        <v>6.6</v>
      </c>
    </row>
    <row r="112" spans="1:4" x14ac:dyDescent="0.25">
      <c r="A112" s="122">
        <v>2014.0833333333301</v>
      </c>
      <c r="B112" s="122">
        <v>13.8</v>
      </c>
      <c r="C112" s="122">
        <v>6.9</v>
      </c>
      <c r="D112" s="122">
        <v>6.6</v>
      </c>
    </row>
    <row r="113" spans="1:4" x14ac:dyDescent="0.25">
      <c r="A113" s="122">
        <v>2014.1666666666599</v>
      </c>
      <c r="B113" s="122">
        <v>13.6</v>
      </c>
      <c r="C113" s="122">
        <v>6.8</v>
      </c>
      <c r="D113" s="122">
        <v>6.7</v>
      </c>
    </row>
    <row r="114" spans="1:4" x14ac:dyDescent="0.25">
      <c r="A114" s="122">
        <v>2014.24999999999</v>
      </c>
      <c r="B114" s="122">
        <v>13.2</v>
      </c>
      <c r="C114" s="122">
        <v>6.7</v>
      </c>
      <c r="D114" s="122">
        <v>6.8</v>
      </c>
    </row>
    <row r="115" spans="1:4" x14ac:dyDescent="0.25">
      <c r="A115" s="122">
        <v>2014.3333333333201</v>
      </c>
      <c r="B115" s="122">
        <v>13</v>
      </c>
      <c r="C115" s="122">
        <v>6.5</v>
      </c>
      <c r="D115" s="122">
        <v>6.7</v>
      </c>
    </row>
    <row r="116" spans="1:4" x14ac:dyDescent="0.25">
      <c r="A116" s="122">
        <v>2014.4166666666599</v>
      </c>
      <c r="B116" s="122">
        <v>12.8</v>
      </c>
      <c r="C116" s="122">
        <v>6.3</v>
      </c>
      <c r="D116" s="122">
        <v>6.6</v>
      </c>
    </row>
    <row r="117" spans="1:4" x14ac:dyDescent="0.25">
      <c r="A117" s="122">
        <v>2014.49999999999</v>
      </c>
      <c r="B117" s="122">
        <v>12.8</v>
      </c>
      <c r="C117" s="122">
        <v>6.1</v>
      </c>
      <c r="D117" s="122">
        <v>6.6</v>
      </c>
    </row>
    <row r="118" spans="1:4" x14ac:dyDescent="0.25">
      <c r="A118" s="122">
        <v>2014.5833333333201</v>
      </c>
      <c r="B118" s="122">
        <v>12.4</v>
      </c>
      <c r="C118" s="122">
        <v>6</v>
      </c>
      <c r="D118" s="122">
        <v>6.5</v>
      </c>
    </row>
    <row r="119" spans="1:4" x14ac:dyDescent="0.25">
      <c r="A119" s="122">
        <v>2014.6666666666599</v>
      </c>
      <c r="B119" s="122">
        <v>12</v>
      </c>
      <c r="C119" s="122">
        <v>5.9</v>
      </c>
      <c r="D119" s="122">
        <v>6.5</v>
      </c>
    </row>
    <row r="120" spans="1:4" x14ac:dyDescent="0.25">
      <c r="A120" s="122">
        <v>2014.74999999999</v>
      </c>
      <c r="B120" s="122">
        <v>12</v>
      </c>
      <c r="C120" s="122">
        <v>6</v>
      </c>
      <c r="D120" s="122">
        <v>6.5</v>
      </c>
    </row>
    <row r="121" spans="1:4" x14ac:dyDescent="0.25">
      <c r="A121" s="122">
        <v>2014.8333333333201</v>
      </c>
      <c r="B121" s="122">
        <v>11.9</v>
      </c>
      <c r="C121" s="122">
        <v>6</v>
      </c>
      <c r="D121" s="122">
        <v>6.5</v>
      </c>
    </row>
    <row r="122" spans="1:4" x14ac:dyDescent="0.25">
      <c r="A122" s="122">
        <v>2014.9166666666599</v>
      </c>
      <c r="B122" s="122">
        <v>11.8</v>
      </c>
      <c r="C122" s="122">
        <v>6</v>
      </c>
      <c r="D122" s="122">
        <v>6.7</v>
      </c>
    </row>
    <row r="123" spans="1:4" x14ac:dyDescent="0.25">
      <c r="A123" s="122">
        <v>2014.99999999999</v>
      </c>
      <c r="B123" s="122">
        <v>11.7</v>
      </c>
      <c r="C123" s="122">
        <v>6.1</v>
      </c>
      <c r="D123" s="122">
        <v>6.7</v>
      </c>
    </row>
    <row r="124" spans="1:4" x14ac:dyDescent="0.25">
      <c r="A124" s="122">
        <v>2015.0833333333201</v>
      </c>
      <c r="B124" s="122">
        <v>11</v>
      </c>
      <c r="C124" s="122">
        <v>6.1</v>
      </c>
      <c r="D124" s="122">
        <v>6.7</v>
      </c>
    </row>
    <row r="125" spans="1:4" x14ac:dyDescent="0.25">
      <c r="A125" s="122">
        <v>2015.1666666666599</v>
      </c>
      <c r="B125" s="122">
        <v>10.8</v>
      </c>
      <c r="C125" s="122">
        <v>5.9</v>
      </c>
      <c r="D125" s="122">
        <v>6.7</v>
      </c>
    </row>
    <row r="126" spans="1:4" x14ac:dyDescent="0.25">
      <c r="A126" s="122">
        <v>2015.24999999999</v>
      </c>
      <c r="B126" s="122">
        <v>10.9</v>
      </c>
      <c r="C126" s="122">
        <v>5.9</v>
      </c>
      <c r="D126" s="122">
        <v>6.6</v>
      </c>
    </row>
    <row r="127" spans="1:4" x14ac:dyDescent="0.25">
      <c r="A127" s="122">
        <v>2015.3333333333201</v>
      </c>
      <c r="B127" s="122">
        <v>11.1</v>
      </c>
      <c r="C127" s="122">
        <v>5.7</v>
      </c>
      <c r="D127" s="122">
        <v>6.5</v>
      </c>
    </row>
    <row r="128" spans="1:4" x14ac:dyDescent="0.25">
      <c r="A128" s="122">
        <v>2015.4166666666599</v>
      </c>
      <c r="B128" s="122">
        <v>11.1</v>
      </c>
      <c r="C128" s="122">
        <v>5.5</v>
      </c>
      <c r="D128" s="122">
        <v>6.6</v>
      </c>
    </row>
    <row r="129" spans="1:4" x14ac:dyDescent="0.25">
      <c r="A129" s="122">
        <v>2015.49999999999</v>
      </c>
      <c r="B129" s="122">
        <v>11.3</v>
      </c>
      <c r="C129" s="122">
        <v>5.4</v>
      </c>
      <c r="D129" s="122">
        <v>6.4</v>
      </c>
    </row>
    <row r="130" spans="1:4" x14ac:dyDescent="0.25">
      <c r="A130" s="122">
        <v>2015.5833333333201</v>
      </c>
      <c r="B130" s="122">
        <v>11.2</v>
      </c>
      <c r="C130" s="122">
        <v>5.4</v>
      </c>
      <c r="D130" s="122">
        <v>6.4</v>
      </c>
    </row>
    <row r="131" spans="1:4" x14ac:dyDescent="0.25">
      <c r="A131" s="122">
        <v>2015.6666666666599</v>
      </c>
      <c r="B131" s="122">
        <v>11.5</v>
      </c>
      <c r="C131" s="122">
        <v>5.4</v>
      </c>
      <c r="D131" s="122">
        <v>6.5</v>
      </c>
    </row>
    <row r="132" spans="1:4" x14ac:dyDescent="0.25">
      <c r="A132" s="122">
        <v>2015.74999999999</v>
      </c>
      <c r="B132" s="122">
        <v>11.6</v>
      </c>
      <c r="C132" s="122">
        <v>5.4</v>
      </c>
      <c r="D132" s="122">
        <v>6.6</v>
      </c>
    </row>
    <row r="133" spans="1:4" x14ac:dyDescent="0.25">
      <c r="A133" s="122">
        <v>2015.8333333333201</v>
      </c>
      <c r="B133" s="122">
        <v>11.2</v>
      </c>
      <c r="C133" s="122">
        <v>5.2</v>
      </c>
      <c r="D133" s="122">
        <v>6.5</v>
      </c>
    </row>
    <row r="134" spans="1:4" x14ac:dyDescent="0.25">
      <c r="A134" s="122">
        <v>2015.9166666666599</v>
      </c>
      <c r="B134" s="122">
        <v>11.2</v>
      </c>
      <c r="C134" s="122">
        <v>5.0999999999999996</v>
      </c>
      <c r="D134" s="122">
        <v>6.4</v>
      </c>
    </row>
    <row r="135" spans="1:4" x14ac:dyDescent="0.25">
      <c r="A135" s="122">
        <v>2015.99999999999</v>
      </c>
      <c r="B135" s="122">
        <v>11.2</v>
      </c>
      <c r="C135" s="122">
        <v>4.9000000000000004</v>
      </c>
      <c r="D135" s="122">
        <v>6.2</v>
      </c>
    </row>
    <row r="136" spans="1:4" x14ac:dyDescent="0.25">
      <c r="A136" s="122">
        <v>2016.0833333333201</v>
      </c>
      <c r="B136" s="122">
        <v>11.3</v>
      </c>
      <c r="C136" s="122">
        <v>5</v>
      </c>
      <c r="D136" s="122">
        <v>6.2</v>
      </c>
    </row>
    <row r="137" spans="1:4" x14ac:dyDescent="0.25">
      <c r="A137" s="122">
        <v>2016.1666666666599</v>
      </c>
      <c r="B137" s="122">
        <v>11.4</v>
      </c>
      <c r="C137" s="122">
        <v>4.9000000000000004</v>
      </c>
      <c r="D137" s="122">
        <v>6.1</v>
      </c>
    </row>
    <row r="138" spans="1:4" x14ac:dyDescent="0.25">
      <c r="A138" s="122">
        <v>2016.24999999999</v>
      </c>
      <c r="B138" s="122">
        <v>11.2</v>
      </c>
      <c r="C138" s="122">
        <v>4.8</v>
      </c>
      <c r="D138" s="122">
        <v>6.1</v>
      </c>
    </row>
    <row r="139" spans="1:4" x14ac:dyDescent="0.25">
      <c r="A139" s="122">
        <v>2016.3333333333201</v>
      </c>
      <c r="B139" s="122">
        <v>11.1</v>
      </c>
      <c r="C139" s="122">
        <v>4.5999999999999996</v>
      </c>
      <c r="D139" s="122">
        <v>6</v>
      </c>
    </row>
    <row r="140" spans="1:4" x14ac:dyDescent="0.25">
      <c r="A140" s="122">
        <v>2016.4166666666599</v>
      </c>
      <c r="B140" s="122">
        <v>10.8</v>
      </c>
      <c r="C140" s="122">
        <v>4.7</v>
      </c>
      <c r="D140" s="122">
        <v>5.9</v>
      </c>
    </row>
    <row r="141" spans="1:4" x14ac:dyDescent="0.25">
      <c r="A141" s="122">
        <v>2016.49999999999</v>
      </c>
      <c r="B141" s="122">
        <v>10.8</v>
      </c>
      <c r="C141" s="122">
        <v>4.7</v>
      </c>
      <c r="D141" s="122">
        <v>5.6</v>
      </c>
    </row>
    <row r="142" spans="1:4" x14ac:dyDescent="0.25">
      <c r="A142" s="122">
        <v>2016.5833333333201</v>
      </c>
      <c r="B142" s="122">
        <v>10.6</v>
      </c>
      <c r="C142" s="122">
        <v>4.5</v>
      </c>
      <c r="D142" s="122">
        <v>5.3</v>
      </c>
    </row>
    <row r="143" spans="1:4" x14ac:dyDescent="0.25">
      <c r="A143" s="122">
        <v>2016.6666666666599</v>
      </c>
      <c r="B143" s="122">
        <v>10.5</v>
      </c>
      <c r="C143" s="122">
        <v>4.5</v>
      </c>
      <c r="D143" s="122">
        <v>5.0999999999999996</v>
      </c>
    </row>
    <row r="144" spans="1:4" x14ac:dyDescent="0.25">
      <c r="A144" s="122">
        <v>2016.74999999999</v>
      </c>
      <c r="B144" s="122">
        <v>10.5</v>
      </c>
      <c r="C144" s="122">
        <v>4.3</v>
      </c>
      <c r="D144" s="122">
        <v>5.0999999999999996</v>
      </c>
    </row>
    <row r="145" spans="1:4" x14ac:dyDescent="0.25">
      <c r="A145" s="122">
        <v>2016.8333333333201</v>
      </c>
      <c r="B145" s="122">
        <v>10.3</v>
      </c>
      <c r="C145" s="122">
        <v>4.3</v>
      </c>
      <c r="D145" s="122">
        <v>5.0999999999999996</v>
      </c>
    </row>
    <row r="146" spans="1:4" x14ac:dyDescent="0.25">
      <c r="A146" s="122">
        <v>2016.9166666666599</v>
      </c>
      <c r="B146" s="122">
        <v>10.199999999999999</v>
      </c>
      <c r="C146" s="122">
        <v>4.0999999999999996</v>
      </c>
      <c r="D146" s="122">
        <v>4.9000000000000004</v>
      </c>
    </row>
    <row r="147" spans="1:4" x14ac:dyDescent="0.25">
      <c r="A147" s="122">
        <v>2016.99999999999</v>
      </c>
      <c r="B147" s="122">
        <v>9.8000000000000007</v>
      </c>
      <c r="C147" s="122">
        <v>4.0999999999999996</v>
      </c>
      <c r="D147" s="122">
        <v>4.8</v>
      </c>
    </row>
    <row r="148" spans="1:4" x14ac:dyDescent="0.25">
      <c r="A148" s="122">
        <v>2017.0833333333201</v>
      </c>
      <c r="B148" s="122">
        <v>9.6999999999999993</v>
      </c>
      <c r="C148" s="122">
        <v>4</v>
      </c>
      <c r="D148" s="122">
        <v>4.9000000000000004</v>
      </c>
    </row>
    <row r="149" spans="1:4" x14ac:dyDescent="0.25">
      <c r="A149" s="122">
        <v>2017.1666666666599</v>
      </c>
      <c r="B149" s="122">
        <v>9.6</v>
      </c>
      <c r="C149" s="122">
        <v>3.8</v>
      </c>
      <c r="D149" s="122">
        <v>4.8</v>
      </c>
    </row>
    <row r="150" spans="1:4" x14ac:dyDescent="0.25">
      <c r="A150" s="122">
        <v>2017.24999999999</v>
      </c>
      <c r="B150" s="122">
        <v>9.5</v>
      </c>
      <c r="C150" s="122">
        <v>3.7</v>
      </c>
      <c r="D150" s="122">
        <v>4.7</v>
      </c>
    </row>
    <row r="151" spans="1:4" x14ac:dyDescent="0.25">
      <c r="A151" s="122">
        <v>2017.3333333333201</v>
      </c>
      <c r="B151" s="122">
        <v>9</v>
      </c>
      <c r="C151" s="122">
        <v>3.9</v>
      </c>
      <c r="D151" s="122">
        <v>4.8</v>
      </c>
    </row>
    <row r="152" spans="1:4" x14ac:dyDescent="0.25">
      <c r="A152" s="122">
        <v>2017.4166666666599</v>
      </c>
      <c r="B152" s="122">
        <v>8.9</v>
      </c>
      <c r="C152" s="122">
        <v>3.7</v>
      </c>
      <c r="D152" s="122">
        <v>4.7</v>
      </c>
    </row>
    <row r="153" spans="1:4" x14ac:dyDescent="0.25">
      <c r="A153" s="122">
        <v>2017.49999999999</v>
      </c>
      <c r="B153" s="122">
        <v>8.8000000000000007</v>
      </c>
      <c r="C153" s="122">
        <v>3.8</v>
      </c>
      <c r="D153" s="122">
        <v>4.4000000000000004</v>
      </c>
    </row>
    <row r="154" spans="1:4" x14ac:dyDescent="0.25">
      <c r="A154" s="122">
        <v>2017.5833333333201</v>
      </c>
      <c r="B154" s="122">
        <v>8.9</v>
      </c>
      <c r="C154" s="122">
        <v>3.7</v>
      </c>
      <c r="D154" s="122">
        <v>4.0999999999999996</v>
      </c>
    </row>
    <row r="155" spans="1:4" x14ac:dyDescent="0.25">
      <c r="A155" s="122">
        <v>2017.6666666666599</v>
      </c>
      <c r="B155" s="122">
        <v>8.5</v>
      </c>
      <c r="C155" s="122">
        <v>3.7</v>
      </c>
      <c r="D155" s="122">
        <v>4.2</v>
      </c>
    </row>
    <row r="156" spans="1:4" x14ac:dyDescent="0.25">
      <c r="A156" s="122">
        <v>2017.74999999999</v>
      </c>
      <c r="B156" s="122">
        <v>7.9</v>
      </c>
      <c r="C156" s="122">
        <v>3.5</v>
      </c>
      <c r="D156" s="122">
        <v>4.0999999999999996</v>
      </c>
    </row>
    <row r="157" spans="1:4" x14ac:dyDescent="0.25">
      <c r="A157" s="122">
        <v>2017.8333333333201</v>
      </c>
      <c r="B157" s="122">
        <v>7.8</v>
      </c>
      <c r="C157" s="122">
        <v>3.5</v>
      </c>
      <c r="D157" s="122">
        <v>3.9</v>
      </c>
    </row>
    <row r="158" spans="1:4" x14ac:dyDescent="0.25">
      <c r="A158" s="122">
        <v>2017.9166666666499</v>
      </c>
      <c r="B158" s="122">
        <v>8</v>
      </c>
      <c r="C158" s="122">
        <v>3.3</v>
      </c>
      <c r="D158" s="122">
        <v>4</v>
      </c>
    </row>
    <row r="159" spans="1:4" x14ac:dyDescent="0.25">
      <c r="A159" s="122">
        <v>2017.99999999999</v>
      </c>
      <c r="B159" s="122">
        <v>7.4</v>
      </c>
      <c r="C159" s="122">
        <v>3.2</v>
      </c>
      <c r="D159" s="122">
        <v>3.9</v>
      </c>
    </row>
    <row r="160" spans="1:4" x14ac:dyDescent="0.25">
      <c r="A160" s="122">
        <v>2018.0833333333201</v>
      </c>
      <c r="B160" s="122">
        <v>7.2</v>
      </c>
      <c r="C160" s="122">
        <v>3</v>
      </c>
      <c r="D160" s="122">
        <v>3.8</v>
      </c>
    </row>
    <row r="161" spans="1:4" x14ac:dyDescent="0.25">
      <c r="A161" s="122">
        <v>2018.1666666666499</v>
      </c>
      <c r="B161" s="122">
        <v>7</v>
      </c>
      <c r="C161" s="122">
        <v>2.9</v>
      </c>
      <c r="D161" s="122">
        <v>3.8</v>
      </c>
    </row>
    <row r="162" spans="1:4" x14ac:dyDescent="0.25">
      <c r="A162" s="122">
        <v>2018.24999999999</v>
      </c>
      <c r="B162" s="122">
        <v>6.9</v>
      </c>
      <c r="C162" s="122">
        <v>2.9</v>
      </c>
      <c r="D162" s="122">
        <v>3.7</v>
      </c>
    </row>
    <row r="163" spans="1:4" x14ac:dyDescent="0.25">
      <c r="A163" s="122">
        <v>2018.3333333333201</v>
      </c>
      <c r="B163" s="122">
        <v>6.9</v>
      </c>
      <c r="C163" s="122">
        <v>2.8</v>
      </c>
      <c r="D163" s="122">
        <v>3.7</v>
      </c>
    </row>
    <row r="164" spans="1:4" x14ac:dyDescent="0.25">
      <c r="A164" s="122">
        <v>2018.4166666666499</v>
      </c>
      <c r="B164" s="122">
        <v>7.2</v>
      </c>
      <c r="C164" s="122">
        <v>2.7</v>
      </c>
      <c r="D164" s="122">
        <v>3.8</v>
      </c>
    </row>
    <row r="165" spans="1:4" x14ac:dyDescent="0.25">
      <c r="A165" s="122">
        <v>2018.49999999999</v>
      </c>
      <c r="B165" s="122">
        <v>7.3</v>
      </c>
      <c r="C165" s="122">
        <v>2.6</v>
      </c>
      <c r="D165" s="122">
        <v>3.7</v>
      </c>
    </row>
    <row r="166" spans="1:4" x14ac:dyDescent="0.25">
      <c r="A166" s="122">
        <v>2018.5833333333201</v>
      </c>
      <c r="B166" s="122">
        <v>7.7</v>
      </c>
      <c r="C166" s="122">
        <v>2.6</v>
      </c>
      <c r="D166" s="122">
        <v>3.6</v>
      </c>
    </row>
    <row r="167" spans="1:4" x14ac:dyDescent="0.25">
      <c r="A167" s="122">
        <v>2018.6666666666499</v>
      </c>
      <c r="B167" s="122">
        <v>7.5</v>
      </c>
      <c r="C167" s="122">
        <v>2.6</v>
      </c>
      <c r="D167" s="122">
        <v>3.5</v>
      </c>
    </row>
    <row r="168" spans="1:4" x14ac:dyDescent="0.25">
      <c r="A168" s="122">
        <v>2018.74999999999</v>
      </c>
      <c r="B168" s="122">
        <v>7.2</v>
      </c>
      <c r="C168" s="122">
        <v>2.6</v>
      </c>
      <c r="D168" s="122">
        <v>3.3</v>
      </c>
    </row>
    <row r="169" spans="1:4" x14ac:dyDescent="0.25">
      <c r="A169" s="122">
        <v>2018.8333333333201</v>
      </c>
      <c r="B169" s="122">
        <v>6.9</v>
      </c>
      <c r="C169" s="122">
        <v>2.6</v>
      </c>
      <c r="D169" s="122">
        <v>3.2</v>
      </c>
    </row>
    <row r="170" spans="1:4" x14ac:dyDescent="0.25">
      <c r="A170" s="122">
        <v>2018.9166666666499</v>
      </c>
      <c r="B170" s="122">
        <v>6.6</v>
      </c>
      <c r="C170" s="122">
        <v>2.7</v>
      </c>
      <c r="D170" s="122">
        <v>3.3</v>
      </c>
    </row>
    <row r="171" spans="1:4" x14ac:dyDescent="0.25">
      <c r="A171" s="122">
        <v>2018.99999999999</v>
      </c>
      <c r="B171" s="122">
        <v>6.5</v>
      </c>
      <c r="C171" s="122">
        <v>2.7</v>
      </c>
      <c r="D171" s="122">
        <v>3.3</v>
      </c>
    </row>
    <row r="172" spans="1:4" x14ac:dyDescent="0.25">
      <c r="A172" s="122">
        <v>2019.0833333333201</v>
      </c>
      <c r="B172" s="122">
        <v>6.4</v>
      </c>
      <c r="C172" s="122">
        <v>2.6</v>
      </c>
      <c r="D172" s="122">
        <v>3</v>
      </c>
    </row>
    <row r="173" spans="1:4" x14ac:dyDescent="0.25">
      <c r="A173" s="122">
        <v>2019.1666666666499</v>
      </c>
      <c r="B173" s="122">
        <v>6.4</v>
      </c>
      <c r="C173" s="122">
        <v>2.6</v>
      </c>
      <c r="D173" s="122">
        <v>2.9</v>
      </c>
    </row>
    <row r="174" spans="1:4" x14ac:dyDescent="0.25">
      <c r="A174" s="122">
        <v>2019.24999999999</v>
      </c>
      <c r="B174" s="122">
        <v>6.2</v>
      </c>
      <c r="C174" s="122">
        <v>2.6</v>
      </c>
      <c r="D174" s="122">
        <v>2.8</v>
      </c>
    </row>
    <row r="175" spans="1:4" x14ac:dyDescent="0.25">
      <c r="A175" s="122">
        <v>2019.3333333333201</v>
      </c>
      <c r="B175" s="122">
        <v>6.3</v>
      </c>
      <c r="C175" s="122">
        <v>2.6</v>
      </c>
      <c r="D175" s="122">
        <v>2.7</v>
      </c>
    </row>
    <row r="176" spans="1:4" x14ac:dyDescent="0.25">
      <c r="A176" s="122">
        <v>2019.4166666666499</v>
      </c>
      <c r="B176" s="122">
        <v>6.5</v>
      </c>
      <c r="C176" s="122">
        <v>2.8</v>
      </c>
      <c r="D176" s="122">
        <v>2.8</v>
      </c>
    </row>
    <row r="177" spans="1:4" x14ac:dyDescent="0.25">
      <c r="A177" s="122">
        <v>2019.49999999999</v>
      </c>
      <c r="B177" s="122">
        <v>6.7</v>
      </c>
      <c r="C177" s="122">
        <v>2.8</v>
      </c>
      <c r="D177" s="122">
        <v>2.7</v>
      </c>
    </row>
    <row r="178" spans="1:4" x14ac:dyDescent="0.25">
      <c r="A178" s="122">
        <v>2019.5833333333201</v>
      </c>
      <c r="B178" s="122">
        <v>6.9</v>
      </c>
      <c r="C178" s="122">
        <v>2.9</v>
      </c>
      <c r="D178" s="122">
        <v>2.7</v>
      </c>
    </row>
    <row r="179" spans="1:4" x14ac:dyDescent="0.25">
      <c r="A179" s="122">
        <v>2019.6666666666499</v>
      </c>
      <c r="B179" s="122">
        <v>7.2</v>
      </c>
      <c r="C179" s="122">
        <v>2.9</v>
      </c>
      <c r="D179" s="122">
        <v>2.7</v>
      </c>
    </row>
    <row r="180" spans="1:4" x14ac:dyDescent="0.25">
      <c r="A180" s="122">
        <v>2019.74999999999</v>
      </c>
      <c r="B180" s="122">
        <v>7.3</v>
      </c>
      <c r="C180" s="122">
        <v>2.9</v>
      </c>
      <c r="D180" s="122">
        <v>2.6</v>
      </c>
    </row>
    <row r="181" spans="1:4" x14ac:dyDescent="0.25">
      <c r="A181" s="122">
        <v>2019.8333333333201</v>
      </c>
      <c r="B181" s="122">
        <v>7.3</v>
      </c>
      <c r="C181" s="122">
        <v>3</v>
      </c>
      <c r="D181" s="122">
        <v>2.5</v>
      </c>
    </row>
    <row r="182" spans="1:4" x14ac:dyDescent="0.25">
      <c r="A182" s="122">
        <v>2019.9166666666499</v>
      </c>
      <c r="B182" s="122">
        <v>6.7</v>
      </c>
      <c r="C182" s="122">
        <v>2.8</v>
      </c>
      <c r="D182" s="122">
        <v>2.2999999999999998</v>
      </c>
    </row>
    <row r="183" spans="1:4" x14ac:dyDescent="0.25">
      <c r="A183" s="122">
        <v>2019.99999999999</v>
      </c>
      <c r="B183" s="122">
        <v>6.4</v>
      </c>
      <c r="C183" s="122">
        <v>2.7</v>
      </c>
      <c r="D183" s="122">
        <v>2.1</v>
      </c>
    </row>
    <row r="184" spans="1:4" x14ac:dyDescent="0.25">
      <c r="A184" s="122">
        <v>2020.0833333333201</v>
      </c>
      <c r="B184" s="122">
        <v>6.3</v>
      </c>
      <c r="C184" s="122">
        <v>2.7</v>
      </c>
      <c r="D184" s="122">
        <v>1.9</v>
      </c>
    </row>
    <row r="185" spans="1:4" x14ac:dyDescent="0.25">
      <c r="A185" s="122">
        <v>2020.1666666666499</v>
      </c>
      <c r="B185" s="122">
        <v>6.3</v>
      </c>
      <c r="C185" s="122">
        <v>2.7</v>
      </c>
      <c r="D185" s="122">
        <v>1.9</v>
      </c>
    </row>
    <row r="186" spans="1:4" x14ac:dyDescent="0.25">
      <c r="A186" s="122">
        <v>2020.24999999999</v>
      </c>
      <c r="B186" s="122">
        <v>8.4</v>
      </c>
      <c r="C186" s="122">
        <v>2.9</v>
      </c>
      <c r="D186" s="122">
        <v>2.1</v>
      </c>
    </row>
    <row r="187" spans="1:4" x14ac:dyDescent="0.25">
      <c r="A187" s="122">
        <v>2020.3333333333201</v>
      </c>
      <c r="B187" s="122">
        <v>9.5</v>
      </c>
      <c r="C187" s="122">
        <v>2.9</v>
      </c>
      <c r="D187" s="122">
        <v>2.2000000000000002</v>
      </c>
    </row>
    <row r="188" spans="1:4" x14ac:dyDescent="0.25">
      <c r="A188" s="122">
        <v>2020.4166666666499</v>
      </c>
      <c r="B188" s="122">
        <v>10.7</v>
      </c>
      <c r="C188" s="122">
        <v>3.7</v>
      </c>
      <c r="D188" s="122">
        <v>2.6</v>
      </c>
    </row>
    <row r="189" spans="1:4" x14ac:dyDescent="0.25">
      <c r="A189" s="122">
        <v>2020.49999999999</v>
      </c>
      <c r="B189" s="122">
        <v>11</v>
      </c>
      <c r="C189" s="122">
        <v>3.9</v>
      </c>
      <c r="D189" s="122">
        <v>2.8</v>
      </c>
    </row>
    <row r="190" spans="1:4" x14ac:dyDescent="0.25">
      <c r="A190" s="122">
        <v>2020.5833333333201</v>
      </c>
      <c r="B190" s="122">
        <v>11.3</v>
      </c>
      <c r="C190" s="122">
        <v>3.9</v>
      </c>
      <c r="D190" s="122">
        <v>2.8</v>
      </c>
    </row>
    <row r="191" spans="1:4" x14ac:dyDescent="0.25">
      <c r="A191" s="122">
        <v>2020.6666666666499</v>
      </c>
      <c r="B191" s="122">
        <v>10.7</v>
      </c>
      <c r="C191" s="122">
        <v>3.6</v>
      </c>
      <c r="D191" s="122">
        <v>3</v>
      </c>
    </row>
    <row r="192" spans="1:4" x14ac:dyDescent="0.25">
      <c r="A192" s="122">
        <v>2020.74999999999</v>
      </c>
      <c r="B192" s="122">
        <v>10.1</v>
      </c>
      <c r="C192" s="122">
        <v>3.7</v>
      </c>
      <c r="D192" s="122">
        <v>2.8</v>
      </c>
    </row>
    <row r="193" spans="1:4" x14ac:dyDescent="0.25">
      <c r="A193" s="122">
        <v>2020.8333333333201</v>
      </c>
      <c r="B193" s="122">
        <v>9.4</v>
      </c>
      <c r="C193" s="122">
        <v>3.5</v>
      </c>
      <c r="D193" s="122">
        <v>2.6</v>
      </c>
    </row>
    <row r="194" spans="1:4" x14ac:dyDescent="0.25">
      <c r="A194" s="122">
        <v>2020.9166666666499</v>
      </c>
      <c r="B194" s="122">
        <v>9.5</v>
      </c>
      <c r="C194" s="122">
        <v>3.4</v>
      </c>
      <c r="D194" s="122">
        <v>2.4</v>
      </c>
    </row>
    <row r="195" spans="1:4" x14ac:dyDescent="0.25">
      <c r="A195" s="122">
        <v>2020.99999999999</v>
      </c>
      <c r="B195" s="122">
        <v>9.1</v>
      </c>
      <c r="C195" s="122">
        <v>2.9</v>
      </c>
      <c r="D195" s="122">
        <v>2.2999999999999998</v>
      </c>
    </row>
    <row r="196" spans="1:4" x14ac:dyDescent="0.25">
      <c r="A196" s="122">
        <v>2021.0833333333201</v>
      </c>
      <c r="B196" s="122">
        <v>9.4</v>
      </c>
      <c r="C196" s="122">
        <v>2.9</v>
      </c>
      <c r="D196" s="122">
        <v>2.2999999999999998</v>
      </c>
    </row>
    <row r="197" spans="1:4" x14ac:dyDescent="0.25">
      <c r="A197" s="122">
        <v>2021.1666666666499</v>
      </c>
      <c r="B197" s="122">
        <v>8.9</v>
      </c>
      <c r="C197" s="122">
        <v>2.8</v>
      </c>
      <c r="D197" s="122">
        <v>2.2000000000000002</v>
      </c>
    </row>
    <row r="198" spans="1:4" x14ac:dyDescent="0.25">
      <c r="A198" s="122">
        <v>2021.24999999999</v>
      </c>
      <c r="B198" s="122">
        <v>8.8000000000000007</v>
      </c>
      <c r="C198" s="122">
        <v>2.6</v>
      </c>
      <c r="D198" s="122">
        <v>2.2000000000000002</v>
      </c>
    </row>
    <row r="199" spans="1:4" x14ac:dyDescent="0.25">
      <c r="A199" s="122">
        <v>2021.3333333333201</v>
      </c>
      <c r="B199" s="122">
        <v>8.6999999999999993</v>
      </c>
      <c r="C199" s="122">
        <v>2.6</v>
      </c>
      <c r="D199" s="122">
        <v>2.1</v>
      </c>
    </row>
    <row r="200" spans="1:4" x14ac:dyDescent="0.25">
      <c r="A200" s="122">
        <v>2021.4166666666499</v>
      </c>
      <c r="B200" s="122">
        <v>7.6</v>
      </c>
      <c r="C200" s="122">
        <v>2.6</v>
      </c>
      <c r="D200" s="122">
        <v>2.1</v>
      </c>
    </row>
    <row r="201" spans="1:4" x14ac:dyDescent="0.25">
      <c r="A201" s="124">
        <v>2021.49999999998</v>
      </c>
      <c r="B201" s="124">
        <v>7.3</v>
      </c>
      <c r="C201" s="124">
        <v>2.6</v>
      </c>
      <c r="D201" s="124">
        <v>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G68"/>
  <sheetViews>
    <sheetView workbookViewId="0">
      <selection sqref="A1:D1"/>
    </sheetView>
  </sheetViews>
  <sheetFormatPr defaultColWidth="11.42578125" defaultRowHeight="15" x14ac:dyDescent="0.25"/>
  <cols>
    <col min="1" max="1" width="7.7109375" customWidth="1"/>
    <col min="2" max="2" width="23.7109375" customWidth="1"/>
    <col min="3" max="3" width="28.7109375" customWidth="1"/>
    <col min="4" max="4" width="33.7109375" customWidth="1"/>
    <col min="6" max="6" width="12.7109375" customWidth="1"/>
    <col min="7" max="7" width="37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234</v>
      </c>
      <c r="C2" s="8" t="s">
        <v>235</v>
      </c>
      <c r="D2" s="8" t="s">
        <v>236</v>
      </c>
      <c r="F2" s="15" t="s">
        <v>59</v>
      </c>
      <c r="G2" s="9" t="s">
        <v>40</v>
      </c>
    </row>
    <row r="3" spans="1:7" x14ac:dyDescent="0.25">
      <c r="A3" s="126">
        <v>2005</v>
      </c>
      <c r="B3" s="126">
        <v>5.0999999999999996</v>
      </c>
      <c r="C3" s="126">
        <v>8</v>
      </c>
      <c r="D3" s="126">
        <v>16.399999999999999</v>
      </c>
      <c r="F3" s="15" t="s">
        <v>60</v>
      </c>
      <c r="G3" s="10"/>
    </row>
    <row r="4" spans="1:7" x14ac:dyDescent="0.25">
      <c r="A4" s="125">
        <v>2005.25</v>
      </c>
      <c r="B4" s="125">
        <v>4.8</v>
      </c>
      <c r="C4" s="125">
        <v>7.4</v>
      </c>
      <c r="D4" s="125">
        <v>15.6</v>
      </c>
      <c r="F4" s="15" t="s">
        <v>61</v>
      </c>
      <c r="G4" s="10" t="s">
        <v>237</v>
      </c>
    </row>
    <row r="5" spans="1:7" x14ac:dyDescent="0.25">
      <c r="A5" s="125">
        <v>2005.5</v>
      </c>
      <c r="B5" s="125">
        <v>4.5</v>
      </c>
      <c r="C5" s="125">
        <v>6.8</v>
      </c>
      <c r="D5" s="125">
        <v>14</v>
      </c>
      <c r="F5" s="15" t="s">
        <v>63</v>
      </c>
      <c r="G5" s="11"/>
    </row>
    <row r="6" spans="1:7" x14ac:dyDescent="0.25">
      <c r="A6" s="125">
        <v>2005.75</v>
      </c>
      <c r="B6" s="125">
        <v>4.5999999999999996</v>
      </c>
      <c r="C6" s="125">
        <v>6.7</v>
      </c>
      <c r="D6" s="125">
        <v>13.7</v>
      </c>
    </row>
    <row r="7" spans="1:7" x14ac:dyDescent="0.25">
      <c r="A7" s="125">
        <v>2006</v>
      </c>
      <c r="B7" s="125">
        <v>4.5999999999999996</v>
      </c>
      <c r="C7" s="125">
        <v>7.1</v>
      </c>
      <c r="D7" s="125">
        <v>15.1</v>
      </c>
      <c r="F7" s="16" t="str">
        <f>HYPERLINK("#'OVERZICHT'!A1", "Link naar overzicht")</f>
        <v>Link naar overzicht</v>
      </c>
    </row>
    <row r="8" spans="1:7" x14ac:dyDescent="0.25">
      <c r="A8" s="125">
        <v>2006.25</v>
      </c>
      <c r="B8" s="125">
        <v>4.2</v>
      </c>
      <c r="C8" s="125">
        <v>5.9</v>
      </c>
      <c r="D8" s="125">
        <v>12.7</v>
      </c>
    </row>
    <row r="9" spans="1:7" x14ac:dyDescent="0.25">
      <c r="A9" s="125">
        <v>2006.5</v>
      </c>
      <c r="B9" s="125">
        <v>3.8</v>
      </c>
      <c r="C9" s="125">
        <v>5.3</v>
      </c>
      <c r="D9" s="125">
        <v>11.3</v>
      </c>
    </row>
    <row r="10" spans="1:7" x14ac:dyDescent="0.25">
      <c r="A10" s="125">
        <v>2006.75</v>
      </c>
      <c r="B10" s="125">
        <v>3.7</v>
      </c>
      <c r="C10" s="125">
        <v>6</v>
      </c>
      <c r="D10" s="125">
        <v>11.5</v>
      </c>
    </row>
    <row r="11" spans="1:7" x14ac:dyDescent="0.25">
      <c r="A11" s="125">
        <v>2007</v>
      </c>
      <c r="B11" s="125">
        <v>3.9</v>
      </c>
      <c r="C11" s="125">
        <v>6.5</v>
      </c>
      <c r="D11" s="125">
        <v>11.6</v>
      </c>
    </row>
    <row r="12" spans="1:7" x14ac:dyDescent="0.25">
      <c r="A12" s="125">
        <v>2007.25</v>
      </c>
      <c r="B12" s="125">
        <v>3.3</v>
      </c>
      <c r="C12" s="125">
        <v>5.7</v>
      </c>
      <c r="D12" s="125">
        <v>9.6999999999999993</v>
      </c>
    </row>
    <row r="13" spans="1:7" x14ac:dyDescent="0.25">
      <c r="A13" s="125">
        <v>2007.5</v>
      </c>
      <c r="B13" s="125">
        <v>3.2</v>
      </c>
      <c r="C13" s="125">
        <v>4.7</v>
      </c>
      <c r="D13" s="125">
        <v>8.4</v>
      </c>
    </row>
    <row r="14" spans="1:7" x14ac:dyDescent="0.25">
      <c r="A14" s="125">
        <v>2007.75</v>
      </c>
      <c r="B14" s="125">
        <v>3.3</v>
      </c>
      <c r="C14" s="125">
        <v>4.7</v>
      </c>
      <c r="D14" s="125">
        <v>8.3000000000000007</v>
      </c>
    </row>
    <row r="15" spans="1:7" x14ac:dyDescent="0.25">
      <c r="A15" s="125">
        <v>2008</v>
      </c>
      <c r="B15" s="125">
        <v>3.3</v>
      </c>
      <c r="C15" s="125">
        <v>5.4</v>
      </c>
      <c r="D15" s="125">
        <v>9.6999999999999993</v>
      </c>
    </row>
    <row r="16" spans="1:7" x14ac:dyDescent="0.25">
      <c r="A16" s="125">
        <v>2008.25</v>
      </c>
      <c r="B16" s="125">
        <v>2.9</v>
      </c>
      <c r="C16" s="125">
        <v>5</v>
      </c>
      <c r="D16" s="125">
        <v>8.8000000000000007</v>
      </c>
    </row>
    <row r="17" spans="1:4" x14ac:dyDescent="0.25">
      <c r="A17" s="125">
        <v>2008.5</v>
      </c>
      <c r="B17" s="125">
        <v>2.8</v>
      </c>
      <c r="C17" s="125">
        <v>4.4000000000000004</v>
      </c>
      <c r="D17" s="125">
        <v>6.8</v>
      </c>
    </row>
    <row r="18" spans="1:4" x14ac:dyDescent="0.25">
      <c r="A18" s="125">
        <v>2008.75</v>
      </c>
      <c r="B18" s="125">
        <v>2.9</v>
      </c>
      <c r="C18" s="125">
        <v>4.2</v>
      </c>
      <c r="D18" s="125">
        <v>8.1999999999999993</v>
      </c>
    </row>
    <row r="19" spans="1:4" x14ac:dyDescent="0.25">
      <c r="A19" s="125">
        <v>2009</v>
      </c>
      <c r="B19" s="125">
        <v>3.4</v>
      </c>
      <c r="C19" s="125">
        <v>4.9000000000000004</v>
      </c>
      <c r="D19" s="125">
        <v>9.6999999999999993</v>
      </c>
    </row>
    <row r="20" spans="1:4" x14ac:dyDescent="0.25">
      <c r="A20" s="125">
        <v>2009.25</v>
      </c>
      <c r="B20" s="125">
        <v>3.4</v>
      </c>
      <c r="C20" s="125">
        <v>5.6</v>
      </c>
      <c r="D20" s="125">
        <v>9.6999999999999993</v>
      </c>
    </row>
    <row r="21" spans="1:4" x14ac:dyDescent="0.25">
      <c r="A21" s="125">
        <v>2009.5</v>
      </c>
      <c r="B21" s="125">
        <v>3.5</v>
      </c>
      <c r="C21" s="125">
        <v>5.0999999999999996</v>
      </c>
      <c r="D21" s="125">
        <v>9.9</v>
      </c>
    </row>
    <row r="22" spans="1:4" x14ac:dyDescent="0.25">
      <c r="A22" s="125">
        <v>2009.75</v>
      </c>
      <c r="B22" s="125">
        <v>3.9</v>
      </c>
      <c r="C22" s="125">
        <v>5.9</v>
      </c>
      <c r="D22" s="125">
        <v>10.8</v>
      </c>
    </row>
    <row r="23" spans="1:4" x14ac:dyDescent="0.25">
      <c r="A23" s="125">
        <v>2010</v>
      </c>
      <c r="B23" s="125">
        <v>4.5</v>
      </c>
      <c r="C23" s="125">
        <v>6.2</v>
      </c>
      <c r="D23" s="125">
        <v>12.5</v>
      </c>
    </row>
    <row r="24" spans="1:4" x14ac:dyDescent="0.25">
      <c r="A24" s="125">
        <v>2010.25</v>
      </c>
      <c r="B24" s="125">
        <v>4.0999999999999996</v>
      </c>
      <c r="C24" s="125">
        <v>5.5</v>
      </c>
      <c r="D24" s="125">
        <v>11.5</v>
      </c>
    </row>
    <row r="25" spans="1:4" x14ac:dyDescent="0.25">
      <c r="A25" s="125">
        <v>2010.5</v>
      </c>
      <c r="B25" s="125">
        <v>3.8</v>
      </c>
      <c r="C25" s="125">
        <v>6</v>
      </c>
      <c r="D25" s="125">
        <v>11.4</v>
      </c>
    </row>
    <row r="26" spans="1:4" x14ac:dyDescent="0.25">
      <c r="A26" s="125">
        <v>2010.75</v>
      </c>
      <c r="B26" s="125">
        <v>4</v>
      </c>
      <c r="C26" s="125">
        <v>5.4</v>
      </c>
      <c r="D26" s="125">
        <v>11.4</v>
      </c>
    </row>
    <row r="27" spans="1:4" x14ac:dyDescent="0.25">
      <c r="A27" s="125">
        <v>2011</v>
      </c>
      <c r="B27" s="125">
        <v>4.2</v>
      </c>
      <c r="C27" s="125">
        <v>7</v>
      </c>
      <c r="D27" s="125">
        <v>11.6</v>
      </c>
    </row>
    <row r="28" spans="1:4" x14ac:dyDescent="0.25">
      <c r="A28" s="125">
        <v>2011.25</v>
      </c>
      <c r="B28" s="125">
        <v>3.8</v>
      </c>
      <c r="C28" s="125">
        <v>6</v>
      </c>
      <c r="D28" s="125">
        <v>11.6</v>
      </c>
    </row>
    <row r="29" spans="1:4" x14ac:dyDescent="0.25">
      <c r="A29" s="125">
        <v>2011.5</v>
      </c>
      <c r="B29" s="125">
        <v>3.7</v>
      </c>
      <c r="C29" s="125">
        <v>6.2</v>
      </c>
      <c r="D29" s="125">
        <v>11.9</v>
      </c>
    </row>
    <row r="30" spans="1:4" x14ac:dyDescent="0.25">
      <c r="A30" s="125">
        <v>2011.75</v>
      </c>
      <c r="B30" s="125">
        <v>4.2</v>
      </c>
      <c r="C30" s="125">
        <v>6.9</v>
      </c>
      <c r="D30" s="125">
        <v>12.1</v>
      </c>
    </row>
    <row r="31" spans="1:4" x14ac:dyDescent="0.25">
      <c r="A31" s="125">
        <v>2012</v>
      </c>
      <c r="B31" s="125">
        <v>4.5999999999999996</v>
      </c>
      <c r="C31" s="125">
        <v>7.1</v>
      </c>
      <c r="D31" s="125">
        <v>14.4</v>
      </c>
    </row>
    <row r="32" spans="1:4" x14ac:dyDescent="0.25">
      <c r="A32" s="125">
        <v>2012.25</v>
      </c>
      <c r="B32" s="125">
        <v>4.4000000000000004</v>
      </c>
      <c r="C32" s="125">
        <v>7.2</v>
      </c>
      <c r="D32" s="125">
        <v>14</v>
      </c>
    </row>
    <row r="33" spans="1:4" x14ac:dyDescent="0.25">
      <c r="A33" s="125">
        <v>2012.5</v>
      </c>
      <c r="B33" s="125">
        <v>4.5</v>
      </c>
      <c r="C33" s="125">
        <v>7.2</v>
      </c>
      <c r="D33" s="125">
        <v>13.4</v>
      </c>
    </row>
    <row r="34" spans="1:4" x14ac:dyDescent="0.25">
      <c r="A34" s="125">
        <v>2012.75</v>
      </c>
      <c r="B34" s="125">
        <v>4.9000000000000004</v>
      </c>
      <c r="C34" s="125">
        <v>7.9</v>
      </c>
      <c r="D34" s="125">
        <v>14.6</v>
      </c>
    </row>
    <row r="35" spans="1:4" x14ac:dyDescent="0.25">
      <c r="A35" s="125">
        <v>2013</v>
      </c>
      <c r="B35" s="125">
        <v>5.7</v>
      </c>
      <c r="C35" s="125">
        <v>8.6</v>
      </c>
      <c r="D35" s="125">
        <v>16.399999999999999</v>
      </c>
    </row>
    <row r="36" spans="1:4" x14ac:dyDescent="0.25">
      <c r="A36" s="125">
        <v>2013.25</v>
      </c>
      <c r="B36" s="125">
        <v>5.7</v>
      </c>
      <c r="C36" s="125">
        <v>9.1</v>
      </c>
      <c r="D36" s="125">
        <v>15.7</v>
      </c>
    </row>
    <row r="37" spans="1:4" x14ac:dyDescent="0.25">
      <c r="A37" s="125">
        <v>2013.5</v>
      </c>
      <c r="B37" s="125">
        <v>5.9</v>
      </c>
      <c r="C37" s="125">
        <v>8.9</v>
      </c>
      <c r="D37" s="125">
        <v>16.600000000000001</v>
      </c>
    </row>
    <row r="38" spans="1:4" x14ac:dyDescent="0.25">
      <c r="A38" s="125">
        <v>2013.75</v>
      </c>
      <c r="B38" s="125">
        <v>6.1</v>
      </c>
      <c r="C38" s="125">
        <v>9</v>
      </c>
      <c r="D38" s="125">
        <v>17.3</v>
      </c>
    </row>
    <row r="39" spans="1:4" x14ac:dyDescent="0.25">
      <c r="A39" s="125">
        <v>2014</v>
      </c>
      <c r="B39" s="125">
        <v>6.6</v>
      </c>
      <c r="C39" s="125">
        <v>9.9</v>
      </c>
      <c r="D39" s="125">
        <v>18.399999999999999</v>
      </c>
    </row>
    <row r="40" spans="1:4" x14ac:dyDescent="0.25">
      <c r="A40" s="125">
        <v>2014.25</v>
      </c>
      <c r="B40" s="125">
        <v>6.2</v>
      </c>
      <c r="C40" s="125">
        <v>9.1</v>
      </c>
      <c r="D40" s="125">
        <v>16</v>
      </c>
    </row>
    <row r="41" spans="1:4" x14ac:dyDescent="0.25">
      <c r="A41" s="125">
        <v>2014.5</v>
      </c>
      <c r="B41" s="125">
        <v>5.8</v>
      </c>
      <c r="C41" s="125">
        <v>7.4</v>
      </c>
      <c r="D41" s="125">
        <v>15.5</v>
      </c>
    </row>
    <row r="42" spans="1:4" x14ac:dyDescent="0.25">
      <c r="A42" s="125">
        <v>2014.75</v>
      </c>
      <c r="B42" s="125">
        <v>5.7</v>
      </c>
      <c r="C42" s="125">
        <v>8.1999999999999993</v>
      </c>
      <c r="D42" s="125">
        <v>16.2</v>
      </c>
    </row>
    <row r="43" spans="1:4" x14ac:dyDescent="0.25">
      <c r="A43" s="125">
        <v>2015</v>
      </c>
      <c r="B43" s="125">
        <v>6</v>
      </c>
      <c r="C43" s="125">
        <v>9</v>
      </c>
      <c r="D43" s="125">
        <v>16.7</v>
      </c>
    </row>
    <row r="44" spans="1:4" x14ac:dyDescent="0.25">
      <c r="A44" s="125">
        <v>2015.25</v>
      </c>
      <c r="B44" s="125">
        <v>5.6</v>
      </c>
      <c r="C44" s="125">
        <v>8.4</v>
      </c>
      <c r="D44" s="125">
        <v>15.3</v>
      </c>
    </row>
    <row r="45" spans="1:4" x14ac:dyDescent="0.25">
      <c r="A45" s="125">
        <v>2015.5</v>
      </c>
      <c r="B45" s="125">
        <v>5.4</v>
      </c>
      <c r="C45" s="125">
        <v>8.1999999999999993</v>
      </c>
      <c r="D45" s="125">
        <v>14.1</v>
      </c>
    </row>
    <row r="46" spans="1:4" x14ac:dyDescent="0.25">
      <c r="A46" s="125">
        <v>2015.75</v>
      </c>
      <c r="B46" s="125">
        <v>5.3</v>
      </c>
      <c r="C46" s="125">
        <v>8.8000000000000007</v>
      </c>
      <c r="D46" s="125">
        <v>14.5</v>
      </c>
    </row>
    <row r="47" spans="1:4" x14ac:dyDescent="0.25">
      <c r="A47" s="125">
        <v>2016</v>
      </c>
      <c r="B47" s="125">
        <v>5.6</v>
      </c>
      <c r="C47" s="125">
        <v>8.6999999999999993</v>
      </c>
      <c r="D47" s="125">
        <v>14.1</v>
      </c>
    </row>
    <row r="48" spans="1:4" x14ac:dyDescent="0.25">
      <c r="A48" s="125">
        <v>2016.25</v>
      </c>
      <c r="B48" s="125">
        <v>5.0999999999999996</v>
      </c>
      <c r="C48" s="125">
        <v>7.5</v>
      </c>
      <c r="D48" s="125">
        <v>13.1</v>
      </c>
    </row>
    <row r="49" spans="1:4" x14ac:dyDescent="0.25">
      <c r="A49" s="125">
        <v>2016.5</v>
      </c>
      <c r="B49" s="125">
        <v>4.5</v>
      </c>
      <c r="C49" s="125">
        <v>6.1</v>
      </c>
      <c r="D49" s="125">
        <v>13.4</v>
      </c>
    </row>
    <row r="50" spans="1:4" x14ac:dyDescent="0.25">
      <c r="A50" s="125">
        <v>2016.75</v>
      </c>
      <c r="B50" s="125">
        <v>4.4000000000000004</v>
      </c>
      <c r="C50" s="125">
        <v>6.5</v>
      </c>
      <c r="D50" s="125">
        <v>12.2</v>
      </c>
    </row>
    <row r="51" spans="1:4" x14ac:dyDescent="0.25">
      <c r="A51" s="125">
        <v>2017</v>
      </c>
      <c r="B51" s="125">
        <v>4.4000000000000004</v>
      </c>
      <c r="C51" s="125">
        <v>6.8</v>
      </c>
      <c r="D51" s="125">
        <v>12.8</v>
      </c>
    </row>
    <row r="52" spans="1:4" x14ac:dyDescent="0.25">
      <c r="A52" s="125">
        <v>2017.25</v>
      </c>
      <c r="B52" s="125">
        <v>4</v>
      </c>
      <c r="C52" s="125">
        <v>5.3</v>
      </c>
      <c r="D52" s="125">
        <v>11.9</v>
      </c>
    </row>
    <row r="53" spans="1:4" x14ac:dyDescent="0.25">
      <c r="A53" s="125">
        <v>2017.5</v>
      </c>
      <c r="B53" s="125">
        <v>3.6</v>
      </c>
      <c r="C53" s="125">
        <v>5.4</v>
      </c>
      <c r="D53" s="125">
        <v>10.1</v>
      </c>
    </row>
    <row r="54" spans="1:4" x14ac:dyDescent="0.25">
      <c r="A54" s="125">
        <v>2017.75</v>
      </c>
      <c r="B54" s="125">
        <v>3.5</v>
      </c>
      <c r="C54" s="125">
        <v>5.3</v>
      </c>
      <c r="D54" s="125">
        <v>9.6</v>
      </c>
    </row>
    <row r="55" spans="1:4" x14ac:dyDescent="0.25">
      <c r="A55" s="125">
        <v>2018</v>
      </c>
      <c r="B55" s="125">
        <v>3.6</v>
      </c>
      <c r="C55" s="125">
        <v>5.0999999999999996</v>
      </c>
      <c r="D55" s="125">
        <v>9</v>
      </c>
    </row>
    <row r="56" spans="1:4" x14ac:dyDescent="0.25">
      <c r="A56" s="125">
        <v>2018.25</v>
      </c>
      <c r="B56" s="125">
        <v>3.2</v>
      </c>
      <c r="C56" s="125">
        <v>4.7</v>
      </c>
      <c r="D56" s="125">
        <v>8</v>
      </c>
    </row>
    <row r="57" spans="1:4" x14ac:dyDescent="0.25">
      <c r="A57" s="125">
        <v>2018.5</v>
      </c>
      <c r="B57" s="125">
        <v>2.9</v>
      </c>
      <c r="C57" s="125">
        <v>4.4000000000000004</v>
      </c>
      <c r="D57" s="125">
        <v>7.4</v>
      </c>
    </row>
    <row r="58" spans="1:4" x14ac:dyDescent="0.25">
      <c r="A58" s="125">
        <v>2018.75</v>
      </c>
      <c r="B58" s="125">
        <v>2.7</v>
      </c>
      <c r="C58" s="125">
        <v>5.4</v>
      </c>
      <c r="D58" s="125">
        <v>7.3</v>
      </c>
    </row>
    <row r="59" spans="1:4" x14ac:dyDescent="0.25">
      <c r="A59" s="125">
        <v>2019</v>
      </c>
      <c r="B59" s="125">
        <v>2.9</v>
      </c>
      <c r="C59" s="125">
        <v>5.0999999999999996</v>
      </c>
      <c r="D59" s="125">
        <v>7.7</v>
      </c>
    </row>
    <row r="60" spans="1:4" x14ac:dyDescent="0.25">
      <c r="A60" s="125">
        <v>2019.25</v>
      </c>
      <c r="B60" s="125">
        <v>2.5</v>
      </c>
      <c r="C60" s="125">
        <v>4.5</v>
      </c>
      <c r="D60" s="125">
        <v>7.1</v>
      </c>
    </row>
    <row r="61" spans="1:4" x14ac:dyDescent="0.25">
      <c r="A61" s="125">
        <v>2019.5</v>
      </c>
      <c r="B61" s="125">
        <v>2.6</v>
      </c>
      <c r="C61" s="125">
        <v>3.7</v>
      </c>
      <c r="D61" s="125">
        <v>6.9</v>
      </c>
    </row>
    <row r="62" spans="1:4" x14ac:dyDescent="0.25">
      <c r="A62" s="125">
        <v>2019.75</v>
      </c>
      <c r="B62" s="125">
        <v>2.5</v>
      </c>
      <c r="C62" s="125">
        <v>4.3</v>
      </c>
      <c r="D62" s="125">
        <v>7.6</v>
      </c>
    </row>
    <row r="63" spans="1:4" x14ac:dyDescent="0.25">
      <c r="A63" s="125">
        <v>2020</v>
      </c>
      <c r="B63" s="125">
        <v>2.6</v>
      </c>
      <c r="C63" s="125">
        <v>4.0999999999999996</v>
      </c>
      <c r="D63" s="125">
        <v>6.6</v>
      </c>
    </row>
    <row r="64" spans="1:4" x14ac:dyDescent="0.25">
      <c r="A64" s="125">
        <v>2020.25</v>
      </c>
      <c r="B64" s="125">
        <v>3.1</v>
      </c>
      <c r="C64" s="125">
        <v>4.0999999999999996</v>
      </c>
      <c r="D64" s="125">
        <v>7.9</v>
      </c>
    </row>
    <row r="65" spans="1:4" x14ac:dyDescent="0.25">
      <c r="A65" s="125">
        <v>2020.5</v>
      </c>
      <c r="B65" s="125">
        <v>3.3</v>
      </c>
      <c r="C65" s="125">
        <v>5.3</v>
      </c>
      <c r="D65" s="125">
        <v>9.6</v>
      </c>
    </row>
    <row r="66" spans="1:4" x14ac:dyDescent="0.25">
      <c r="A66" s="125">
        <v>2020.75</v>
      </c>
      <c r="B66" s="125">
        <v>3.1</v>
      </c>
      <c r="C66" s="125">
        <v>5.0999999999999996</v>
      </c>
      <c r="D66" s="125">
        <v>8.6999999999999993</v>
      </c>
    </row>
    <row r="67" spans="1:4" x14ac:dyDescent="0.25">
      <c r="A67" s="125">
        <v>2021</v>
      </c>
      <c r="B67" s="125">
        <v>3.2</v>
      </c>
      <c r="C67" s="125">
        <v>4.5</v>
      </c>
      <c r="D67" s="125">
        <v>6.9</v>
      </c>
    </row>
    <row r="68" spans="1:4" x14ac:dyDescent="0.25">
      <c r="A68" s="127">
        <v>2021.25</v>
      </c>
      <c r="B68" s="127">
        <v>2.7</v>
      </c>
      <c r="C68" s="127">
        <v>4</v>
      </c>
      <c r="D68" s="127">
        <v>6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F20"/>
  <sheetViews>
    <sheetView workbookViewId="0">
      <selection sqref="A1:C1"/>
    </sheetView>
  </sheetViews>
  <sheetFormatPr defaultColWidth="11.42578125" defaultRowHeight="15" x14ac:dyDescent="0.25"/>
  <cols>
    <col min="1" max="1" width="7.7109375" customWidth="1"/>
    <col min="2" max="2" width="35.7109375" customWidth="1"/>
    <col min="3" max="3" width="14.7109375" customWidth="1"/>
    <col min="5" max="5" width="12.7109375" customWidth="1"/>
    <col min="6" max="6" width="27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66</v>
      </c>
      <c r="C2" s="8" t="s">
        <v>68</v>
      </c>
      <c r="E2" s="15" t="s">
        <v>59</v>
      </c>
      <c r="F2" s="9" t="s">
        <v>41</v>
      </c>
    </row>
    <row r="3" spans="1:6" x14ac:dyDescent="0.25">
      <c r="A3" s="129">
        <v>2005</v>
      </c>
      <c r="B3" s="129">
        <v>0.8</v>
      </c>
      <c r="C3" s="129">
        <v>1.7</v>
      </c>
      <c r="E3" s="15" t="s">
        <v>60</v>
      </c>
      <c r="F3" s="10"/>
    </row>
    <row r="4" spans="1:6" x14ac:dyDescent="0.25">
      <c r="A4" s="128">
        <v>2006</v>
      </c>
      <c r="B4" s="128">
        <v>1.9</v>
      </c>
      <c r="C4" s="128">
        <v>1.1000000000000001</v>
      </c>
      <c r="E4" s="15" t="s">
        <v>61</v>
      </c>
      <c r="F4" s="10" t="s">
        <v>67</v>
      </c>
    </row>
    <row r="5" spans="1:6" x14ac:dyDescent="0.25">
      <c r="A5" s="128">
        <v>2007</v>
      </c>
      <c r="B5" s="128">
        <v>1.8</v>
      </c>
      <c r="C5" s="128">
        <v>1.6</v>
      </c>
      <c r="E5" s="15" t="s">
        <v>63</v>
      </c>
      <c r="F5" s="11"/>
    </row>
    <row r="6" spans="1:6" x14ac:dyDescent="0.25">
      <c r="A6" s="128">
        <v>2008</v>
      </c>
      <c r="B6" s="128">
        <v>3.3</v>
      </c>
      <c r="C6" s="128">
        <v>2.5</v>
      </c>
    </row>
    <row r="7" spans="1:6" x14ac:dyDescent="0.25">
      <c r="A7" s="128">
        <v>2009</v>
      </c>
      <c r="B7" s="128">
        <v>2.7</v>
      </c>
      <c r="C7" s="128">
        <v>1.2</v>
      </c>
      <c r="E7" s="16" t="str">
        <f>HYPERLINK("#'OVERZICHT'!A1", "Link naar overzicht")</f>
        <v>Link naar overzicht</v>
      </c>
    </row>
    <row r="8" spans="1:6" x14ac:dyDescent="0.25">
      <c r="A8" s="128">
        <v>2010</v>
      </c>
      <c r="B8" s="128">
        <v>1</v>
      </c>
      <c r="C8" s="128">
        <v>1.3</v>
      </c>
    </row>
    <row r="9" spans="1:6" x14ac:dyDescent="0.25">
      <c r="A9" s="128">
        <v>2011</v>
      </c>
      <c r="B9" s="128">
        <v>1.2</v>
      </c>
      <c r="C9" s="128">
        <v>2.2999999999999998</v>
      </c>
    </row>
    <row r="10" spans="1:6" x14ac:dyDescent="0.25">
      <c r="A10" s="128">
        <v>2012</v>
      </c>
      <c r="B10" s="128">
        <v>1.6</v>
      </c>
      <c r="C10" s="128">
        <v>2.5</v>
      </c>
    </row>
    <row r="11" spans="1:6" x14ac:dyDescent="0.25">
      <c r="A11" s="128">
        <v>2013</v>
      </c>
      <c r="B11" s="128">
        <v>1.2</v>
      </c>
      <c r="C11" s="128">
        <v>2.5</v>
      </c>
    </row>
    <row r="12" spans="1:6" x14ac:dyDescent="0.25">
      <c r="A12" s="128">
        <v>2014</v>
      </c>
      <c r="B12" s="128">
        <v>1</v>
      </c>
      <c r="C12" s="128">
        <v>1</v>
      </c>
    </row>
    <row r="13" spans="1:6" x14ac:dyDescent="0.25">
      <c r="A13" s="128">
        <v>2015</v>
      </c>
      <c r="B13" s="128">
        <v>1.2</v>
      </c>
      <c r="C13" s="128">
        <v>0.6</v>
      </c>
    </row>
    <row r="14" spans="1:6" x14ac:dyDescent="0.25">
      <c r="A14" s="128">
        <v>2016</v>
      </c>
      <c r="B14" s="128">
        <v>1.5</v>
      </c>
      <c r="C14" s="128">
        <v>0.3</v>
      </c>
    </row>
    <row r="15" spans="1:6" x14ac:dyDescent="0.25">
      <c r="A15" s="128">
        <v>2017</v>
      </c>
      <c r="B15" s="128">
        <v>1.6</v>
      </c>
      <c r="C15" s="128">
        <v>1.4</v>
      </c>
    </row>
    <row r="16" spans="1:6" x14ac:dyDescent="0.25">
      <c r="A16" s="128">
        <v>2018</v>
      </c>
      <c r="B16" s="128">
        <v>2</v>
      </c>
      <c r="C16" s="128">
        <v>1.7</v>
      </c>
    </row>
    <row r="17" spans="1:3" x14ac:dyDescent="0.25">
      <c r="A17" s="128">
        <v>2019</v>
      </c>
      <c r="B17" s="128">
        <v>2.2999999999999998</v>
      </c>
      <c r="C17" s="128">
        <v>2.6</v>
      </c>
    </row>
    <row r="18" spans="1:3" x14ac:dyDescent="0.25">
      <c r="A18" s="128">
        <v>2020</v>
      </c>
      <c r="B18" s="128">
        <v>2.8</v>
      </c>
      <c r="C18" s="128">
        <v>1.3</v>
      </c>
    </row>
    <row r="19" spans="1:3" x14ac:dyDescent="0.25">
      <c r="A19" s="128">
        <v>2021</v>
      </c>
      <c r="B19" s="128">
        <v>1.9</v>
      </c>
      <c r="C19" s="128">
        <v>1.9</v>
      </c>
    </row>
    <row r="20" spans="1:3" x14ac:dyDescent="0.25">
      <c r="A20" s="130">
        <v>2022</v>
      </c>
      <c r="B20" s="130">
        <v>2.2000000000000002</v>
      </c>
      <c r="C20" s="130">
        <v>1.8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F68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2" width="40.7109375" customWidth="1"/>
    <col min="3" max="3" width="46.7109375" customWidth="1"/>
    <col min="5" max="5" width="12.7109375" customWidth="1"/>
    <col min="6" max="6" width="42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238</v>
      </c>
      <c r="C2" s="8" t="s">
        <v>239</v>
      </c>
      <c r="E2" s="15" t="s">
        <v>59</v>
      </c>
      <c r="F2" s="9" t="s">
        <v>42</v>
      </c>
    </row>
    <row r="3" spans="1:6" x14ac:dyDescent="0.25">
      <c r="A3" s="132">
        <v>2005</v>
      </c>
      <c r="B3" s="132">
        <v>0.7</v>
      </c>
      <c r="C3" s="132">
        <v>0.30060606060606099</v>
      </c>
      <c r="E3" s="15" t="s">
        <v>60</v>
      </c>
      <c r="F3" s="10"/>
    </row>
    <row r="4" spans="1:6" x14ac:dyDescent="0.25">
      <c r="A4" s="131">
        <v>2005.25</v>
      </c>
      <c r="B4" s="131">
        <v>0.5</v>
      </c>
      <c r="C4" s="131">
        <v>0.28430583501006002</v>
      </c>
      <c r="E4" s="15" t="s">
        <v>61</v>
      </c>
      <c r="F4" s="10" t="s">
        <v>67</v>
      </c>
    </row>
    <row r="5" spans="1:6" x14ac:dyDescent="0.25">
      <c r="A5" s="131">
        <v>2005.5</v>
      </c>
      <c r="B5" s="131">
        <v>0.8</v>
      </c>
      <c r="C5" s="131">
        <v>0.33683127572016502</v>
      </c>
      <c r="E5" s="15" t="s">
        <v>63</v>
      </c>
      <c r="F5" s="11" t="s">
        <v>240</v>
      </c>
    </row>
    <row r="6" spans="1:6" x14ac:dyDescent="0.25">
      <c r="A6" s="131">
        <v>2005.75</v>
      </c>
      <c r="B6" s="131">
        <v>0.9</v>
      </c>
      <c r="C6" s="131">
        <v>0.34437499999999999</v>
      </c>
    </row>
    <row r="7" spans="1:6" x14ac:dyDescent="0.25">
      <c r="A7" s="131">
        <v>2006</v>
      </c>
      <c r="B7" s="131">
        <v>1.9</v>
      </c>
      <c r="C7" s="131">
        <v>0.41346578366445902</v>
      </c>
      <c r="E7" s="16" t="str">
        <f>HYPERLINK("#'OVERZICHT'!A1", "Link naar overzicht")</f>
        <v>Link naar overzicht</v>
      </c>
    </row>
    <row r="8" spans="1:6" x14ac:dyDescent="0.25">
      <c r="A8" s="131">
        <v>2006.25</v>
      </c>
      <c r="B8" s="131">
        <v>2.1</v>
      </c>
      <c r="C8" s="131">
        <v>0.49341176470588199</v>
      </c>
    </row>
    <row r="9" spans="1:6" x14ac:dyDescent="0.25">
      <c r="A9" s="131">
        <v>2006.5</v>
      </c>
      <c r="B9" s="131">
        <v>2.1</v>
      </c>
      <c r="C9" s="131">
        <v>0.56955445544554495</v>
      </c>
    </row>
    <row r="10" spans="1:6" x14ac:dyDescent="0.25">
      <c r="A10" s="131">
        <v>2006.75</v>
      </c>
      <c r="B10" s="131">
        <v>2.1</v>
      </c>
      <c r="C10" s="131">
        <v>0.58451776649746201</v>
      </c>
    </row>
    <row r="11" spans="1:6" x14ac:dyDescent="0.25">
      <c r="A11" s="131">
        <v>2007</v>
      </c>
      <c r="B11" s="131">
        <v>1.6</v>
      </c>
      <c r="C11" s="131">
        <v>0.62639999999999996</v>
      </c>
    </row>
    <row r="12" spans="1:6" x14ac:dyDescent="0.25">
      <c r="A12" s="131">
        <v>2007.25</v>
      </c>
      <c r="B12" s="131">
        <v>1.7</v>
      </c>
      <c r="C12" s="131">
        <v>0.67507082152974496</v>
      </c>
    </row>
    <row r="13" spans="1:6" x14ac:dyDescent="0.25">
      <c r="A13" s="131">
        <v>2007.5</v>
      </c>
      <c r="B13" s="131">
        <v>2.2000000000000002</v>
      </c>
      <c r="C13" s="131">
        <v>0.703133903133903</v>
      </c>
    </row>
    <row r="14" spans="1:6" x14ac:dyDescent="0.25">
      <c r="A14" s="131">
        <v>2007.75</v>
      </c>
      <c r="B14" s="131">
        <v>2.2999999999999998</v>
      </c>
      <c r="C14" s="131">
        <v>0.73539823008849603</v>
      </c>
    </row>
    <row r="15" spans="1:6" x14ac:dyDescent="0.25">
      <c r="A15" s="131">
        <v>2008</v>
      </c>
      <c r="B15" s="131">
        <v>2.9</v>
      </c>
      <c r="C15" s="131">
        <v>0.77429467084639503</v>
      </c>
    </row>
    <row r="16" spans="1:6" x14ac:dyDescent="0.25">
      <c r="A16" s="131">
        <v>2008.25</v>
      </c>
      <c r="B16" s="131">
        <v>3.5</v>
      </c>
      <c r="C16" s="131">
        <v>0.76771159874608197</v>
      </c>
    </row>
    <row r="17" spans="1:3" x14ac:dyDescent="0.25">
      <c r="A17" s="131">
        <v>2008.5</v>
      </c>
      <c r="B17" s="131">
        <v>3.6</v>
      </c>
      <c r="C17" s="131">
        <v>0.78817891373801896</v>
      </c>
    </row>
    <row r="18" spans="1:3" x14ac:dyDescent="0.25">
      <c r="A18" s="131">
        <v>2008.75</v>
      </c>
      <c r="B18" s="131">
        <v>3.5</v>
      </c>
      <c r="C18" s="131">
        <v>0.62271293375394299</v>
      </c>
    </row>
    <row r="19" spans="1:3" x14ac:dyDescent="0.25">
      <c r="A19" s="131">
        <v>2009</v>
      </c>
      <c r="B19" s="131">
        <v>3.6</v>
      </c>
      <c r="C19" s="131">
        <v>0.46077844311377197</v>
      </c>
    </row>
    <row r="20" spans="1:3" x14ac:dyDescent="0.25">
      <c r="A20" s="131">
        <v>2009.25</v>
      </c>
      <c r="B20" s="131">
        <v>3</v>
      </c>
      <c r="C20" s="131">
        <v>0.34986376021798399</v>
      </c>
    </row>
    <row r="21" spans="1:3" x14ac:dyDescent="0.25">
      <c r="A21" s="131">
        <v>2009.5</v>
      </c>
      <c r="B21" s="131">
        <v>2.2999999999999998</v>
      </c>
      <c r="C21" s="131">
        <v>0.32756892230576401</v>
      </c>
    </row>
    <row r="22" spans="1:3" x14ac:dyDescent="0.25">
      <c r="A22" s="131">
        <v>2009.75</v>
      </c>
      <c r="B22" s="131">
        <v>2.2999999999999998</v>
      </c>
      <c r="C22" s="131">
        <v>0.29645390070922001</v>
      </c>
    </row>
    <row r="23" spans="1:3" x14ac:dyDescent="0.25">
      <c r="A23" s="131">
        <v>2010</v>
      </c>
      <c r="B23" s="131">
        <v>1.5</v>
      </c>
      <c r="C23" s="131">
        <v>0.261538461538462</v>
      </c>
    </row>
    <row r="24" spans="1:3" x14ac:dyDescent="0.25">
      <c r="A24" s="131">
        <v>2010.25</v>
      </c>
      <c r="B24" s="131">
        <v>1.2</v>
      </c>
      <c r="C24" s="131">
        <v>0.271362586605081</v>
      </c>
    </row>
    <row r="25" spans="1:3" x14ac:dyDescent="0.25">
      <c r="A25" s="131">
        <v>2010.5</v>
      </c>
      <c r="B25" s="131">
        <v>1.2</v>
      </c>
      <c r="C25" s="131">
        <v>0.28738532110091702</v>
      </c>
    </row>
    <row r="26" spans="1:3" x14ac:dyDescent="0.25">
      <c r="A26" s="131">
        <v>2010.75</v>
      </c>
      <c r="B26" s="131">
        <v>1.2</v>
      </c>
      <c r="C26" s="131">
        <v>0.29767981438515101</v>
      </c>
    </row>
    <row r="27" spans="1:3" x14ac:dyDescent="0.25">
      <c r="A27" s="131">
        <v>2011</v>
      </c>
      <c r="B27" s="131">
        <v>0.9</v>
      </c>
      <c r="C27" s="131">
        <v>0.31938534278959801</v>
      </c>
    </row>
    <row r="28" spans="1:3" x14ac:dyDescent="0.25">
      <c r="A28" s="131">
        <v>2011.25</v>
      </c>
      <c r="B28" s="131">
        <v>1</v>
      </c>
      <c r="C28" s="131">
        <v>0.32694174757281602</v>
      </c>
    </row>
    <row r="29" spans="1:3" x14ac:dyDescent="0.25">
      <c r="A29" s="131">
        <v>2011.5</v>
      </c>
      <c r="B29" s="131">
        <v>1.2</v>
      </c>
      <c r="C29" s="131">
        <v>0.311136890951276</v>
      </c>
    </row>
    <row r="30" spans="1:3" x14ac:dyDescent="0.25">
      <c r="A30" s="131">
        <v>2011.75</v>
      </c>
      <c r="B30" s="131">
        <v>1.3</v>
      </c>
      <c r="C30" s="131">
        <v>0.26217948717948703</v>
      </c>
    </row>
    <row r="31" spans="1:3" x14ac:dyDescent="0.25">
      <c r="A31" s="131">
        <v>2012</v>
      </c>
      <c r="B31" s="131">
        <v>1.3</v>
      </c>
      <c r="C31" s="131">
        <v>0.24206185567010299</v>
      </c>
    </row>
    <row r="32" spans="1:3" x14ac:dyDescent="0.25">
      <c r="A32" s="131">
        <v>2012.25</v>
      </c>
      <c r="B32" s="131">
        <v>1.4</v>
      </c>
      <c r="C32" s="131">
        <v>0.217729083665339</v>
      </c>
    </row>
    <row r="33" spans="1:3" x14ac:dyDescent="0.25">
      <c r="A33" s="131">
        <v>2012.5</v>
      </c>
      <c r="B33" s="131">
        <v>1.5</v>
      </c>
      <c r="C33" s="131">
        <v>0.204214559386973</v>
      </c>
    </row>
    <row r="34" spans="1:3" x14ac:dyDescent="0.25">
      <c r="A34" s="131">
        <v>2012.75</v>
      </c>
      <c r="B34" s="131">
        <v>1.5</v>
      </c>
      <c r="C34" s="131">
        <v>0.18324324324324301</v>
      </c>
    </row>
    <row r="35" spans="1:3" x14ac:dyDescent="0.25">
      <c r="A35" s="131">
        <v>2013</v>
      </c>
      <c r="B35" s="131">
        <v>1.4</v>
      </c>
      <c r="C35" s="131">
        <v>0.159701492537313</v>
      </c>
    </row>
    <row r="36" spans="1:3" x14ac:dyDescent="0.25">
      <c r="A36" s="131">
        <v>2013.25</v>
      </c>
      <c r="B36" s="131">
        <v>1.2</v>
      </c>
      <c r="C36" s="131">
        <v>0.14377952755905499</v>
      </c>
    </row>
    <row r="37" spans="1:3" x14ac:dyDescent="0.25">
      <c r="A37" s="131">
        <v>2013.5</v>
      </c>
      <c r="B37" s="131">
        <v>1</v>
      </c>
      <c r="C37" s="131">
        <v>0.14194029850746301</v>
      </c>
    </row>
    <row r="38" spans="1:3" x14ac:dyDescent="0.25">
      <c r="A38" s="131">
        <v>2013.75</v>
      </c>
      <c r="B38" s="131">
        <v>0.9</v>
      </c>
      <c r="C38" s="131">
        <v>0.14170337738619701</v>
      </c>
    </row>
    <row r="39" spans="1:3" x14ac:dyDescent="0.25">
      <c r="A39" s="131">
        <v>2014</v>
      </c>
      <c r="B39" s="131">
        <v>0.9</v>
      </c>
      <c r="C39" s="131">
        <v>0.15</v>
      </c>
    </row>
    <row r="40" spans="1:3" x14ac:dyDescent="0.25">
      <c r="A40" s="131">
        <v>2014.25</v>
      </c>
      <c r="B40" s="131">
        <v>0.9</v>
      </c>
      <c r="C40" s="131">
        <v>0.160208643815201</v>
      </c>
    </row>
    <row r="41" spans="1:3" x14ac:dyDescent="0.25">
      <c r="A41" s="131">
        <v>2014.5</v>
      </c>
      <c r="B41" s="131">
        <v>0.9</v>
      </c>
      <c r="C41" s="131">
        <v>0.17774294670846399</v>
      </c>
    </row>
    <row r="42" spans="1:3" x14ac:dyDescent="0.25">
      <c r="A42" s="131">
        <v>2014.75</v>
      </c>
      <c r="B42" s="131">
        <v>1</v>
      </c>
      <c r="C42" s="131">
        <v>0.18649921507064399</v>
      </c>
    </row>
    <row r="43" spans="1:3" x14ac:dyDescent="0.25">
      <c r="A43" s="131">
        <v>2015</v>
      </c>
      <c r="B43" s="131">
        <v>1.3</v>
      </c>
      <c r="C43" s="131">
        <v>0.19669291338582701</v>
      </c>
    </row>
    <row r="44" spans="1:3" x14ac:dyDescent="0.25">
      <c r="A44" s="131">
        <v>2015.25</v>
      </c>
      <c r="B44" s="131">
        <v>1.4</v>
      </c>
      <c r="C44" s="131">
        <v>0.21118314424635301</v>
      </c>
    </row>
    <row r="45" spans="1:3" x14ac:dyDescent="0.25">
      <c r="A45" s="131">
        <v>2015.5</v>
      </c>
      <c r="B45" s="131">
        <v>1.4</v>
      </c>
      <c r="C45" s="131">
        <v>0.21966942148760299</v>
      </c>
    </row>
    <row r="46" spans="1:3" x14ac:dyDescent="0.25">
      <c r="A46" s="131">
        <v>2015.75</v>
      </c>
      <c r="B46" s="131">
        <v>1.5</v>
      </c>
      <c r="C46" s="131">
        <v>0.23783333333333301</v>
      </c>
    </row>
    <row r="47" spans="1:3" x14ac:dyDescent="0.25">
      <c r="A47" s="131">
        <v>2016</v>
      </c>
      <c r="B47" s="131">
        <v>1.8</v>
      </c>
      <c r="C47" s="131">
        <v>0.25954861111111099</v>
      </c>
    </row>
    <row r="48" spans="1:3" x14ac:dyDescent="0.25">
      <c r="A48" s="131">
        <v>2016.25</v>
      </c>
      <c r="B48" s="131">
        <v>1.8</v>
      </c>
      <c r="C48" s="131">
        <v>0.27593582887700502</v>
      </c>
    </row>
    <row r="49" spans="1:3" x14ac:dyDescent="0.25">
      <c r="A49" s="131">
        <v>2016.5</v>
      </c>
      <c r="B49" s="131">
        <v>2</v>
      </c>
      <c r="C49" s="131">
        <v>0.30916030534351102</v>
      </c>
    </row>
    <row r="50" spans="1:3" x14ac:dyDescent="0.25">
      <c r="A50" s="131">
        <v>2016.75</v>
      </c>
      <c r="B50" s="131">
        <v>1.8</v>
      </c>
      <c r="C50" s="131">
        <v>0.34585858585858598</v>
      </c>
    </row>
    <row r="51" spans="1:3" x14ac:dyDescent="0.25">
      <c r="A51" s="131">
        <v>2017</v>
      </c>
      <c r="B51" s="131">
        <v>1.3</v>
      </c>
      <c r="C51" s="131">
        <v>0.39343220338982998</v>
      </c>
    </row>
    <row r="52" spans="1:3" x14ac:dyDescent="0.25">
      <c r="A52" s="131">
        <v>2017.25</v>
      </c>
      <c r="B52" s="131">
        <v>1.3</v>
      </c>
      <c r="C52" s="131">
        <v>0.45287610619468999</v>
      </c>
    </row>
    <row r="53" spans="1:3" x14ac:dyDescent="0.25">
      <c r="A53" s="131">
        <v>2017.5</v>
      </c>
      <c r="B53" s="131">
        <v>1.4</v>
      </c>
      <c r="C53" s="131">
        <v>0.49929906542056102</v>
      </c>
    </row>
    <row r="54" spans="1:3" x14ac:dyDescent="0.25">
      <c r="A54" s="131">
        <v>2017.75</v>
      </c>
      <c r="B54" s="131">
        <v>1.5</v>
      </c>
      <c r="C54" s="131">
        <v>0.569095477386935</v>
      </c>
    </row>
    <row r="55" spans="1:3" x14ac:dyDescent="0.25">
      <c r="A55" s="131">
        <v>2018</v>
      </c>
      <c r="B55" s="131">
        <v>1.8</v>
      </c>
      <c r="C55" s="131">
        <v>0.642119565217391</v>
      </c>
    </row>
    <row r="56" spans="1:3" x14ac:dyDescent="0.25">
      <c r="A56" s="131">
        <v>2018.25</v>
      </c>
      <c r="B56" s="131">
        <v>1.8</v>
      </c>
      <c r="C56" s="131">
        <v>0.70847457627118604</v>
      </c>
    </row>
    <row r="57" spans="1:3" x14ac:dyDescent="0.25">
      <c r="A57" s="131">
        <v>2018.5</v>
      </c>
      <c r="B57" s="131">
        <v>2.1</v>
      </c>
      <c r="C57" s="131">
        <v>0.74942528735632197</v>
      </c>
    </row>
    <row r="58" spans="1:3" x14ac:dyDescent="0.25">
      <c r="A58" s="131">
        <v>2018.75</v>
      </c>
      <c r="B58" s="131">
        <v>2.2000000000000002</v>
      </c>
      <c r="C58" s="131">
        <v>0.8</v>
      </c>
    </row>
    <row r="59" spans="1:3" x14ac:dyDescent="0.25">
      <c r="A59" s="131">
        <v>2019</v>
      </c>
      <c r="B59" s="131">
        <v>2.2999999999999998</v>
      </c>
      <c r="C59" s="131">
        <v>0.88892405063291102</v>
      </c>
    </row>
    <row r="60" spans="1:3" x14ac:dyDescent="0.25">
      <c r="A60" s="131">
        <v>2019.25</v>
      </c>
      <c r="B60" s="131">
        <v>2.6</v>
      </c>
      <c r="C60" s="131">
        <v>0.92557377049180301</v>
      </c>
    </row>
    <row r="61" spans="1:3" x14ac:dyDescent="0.25">
      <c r="A61" s="131">
        <v>2019.5</v>
      </c>
      <c r="B61" s="131">
        <v>2.7</v>
      </c>
      <c r="C61" s="131">
        <v>0.89153605015673998</v>
      </c>
    </row>
    <row r="62" spans="1:3" x14ac:dyDescent="0.25">
      <c r="A62" s="131">
        <v>2019.75</v>
      </c>
      <c r="B62" s="131">
        <v>2.8</v>
      </c>
      <c r="C62" s="131">
        <v>0.90411392405063296</v>
      </c>
    </row>
    <row r="63" spans="1:3" x14ac:dyDescent="0.25">
      <c r="A63" s="131">
        <v>2020</v>
      </c>
      <c r="B63" s="131">
        <v>3</v>
      </c>
      <c r="C63" s="131">
        <v>0.785559566787004</v>
      </c>
    </row>
    <row r="64" spans="1:3" x14ac:dyDescent="0.25">
      <c r="A64" s="131">
        <v>2020.25</v>
      </c>
      <c r="B64" s="131">
        <v>2.8</v>
      </c>
      <c r="C64" s="131">
        <v>0.56790830945558701</v>
      </c>
    </row>
    <row r="65" spans="1:3" x14ac:dyDescent="0.25">
      <c r="A65" s="131">
        <v>2020.5</v>
      </c>
      <c r="B65" s="131">
        <v>3</v>
      </c>
      <c r="C65" s="131">
        <v>0.51742243436754198</v>
      </c>
    </row>
    <row r="66" spans="1:3" x14ac:dyDescent="0.25">
      <c r="A66" s="131">
        <v>2020.75</v>
      </c>
      <c r="B66" s="131">
        <v>2.8</v>
      </c>
      <c r="C66" s="131">
        <v>0.56953125000000004</v>
      </c>
    </row>
    <row r="67" spans="1:3" x14ac:dyDescent="0.25">
      <c r="A67" s="131">
        <v>2021</v>
      </c>
      <c r="B67" s="131">
        <v>2.2000000000000002</v>
      </c>
      <c r="C67" s="131">
        <v>0.73293413173652699</v>
      </c>
    </row>
    <row r="68" spans="1:3" x14ac:dyDescent="0.25">
      <c r="A68" s="133">
        <v>2021.25</v>
      </c>
      <c r="B68" s="133">
        <v>2.2000000000000002</v>
      </c>
      <c r="C68" s="133">
        <v>1.0635179153094501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G15"/>
  <sheetViews>
    <sheetView workbookViewId="0">
      <selection activeCell="A3" sqref="A3"/>
    </sheetView>
  </sheetViews>
  <sheetFormatPr defaultColWidth="11.42578125" defaultRowHeight="15" x14ac:dyDescent="0.25"/>
  <cols>
    <col min="1" max="1" width="7.7109375" customWidth="1"/>
    <col min="2" max="2" width="22.7109375" customWidth="1"/>
    <col min="3" max="4" width="11.7109375" customWidth="1"/>
    <col min="6" max="6" width="12.7109375" customWidth="1"/>
    <col min="7" max="7" width="41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55</v>
      </c>
      <c r="C2" s="8" t="s">
        <v>241</v>
      </c>
      <c r="D2" s="8" t="s">
        <v>54</v>
      </c>
      <c r="F2" s="15" t="s">
        <v>59</v>
      </c>
      <c r="G2" s="9" t="s">
        <v>1</v>
      </c>
    </row>
    <row r="3" spans="1:7" x14ac:dyDescent="0.25">
      <c r="A3" s="135">
        <v>2019.75</v>
      </c>
      <c r="B3" s="135"/>
      <c r="C3" s="135">
        <v>100</v>
      </c>
      <c r="D3" s="135">
        <v>100</v>
      </c>
      <c r="F3" s="15" t="s">
        <v>60</v>
      </c>
      <c r="G3" s="10"/>
    </row>
    <row r="4" spans="1:7" x14ac:dyDescent="0.25">
      <c r="A4" s="134">
        <v>2020</v>
      </c>
      <c r="B4" s="134"/>
      <c r="C4" s="134">
        <v>100.27977815474701</v>
      </c>
      <c r="D4" s="134">
        <v>98.363208325857499</v>
      </c>
      <c r="F4" s="15" t="s">
        <v>61</v>
      </c>
      <c r="G4" s="10" t="s">
        <v>62</v>
      </c>
    </row>
    <row r="5" spans="1:7" x14ac:dyDescent="0.25">
      <c r="A5" s="134">
        <v>2020.25</v>
      </c>
      <c r="B5" s="134"/>
      <c r="C5" s="134">
        <v>100.615127284146</v>
      </c>
      <c r="D5" s="134">
        <v>90.124399103579805</v>
      </c>
      <c r="F5" s="15" t="s">
        <v>63</v>
      </c>
      <c r="G5" s="11"/>
    </row>
    <row r="6" spans="1:7" x14ac:dyDescent="0.25">
      <c r="A6" s="134">
        <v>2020.5</v>
      </c>
      <c r="B6" s="134"/>
      <c r="C6" s="134">
        <v>100.99058326415501</v>
      </c>
      <c r="D6" s="134">
        <v>96.888856923214604</v>
      </c>
    </row>
    <row r="7" spans="1:7" x14ac:dyDescent="0.25">
      <c r="A7" s="134">
        <v>2020.75</v>
      </c>
      <c r="B7" s="134"/>
      <c r="C7" s="134">
        <v>101.40599026530001</v>
      </c>
      <c r="D7" s="134">
        <v>96.889128248659205</v>
      </c>
      <c r="F7" s="16" t="str">
        <f>HYPERLINK("#'OVERZICHT'!A1", "Link naar overzicht")</f>
        <v>Link naar overzicht</v>
      </c>
    </row>
    <row r="8" spans="1:7" x14ac:dyDescent="0.25">
      <c r="A8" s="134">
        <v>2021</v>
      </c>
      <c r="B8" s="134"/>
      <c r="C8" s="134">
        <v>101.764094387379</v>
      </c>
      <c r="D8" s="134">
        <v>96.136600138591604</v>
      </c>
    </row>
    <row r="9" spans="1:7" x14ac:dyDescent="0.25">
      <c r="A9" s="134">
        <v>2021.25</v>
      </c>
      <c r="B9" s="134">
        <v>99.126454552397206</v>
      </c>
      <c r="C9" s="134">
        <v>102.283064536122</v>
      </c>
      <c r="D9" s="134">
        <v>99.126454552397206</v>
      </c>
    </row>
    <row r="10" spans="1:7" x14ac:dyDescent="0.25">
      <c r="A10" s="134">
        <v>2021.5</v>
      </c>
      <c r="B10" s="134">
        <v>100.340702614112</v>
      </c>
      <c r="C10" s="134">
        <v>102.734185512171</v>
      </c>
      <c r="D10" s="134">
        <v>100.44136321319201</v>
      </c>
    </row>
    <row r="11" spans="1:7" x14ac:dyDescent="0.25">
      <c r="A11" s="134">
        <v>2021.75</v>
      </c>
      <c r="B11" s="134">
        <v>99.190558086695802</v>
      </c>
      <c r="C11" s="134">
        <v>103.11374640996701</v>
      </c>
      <c r="D11" s="134">
        <v>101.305302799424</v>
      </c>
    </row>
    <row r="12" spans="1:7" x14ac:dyDescent="0.25">
      <c r="A12" s="134">
        <v>2022</v>
      </c>
      <c r="B12" s="134">
        <v>99.065791687381093</v>
      </c>
      <c r="C12" s="134">
        <v>103.5</v>
      </c>
      <c r="D12" s="134">
        <v>101.863201571979</v>
      </c>
    </row>
    <row r="13" spans="1:7" x14ac:dyDescent="0.25">
      <c r="A13" s="134">
        <v>2022.25</v>
      </c>
      <c r="B13" s="134">
        <v>100.509823891805</v>
      </c>
      <c r="C13" s="134">
        <v>103.9</v>
      </c>
      <c r="D13" s="134">
        <v>102.450270547977</v>
      </c>
    </row>
    <row r="14" spans="1:7" x14ac:dyDescent="0.25">
      <c r="A14" s="134">
        <v>2022.5</v>
      </c>
      <c r="B14" s="134">
        <v>101.558548629214</v>
      </c>
      <c r="C14" s="134">
        <v>104.3</v>
      </c>
      <c r="D14" s="134">
        <v>102.989288574011</v>
      </c>
    </row>
    <row r="15" spans="1:7" x14ac:dyDescent="0.25">
      <c r="A15" s="136">
        <v>2022.75</v>
      </c>
      <c r="B15" s="136">
        <v>102.181968994176</v>
      </c>
      <c r="C15" s="136">
        <v>104.7</v>
      </c>
      <c r="D15" s="136">
        <v>103.49621528647501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dimension ref="A1:G15"/>
  <sheetViews>
    <sheetView workbookViewId="0">
      <selection sqref="A1:D1"/>
    </sheetView>
  </sheetViews>
  <sheetFormatPr defaultColWidth="11.42578125" defaultRowHeight="15" x14ac:dyDescent="0.25"/>
  <cols>
    <col min="1" max="1" width="7.7109375" customWidth="1"/>
    <col min="2" max="2" width="22.7109375" customWidth="1"/>
    <col min="3" max="4" width="11.7109375" customWidth="1"/>
    <col min="6" max="6" width="12.7109375" customWidth="1"/>
    <col min="7" max="7" width="32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55</v>
      </c>
      <c r="C2" s="8" t="s">
        <v>241</v>
      </c>
      <c r="D2" s="8" t="s">
        <v>54</v>
      </c>
      <c r="F2" s="15" t="s">
        <v>59</v>
      </c>
      <c r="G2" s="9" t="s">
        <v>2</v>
      </c>
    </row>
    <row r="3" spans="1:7" x14ac:dyDescent="0.25">
      <c r="A3" s="138">
        <v>2019.75</v>
      </c>
      <c r="B3" s="138"/>
      <c r="C3" s="138">
        <v>3.3897587470482602</v>
      </c>
      <c r="D3" s="138">
        <v>3.3946367397402399</v>
      </c>
      <c r="F3" s="15" t="s">
        <v>60</v>
      </c>
      <c r="G3" s="10"/>
    </row>
    <row r="4" spans="1:7" x14ac:dyDescent="0.25">
      <c r="A4" s="137">
        <v>2020</v>
      </c>
      <c r="B4" s="137"/>
      <c r="C4" s="137">
        <v>3.19505088524715</v>
      </c>
      <c r="D4" s="137">
        <v>2.9626776676772399</v>
      </c>
      <c r="F4" s="15" t="s">
        <v>61</v>
      </c>
      <c r="G4" s="10" t="s">
        <v>64</v>
      </c>
    </row>
    <row r="5" spans="1:7" x14ac:dyDescent="0.25">
      <c r="A5" s="137">
        <v>2020.25</v>
      </c>
      <c r="B5" s="137"/>
      <c r="C5" s="137">
        <v>3.2346566101029199</v>
      </c>
      <c r="D5" s="137">
        <v>3.7771531510796699</v>
      </c>
      <c r="F5" s="15" t="s">
        <v>63</v>
      </c>
      <c r="G5" s="11"/>
    </row>
    <row r="6" spans="1:7" x14ac:dyDescent="0.25">
      <c r="A6" s="137">
        <v>2020.5</v>
      </c>
      <c r="B6" s="137"/>
      <c r="C6" s="137">
        <v>3.22335481946573</v>
      </c>
      <c r="D6" s="137">
        <v>4.4866174225143398</v>
      </c>
    </row>
    <row r="7" spans="1:7" x14ac:dyDescent="0.25">
      <c r="A7" s="137">
        <v>2020.75</v>
      </c>
      <c r="B7" s="137"/>
      <c r="C7" s="137">
        <v>3.2625900664660401</v>
      </c>
      <c r="D7" s="137">
        <v>4.0976952079070497</v>
      </c>
      <c r="F7" s="16" t="str">
        <f>HYPERLINK("#'OVERZICHT'!A1", "Link naar overzicht")</f>
        <v>Link naar overzicht</v>
      </c>
    </row>
    <row r="8" spans="1:7" x14ac:dyDescent="0.25">
      <c r="A8" s="137">
        <v>2021</v>
      </c>
      <c r="B8" s="137"/>
      <c r="C8" s="137">
        <v>3.2525934913784198</v>
      </c>
      <c r="D8" s="137">
        <v>3.57455692906536</v>
      </c>
    </row>
    <row r="9" spans="1:7" x14ac:dyDescent="0.25">
      <c r="A9" s="137">
        <v>2021.25</v>
      </c>
      <c r="B9" s="137">
        <v>3.2886973459624098</v>
      </c>
      <c r="C9" s="137">
        <v>3.3287427956974698</v>
      </c>
      <c r="D9" s="137">
        <v>3.2886973459624098</v>
      </c>
    </row>
    <row r="10" spans="1:7" x14ac:dyDescent="0.25">
      <c r="A10" s="137">
        <v>2021.5</v>
      </c>
      <c r="B10" s="137">
        <v>3.2610563757761399</v>
      </c>
      <c r="C10" s="137">
        <v>3.4216094990926802</v>
      </c>
      <c r="D10" s="137">
        <v>3.2713118715848699</v>
      </c>
    </row>
    <row r="11" spans="1:7" x14ac:dyDescent="0.25">
      <c r="A11" s="137">
        <v>2021.75</v>
      </c>
      <c r="B11" s="137">
        <v>3.2353316814992001</v>
      </c>
      <c r="C11" s="137">
        <v>3.5112138363151901</v>
      </c>
      <c r="D11" s="137">
        <v>3.2714780499087102</v>
      </c>
    </row>
    <row r="12" spans="1:7" x14ac:dyDescent="0.25">
      <c r="A12" s="137">
        <v>2022</v>
      </c>
      <c r="B12" s="137">
        <v>3.4412132013601502</v>
      </c>
      <c r="C12" s="137">
        <v>3.52</v>
      </c>
      <c r="D12" s="137">
        <v>3.3636795733942599</v>
      </c>
    </row>
    <row r="13" spans="1:7" x14ac:dyDescent="0.25">
      <c r="A13" s="137">
        <v>2022.25</v>
      </c>
      <c r="B13" s="137">
        <v>3.50266933521916</v>
      </c>
      <c r="C13" s="137">
        <v>3.53</v>
      </c>
      <c r="D13" s="137">
        <v>3.4153193437362401</v>
      </c>
    </row>
    <row r="14" spans="1:7" x14ac:dyDescent="0.25">
      <c r="A14" s="137">
        <v>2022.5</v>
      </c>
      <c r="B14" s="137">
        <v>3.54791891588353</v>
      </c>
      <c r="C14" s="137">
        <v>3.54</v>
      </c>
      <c r="D14" s="137">
        <v>3.4990504703576</v>
      </c>
    </row>
    <row r="15" spans="1:7" x14ac:dyDescent="0.25">
      <c r="A15" s="139">
        <v>2022.75</v>
      </c>
      <c r="B15" s="139">
        <v>3.7224973305933999</v>
      </c>
      <c r="C15" s="139">
        <v>3.55</v>
      </c>
      <c r="D15" s="139">
        <v>3.6138324447609498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dimension ref="A1:G7"/>
  <sheetViews>
    <sheetView workbookViewId="0">
      <selection activeCell="F7" sqref="F7"/>
    </sheetView>
  </sheetViews>
  <sheetFormatPr defaultColWidth="11.42578125" defaultRowHeight="15" x14ac:dyDescent="0.25"/>
  <cols>
    <col min="1" max="1" width="7.7109375" customWidth="1"/>
    <col min="2" max="2" width="22.7109375" customWidth="1"/>
    <col min="3" max="4" width="11.7109375" customWidth="1"/>
    <col min="6" max="6" width="12.7109375" customWidth="1"/>
    <col min="7" max="7" width="13.2851562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55</v>
      </c>
      <c r="C2" s="8" t="s">
        <v>241</v>
      </c>
      <c r="D2" s="8" t="s">
        <v>54</v>
      </c>
      <c r="F2" s="15" t="s">
        <v>59</v>
      </c>
      <c r="G2" s="9" t="s">
        <v>3</v>
      </c>
    </row>
    <row r="3" spans="1:7" x14ac:dyDescent="0.25">
      <c r="A3" s="141">
        <v>2019</v>
      </c>
      <c r="B3" s="141"/>
      <c r="C3" s="141">
        <v>1.6620212731475601</v>
      </c>
      <c r="D3" s="141">
        <v>1.72116133758927</v>
      </c>
      <c r="F3" s="15" t="s">
        <v>60</v>
      </c>
      <c r="G3" s="10"/>
    </row>
    <row r="4" spans="1:7" x14ac:dyDescent="0.25">
      <c r="A4" s="140">
        <v>2020</v>
      </c>
      <c r="B4" s="140">
        <v>-4.1766290116643896</v>
      </c>
      <c r="C4" s="140">
        <v>1.0868357182628301</v>
      </c>
      <c r="D4" s="140">
        <v>-4.1766290116643896</v>
      </c>
      <c r="F4" s="15" t="s">
        <v>61</v>
      </c>
      <c r="G4" s="10" t="s">
        <v>65</v>
      </c>
    </row>
    <row r="5" spans="1:7" x14ac:dyDescent="0.25">
      <c r="A5" s="140">
        <v>2021</v>
      </c>
      <c r="B5" s="140">
        <v>-6.2984727933585898</v>
      </c>
      <c r="C5" s="140">
        <v>0.119275086184049</v>
      </c>
      <c r="D5" s="140">
        <v>-5.3679848946685897</v>
      </c>
      <c r="F5" s="15" t="s">
        <v>63</v>
      </c>
      <c r="G5" s="11"/>
    </row>
    <row r="6" spans="1:7" x14ac:dyDescent="0.25">
      <c r="A6" s="142">
        <v>2022</v>
      </c>
      <c r="B6" s="142">
        <v>-3.9299851923912099</v>
      </c>
      <c r="C6" s="142">
        <v>5.8948568642938098E-2</v>
      </c>
      <c r="D6" s="142">
        <v>-2.2904410372167798</v>
      </c>
    </row>
    <row r="7" spans="1:7" x14ac:dyDescent="0.25">
      <c r="F7" s="16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dimension ref="A1:G7"/>
  <sheetViews>
    <sheetView workbookViewId="0">
      <selection activeCell="C12" sqref="C12"/>
    </sheetView>
  </sheetViews>
  <sheetFormatPr defaultColWidth="11.42578125" defaultRowHeight="15" x14ac:dyDescent="0.25"/>
  <cols>
    <col min="1" max="1" width="8.5703125" customWidth="1"/>
    <col min="2" max="2" width="22.7109375" customWidth="1"/>
    <col min="3" max="4" width="11.7109375" customWidth="1"/>
    <col min="6" max="6" width="12.7109375" customWidth="1"/>
    <col min="7" max="7" width="12.570312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55</v>
      </c>
      <c r="C2" s="8" t="s">
        <v>241</v>
      </c>
      <c r="D2" s="8" t="s">
        <v>54</v>
      </c>
      <c r="F2" s="15" t="s">
        <v>59</v>
      </c>
      <c r="G2" s="9" t="s">
        <v>4</v>
      </c>
    </row>
    <row r="3" spans="1:7" x14ac:dyDescent="0.25">
      <c r="A3" s="144">
        <v>2019</v>
      </c>
      <c r="B3" s="144"/>
      <c r="C3" s="144">
        <v>48.844690802022498</v>
      </c>
      <c r="D3" s="144">
        <v>48.529148764560702</v>
      </c>
      <c r="F3" s="15" t="s">
        <v>60</v>
      </c>
      <c r="G3" s="10"/>
    </row>
    <row r="4" spans="1:7" x14ac:dyDescent="0.25">
      <c r="A4" s="143">
        <v>2020</v>
      </c>
      <c r="B4" s="143">
        <v>54.3429216005811</v>
      </c>
      <c r="C4" s="143">
        <v>46.313524584956397</v>
      </c>
      <c r="D4" s="143">
        <v>54.3429216005811</v>
      </c>
      <c r="F4" s="15" t="s">
        <v>61</v>
      </c>
      <c r="G4" s="10" t="s">
        <v>65</v>
      </c>
    </row>
    <row r="5" spans="1:7" x14ac:dyDescent="0.25">
      <c r="A5" s="143">
        <v>2021</v>
      </c>
      <c r="B5" s="143">
        <v>58.777973612536698</v>
      </c>
      <c r="C5" s="143">
        <v>45.170036421944197</v>
      </c>
      <c r="D5" s="143">
        <v>57.482592257215501</v>
      </c>
      <c r="F5" s="15" t="s">
        <v>63</v>
      </c>
      <c r="G5" s="11"/>
    </row>
    <row r="6" spans="1:7" x14ac:dyDescent="0.25">
      <c r="A6" s="145">
        <v>2022</v>
      </c>
      <c r="B6" s="145">
        <v>60.600376135408297</v>
      </c>
      <c r="C6" s="145">
        <v>43.986287164932897</v>
      </c>
      <c r="D6" s="145">
        <v>56.466548351720498</v>
      </c>
    </row>
    <row r="7" spans="1:7" x14ac:dyDescent="0.25">
      <c r="F7" s="16" t="str">
        <f>HYPERLINK("#'OVERZICHT'!A1", "Link naar overzicht")</f>
        <v>Link naar overzicht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dimension ref="A1:E20"/>
  <sheetViews>
    <sheetView workbookViewId="0">
      <selection sqref="A1:B1"/>
    </sheetView>
  </sheetViews>
  <sheetFormatPr defaultColWidth="11.42578125" defaultRowHeight="15" x14ac:dyDescent="0.25"/>
  <cols>
    <col min="1" max="1" width="9.140625" customWidth="1"/>
    <col min="2" max="2" width="11.7109375" customWidth="1"/>
    <col min="4" max="4" width="12.7109375" customWidth="1"/>
    <col min="5" max="5" width="11.570312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3</v>
      </c>
      <c r="D2" s="15" t="s">
        <v>59</v>
      </c>
      <c r="E2" s="9" t="s">
        <v>3</v>
      </c>
    </row>
    <row r="3" spans="1:5" x14ac:dyDescent="0.25">
      <c r="A3" s="147">
        <v>2005</v>
      </c>
      <c r="B3" s="147">
        <v>-0.449641729483578</v>
      </c>
      <c r="D3" s="15" t="s">
        <v>60</v>
      </c>
      <c r="E3" s="10"/>
    </row>
    <row r="4" spans="1:5" x14ac:dyDescent="0.25">
      <c r="A4" s="146">
        <v>2006</v>
      </c>
      <c r="B4" s="146">
        <v>-1.3343923163056E-2</v>
      </c>
      <c r="D4" s="15" t="s">
        <v>61</v>
      </c>
      <c r="E4" s="10" t="s">
        <v>65</v>
      </c>
    </row>
    <row r="5" spans="1:5" x14ac:dyDescent="0.25">
      <c r="A5" s="146">
        <v>2007</v>
      </c>
      <c r="B5" s="146">
        <v>-0.213350145392046</v>
      </c>
      <c r="D5" s="15" t="s">
        <v>63</v>
      </c>
      <c r="E5" s="11"/>
    </row>
    <row r="6" spans="1:5" x14ac:dyDescent="0.25">
      <c r="A6" s="146">
        <v>2008</v>
      </c>
      <c r="B6" s="146">
        <v>0.101205565066583</v>
      </c>
    </row>
    <row r="7" spans="1:5" x14ac:dyDescent="0.25">
      <c r="A7" s="146">
        <v>2009</v>
      </c>
      <c r="B7" s="146">
        <v>-5.1670758071774596</v>
      </c>
      <c r="D7" s="16" t="str">
        <f>HYPERLINK("#'OVERZICHT'!A1", "Link naar overzicht")</f>
        <v>Link naar overzicht</v>
      </c>
    </row>
    <row r="8" spans="1:5" x14ac:dyDescent="0.25">
      <c r="A8" s="146">
        <v>2010</v>
      </c>
      <c r="B8" s="146">
        <v>-5.3184789568804502</v>
      </c>
    </row>
    <row r="9" spans="1:5" x14ac:dyDescent="0.25">
      <c r="A9" s="146">
        <v>2011</v>
      </c>
      <c r="B9" s="146">
        <v>-4.4572309739645704</v>
      </c>
    </row>
    <row r="10" spans="1:5" x14ac:dyDescent="0.25">
      <c r="A10" s="146">
        <v>2012</v>
      </c>
      <c r="B10" s="146">
        <v>-4.0126204553971299</v>
      </c>
    </row>
    <row r="11" spans="1:5" x14ac:dyDescent="0.25">
      <c r="A11" s="146">
        <v>2013</v>
      </c>
      <c r="B11" s="146">
        <v>-2.9977458233615502</v>
      </c>
    </row>
    <row r="12" spans="1:5" x14ac:dyDescent="0.25">
      <c r="A12" s="146">
        <v>2014</v>
      </c>
      <c r="B12" s="146">
        <v>-2.2632377864892899</v>
      </c>
    </row>
    <row r="13" spans="1:5" x14ac:dyDescent="0.25">
      <c r="A13" s="146">
        <v>2015</v>
      </c>
      <c r="B13" s="146">
        <v>-2.09142504083762</v>
      </c>
    </row>
    <row r="14" spans="1:5" x14ac:dyDescent="0.25">
      <c r="A14" s="146">
        <v>2016</v>
      </c>
      <c r="B14" s="146">
        <v>1.1576411266655999E-2</v>
      </c>
    </row>
    <row r="15" spans="1:5" x14ac:dyDescent="0.25">
      <c r="A15" s="146">
        <v>2017</v>
      </c>
      <c r="B15" s="146">
        <v>1.3162708726641199</v>
      </c>
    </row>
    <row r="16" spans="1:5" x14ac:dyDescent="0.25">
      <c r="A16" s="146">
        <v>2018</v>
      </c>
      <c r="B16" s="146">
        <v>1.42948108407341</v>
      </c>
    </row>
    <row r="17" spans="1:2" x14ac:dyDescent="0.25">
      <c r="A17" s="146">
        <v>2019</v>
      </c>
      <c r="B17" s="146">
        <v>1.7211613910758301</v>
      </c>
    </row>
    <row r="18" spans="1:2" x14ac:dyDescent="0.25">
      <c r="A18" s="146">
        <v>2020</v>
      </c>
      <c r="B18" s="146">
        <v>-4.1766289887789201</v>
      </c>
    </row>
    <row r="19" spans="1:2" x14ac:dyDescent="0.25">
      <c r="A19" s="146">
        <v>2021</v>
      </c>
      <c r="B19" s="146">
        <v>-5.36798489466858</v>
      </c>
    </row>
    <row r="20" spans="1:2" x14ac:dyDescent="0.25">
      <c r="A20" s="148">
        <v>2022</v>
      </c>
      <c r="B20" s="148">
        <v>-2.2904410372167701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dimension ref="A1:E20"/>
  <sheetViews>
    <sheetView workbookViewId="0">
      <selection activeCell="D7" sqref="D7"/>
    </sheetView>
  </sheetViews>
  <sheetFormatPr defaultColWidth="11.42578125" defaultRowHeight="15" x14ac:dyDescent="0.25"/>
  <cols>
    <col min="1" max="1" width="9.140625" customWidth="1"/>
    <col min="2" max="2" width="11.7109375" customWidth="1"/>
    <col min="4" max="4" width="12.7109375" customWidth="1"/>
    <col min="5" max="5" width="12.2851562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4</v>
      </c>
      <c r="D2" s="15" t="s">
        <v>59</v>
      </c>
      <c r="E2" s="9" t="s">
        <v>4</v>
      </c>
    </row>
    <row r="3" spans="1:5" x14ac:dyDescent="0.25">
      <c r="A3" s="150">
        <v>2005</v>
      </c>
      <c r="B3" s="150">
        <v>49.781346984673498</v>
      </c>
      <c r="D3" s="15" t="s">
        <v>60</v>
      </c>
      <c r="E3" s="10"/>
    </row>
    <row r="4" spans="1:5" x14ac:dyDescent="0.25">
      <c r="A4" s="149">
        <v>2006</v>
      </c>
      <c r="B4" s="149">
        <v>45.183246676738896</v>
      </c>
      <c r="D4" s="15" t="s">
        <v>61</v>
      </c>
      <c r="E4" s="10" t="s">
        <v>65</v>
      </c>
    </row>
    <row r="5" spans="1:5" x14ac:dyDescent="0.25">
      <c r="A5" s="149">
        <v>2007</v>
      </c>
      <c r="B5" s="149">
        <v>42.989974829406698</v>
      </c>
      <c r="D5" s="15" t="s">
        <v>63</v>
      </c>
      <c r="E5" s="11"/>
    </row>
    <row r="6" spans="1:5" x14ac:dyDescent="0.25">
      <c r="A6" s="149">
        <v>2008</v>
      </c>
      <c r="B6" s="149">
        <v>54.6967442276231</v>
      </c>
    </row>
    <row r="7" spans="1:5" x14ac:dyDescent="0.25">
      <c r="A7" s="149">
        <v>2009</v>
      </c>
      <c r="B7" s="149">
        <v>56.770139904137402</v>
      </c>
      <c r="D7" s="16" t="str">
        <f>HYPERLINK("#'OVERZICHT'!A1", "Link naar overzicht")</f>
        <v>Link naar overzicht</v>
      </c>
    </row>
    <row r="8" spans="1:5" x14ac:dyDescent="0.25">
      <c r="A8" s="149">
        <v>2010</v>
      </c>
      <c r="B8" s="149">
        <v>59.245777228431898</v>
      </c>
    </row>
    <row r="9" spans="1:5" x14ac:dyDescent="0.25">
      <c r="A9" s="149">
        <v>2011</v>
      </c>
      <c r="B9" s="149">
        <v>61.694700611766201</v>
      </c>
    </row>
    <row r="10" spans="1:5" x14ac:dyDescent="0.25">
      <c r="A10" s="149">
        <v>2012</v>
      </c>
      <c r="B10" s="149">
        <v>66.216583362340899</v>
      </c>
    </row>
    <row r="11" spans="1:5" x14ac:dyDescent="0.25">
      <c r="A11" s="149">
        <v>2013</v>
      </c>
      <c r="B11" s="149">
        <v>67.675108907608305</v>
      </c>
    </row>
    <row r="12" spans="1:5" x14ac:dyDescent="0.25">
      <c r="A12" s="149">
        <v>2014</v>
      </c>
      <c r="B12" s="149">
        <v>67.868094854922305</v>
      </c>
    </row>
    <row r="13" spans="1:5" x14ac:dyDescent="0.25">
      <c r="A13" s="149">
        <v>2015</v>
      </c>
      <c r="B13" s="149">
        <v>64.642441502972702</v>
      </c>
    </row>
    <row r="14" spans="1:5" x14ac:dyDescent="0.25">
      <c r="A14" s="149">
        <v>2016</v>
      </c>
      <c r="B14" s="149">
        <v>61.893421021507002</v>
      </c>
    </row>
    <row r="15" spans="1:5" x14ac:dyDescent="0.25">
      <c r="A15" s="149">
        <v>2017</v>
      </c>
      <c r="B15" s="149">
        <v>56.940910607156603</v>
      </c>
    </row>
    <row r="16" spans="1:5" x14ac:dyDescent="0.25">
      <c r="A16" s="149">
        <v>2018</v>
      </c>
      <c r="B16" s="149">
        <v>52.420376559237198</v>
      </c>
    </row>
    <row r="17" spans="1:2" x14ac:dyDescent="0.25">
      <c r="A17" s="149">
        <v>2019</v>
      </c>
      <c r="B17" s="149">
        <v>48.5291486186456</v>
      </c>
    </row>
    <row r="18" spans="1:2" x14ac:dyDescent="0.25">
      <c r="A18" s="149">
        <v>2020</v>
      </c>
      <c r="B18" s="149">
        <v>54.342921170584702</v>
      </c>
    </row>
    <row r="19" spans="1:2" x14ac:dyDescent="0.25">
      <c r="A19" s="149">
        <v>2021</v>
      </c>
      <c r="B19" s="149">
        <v>57.482592257215401</v>
      </c>
    </row>
    <row r="20" spans="1:2" x14ac:dyDescent="0.25">
      <c r="A20" s="151">
        <v>2022</v>
      </c>
      <c r="B20" s="151">
        <v>56.466548351720597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F7"/>
  <sheetViews>
    <sheetView workbookViewId="0">
      <selection activeCell="E7" sqref="E7"/>
    </sheetView>
  </sheetViews>
  <sheetFormatPr defaultColWidth="11.42578125" defaultRowHeight="15" x14ac:dyDescent="0.25"/>
  <cols>
    <col min="1" max="1" width="7.140625" customWidth="1"/>
    <col min="2" max="2" width="11.7109375" customWidth="1"/>
    <col min="3" max="3" width="22.7109375" customWidth="1"/>
    <col min="5" max="5" width="12.7109375" customWidth="1"/>
    <col min="6" max="6" width="13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54</v>
      </c>
      <c r="C2" s="8" t="s">
        <v>55</v>
      </c>
      <c r="E2" s="15" t="s">
        <v>59</v>
      </c>
      <c r="F2" s="9" t="s">
        <v>4</v>
      </c>
    </row>
    <row r="3" spans="1:6" x14ac:dyDescent="0.25">
      <c r="A3" s="24">
        <v>2019</v>
      </c>
      <c r="B3" s="24">
        <v>48.529148764560702</v>
      </c>
      <c r="C3" s="24"/>
      <c r="E3" s="15" t="s">
        <v>60</v>
      </c>
      <c r="F3" s="10"/>
    </row>
    <row r="4" spans="1:6" x14ac:dyDescent="0.25">
      <c r="A4" s="23">
        <v>2020</v>
      </c>
      <c r="B4" s="23">
        <v>54.3429216005811</v>
      </c>
      <c r="C4" s="23">
        <v>54.3429216005811</v>
      </c>
      <c r="E4" s="15" t="s">
        <v>61</v>
      </c>
      <c r="F4" s="10" t="s">
        <v>65</v>
      </c>
    </row>
    <row r="5" spans="1:6" x14ac:dyDescent="0.25">
      <c r="A5" s="23">
        <v>2021</v>
      </c>
      <c r="B5" s="23">
        <v>57.482592257215501</v>
      </c>
      <c r="C5" s="23">
        <v>58.777973612536698</v>
      </c>
      <c r="E5" s="15" t="s">
        <v>63</v>
      </c>
      <c r="F5" s="11"/>
    </row>
    <row r="6" spans="1:6" x14ac:dyDescent="0.25">
      <c r="A6" s="25">
        <v>2022</v>
      </c>
      <c r="B6" s="25">
        <v>56.466548351720498</v>
      </c>
      <c r="C6" s="25">
        <v>60.600376135408297</v>
      </c>
    </row>
    <row r="7" spans="1:6" x14ac:dyDescent="0.25">
      <c r="E7" s="16" t="str">
        <f>HYPERLINK("#'OVERZICHT'!A1", "Link naar overzicht")</f>
        <v>Link naar overzicht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dimension ref="A1:E11"/>
  <sheetViews>
    <sheetView workbookViewId="0">
      <selection sqref="A1:B1"/>
    </sheetView>
  </sheetViews>
  <sheetFormatPr defaultColWidth="11.42578125" defaultRowHeight="15" x14ac:dyDescent="0.25"/>
  <cols>
    <col min="1" max="1" width="7.42578125" customWidth="1"/>
    <col min="2" max="2" width="11.7109375" customWidth="1"/>
    <col min="4" max="4" width="12.7109375" customWidth="1"/>
    <col min="5" max="5" width="21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53</v>
      </c>
      <c r="D2" s="15" t="s">
        <v>59</v>
      </c>
      <c r="E2" s="9" t="s">
        <v>43</v>
      </c>
    </row>
    <row r="3" spans="1:5" x14ac:dyDescent="0.25">
      <c r="A3" s="153">
        <v>2014</v>
      </c>
      <c r="B3" s="153">
        <v>37.037040566641103</v>
      </c>
      <c r="D3" s="15" t="s">
        <v>60</v>
      </c>
      <c r="E3" s="10"/>
    </row>
    <row r="4" spans="1:5" x14ac:dyDescent="0.25">
      <c r="A4" s="152">
        <v>2015</v>
      </c>
      <c r="B4" s="152">
        <v>36.944932532647996</v>
      </c>
      <c r="D4" s="15" t="s">
        <v>61</v>
      </c>
      <c r="E4" s="10" t="s">
        <v>65</v>
      </c>
    </row>
    <row r="5" spans="1:5" x14ac:dyDescent="0.25">
      <c r="A5" s="152">
        <v>2016</v>
      </c>
      <c r="B5" s="152">
        <v>38.405310378944698</v>
      </c>
      <c r="D5" s="15" t="s">
        <v>63</v>
      </c>
      <c r="E5" s="11"/>
    </row>
    <row r="6" spans="1:5" x14ac:dyDescent="0.25">
      <c r="A6" s="152">
        <v>2017</v>
      </c>
      <c r="B6" s="152">
        <v>38.691768435249401</v>
      </c>
    </row>
    <row r="7" spans="1:5" x14ac:dyDescent="0.25">
      <c r="A7" s="152">
        <v>2018</v>
      </c>
      <c r="B7" s="152">
        <v>38.7994784117273</v>
      </c>
      <c r="D7" s="16" t="str">
        <f>HYPERLINK("#'OVERZICHT'!A1", "Link naar overzicht")</f>
        <v>Link naar overzicht</v>
      </c>
    </row>
    <row r="8" spans="1:5" x14ac:dyDescent="0.25">
      <c r="A8" s="152">
        <v>2019</v>
      </c>
      <c r="B8" s="152">
        <v>39.263771616958103</v>
      </c>
    </row>
    <row r="9" spans="1:5" x14ac:dyDescent="0.25">
      <c r="A9" s="152">
        <v>2020</v>
      </c>
      <c r="B9" s="152">
        <v>39.675532737244701</v>
      </c>
    </row>
    <row r="10" spans="1:5" x14ac:dyDescent="0.25">
      <c r="A10" s="152">
        <v>2021</v>
      </c>
      <c r="B10" s="152">
        <v>38.751877983319702</v>
      </c>
    </row>
    <row r="11" spans="1:5" x14ac:dyDescent="0.25">
      <c r="A11" s="154">
        <v>2022</v>
      </c>
      <c r="B11" s="154">
        <v>38.343353644686403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dimension ref="A1:F11"/>
  <sheetViews>
    <sheetView workbookViewId="0">
      <selection activeCell="C14" sqref="C14"/>
    </sheetView>
  </sheetViews>
  <sheetFormatPr defaultColWidth="11.42578125" defaultRowHeight="15" x14ac:dyDescent="0.25"/>
  <cols>
    <col min="1" max="1" width="8.85546875" customWidth="1"/>
    <col min="2" max="2" width="14.7109375" customWidth="1"/>
    <col min="3" max="3" width="16.7109375" customWidth="1"/>
    <col min="5" max="5" width="12.7109375" customWidth="1"/>
    <col min="6" max="6" width="33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242</v>
      </c>
      <c r="C2" s="8" t="s">
        <v>243</v>
      </c>
      <c r="E2" s="15" t="s">
        <v>59</v>
      </c>
      <c r="F2" s="9" t="s">
        <v>44</v>
      </c>
    </row>
    <row r="3" spans="1:6" x14ac:dyDescent="0.25">
      <c r="A3" s="156">
        <v>2014</v>
      </c>
      <c r="B3" s="156">
        <v>1.0215407231765199</v>
      </c>
      <c r="C3" s="156">
        <v>-6.6768592295307599E-2</v>
      </c>
      <c r="E3" s="15" t="s">
        <v>60</v>
      </c>
      <c r="F3" s="10"/>
    </row>
    <row r="4" spans="1:6" x14ac:dyDescent="0.25">
      <c r="A4" s="155">
        <v>2015</v>
      </c>
      <c r="B4" s="155">
        <v>-0.27247563473159903</v>
      </c>
      <c r="C4" s="155">
        <v>0.18036760073854199</v>
      </c>
      <c r="E4" s="15" t="s">
        <v>61</v>
      </c>
      <c r="F4" s="10" t="s">
        <v>65</v>
      </c>
    </row>
    <row r="5" spans="1:6" x14ac:dyDescent="0.25">
      <c r="A5" s="155">
        <v>2016</v>
      </c>
      <c r="B5" s="155">
        <v>-0.20462556813615601</v>
      </c>
      <c r="C5" s="155">
        <v>1.66500341443286</v>
      </c>
      <c r="E5" s="15" t="s">
        <v>63</v>
      </c>
      <c r="F5" s="11"/>
    </row>
    <row r="6" spans="1:6" x14ac:dyDescent="0.25">
      <c r="A6" s="155">
        <v>2017</v>
      </c>
      <c r="B6" s="155">
        <v>0.64213999844152703</v>
      </c>
      <c r="C6" s="155">
        <v>-0.35568194213684501</v>
      </c>
    </row>
    <row r="7" spans="1:6" x14ac:dyDescent="0.25">
      <c r="A7" s="155">
        <v>2018</v>
      </c>
      <c r="B7" s="155">
        <v>-0.21481081372227701</v>
      </c>
      <c r="C7" s="155">
        <v>0.322520790200226</v>
      </c>
      <c r="E7" s="16" t="str">
        <f>HYPERLINK("#'OVERZICHT'!A1", "Link naar overzicht")</f>
        <v>Link naar overzicht</v>
      </c>
    </row>
    <row r="8" spans="1:6" x14ac:dyDescent="0.25">
      <c r="A8" s="155">
        <v>2019</v>
      </c>
      <c r="B8" s="155">
        <v>0.55651709556446605</v>
      </c>
      <c r="C8" s="155">
        <v>-9.2223890333719902E-2</v>
      </c>
    </row>
    <row r="9" spans="1:6" x14ac:dyDescent="0.25">
      <c r="A9" s="155">
        <v>2020</v>
      </c>
      <c r="B9" s="155">
        <v>-0.93147842931534597</v>
      </c>
      <c r="C9" s="155">
        <v>1.34323954960195</v>
      </c>
    </row>
    <row r="10" spans="1:6" x14ac:dyDescent="0.25">
      <c r="A10" s="155">
        <v>2021</v>
      </c>
      <c r="B10" s="155">
        <v>0.34478587132112198</v>
      </c>
      <c r="C10" s="155">
        <v>-1.26844062524609</v>
      </c>
    </row>
    <row r="11" spans="1:6" x14ac:dyDescent="0.25">
      <c r="A11" s="157">
        <v>2022</v>
      </c>
      <c r="B11" s="157">
        <v>6.2450407363884904E-3</v>
      </c>
      <c r="C11" s="157">
        <v>-0.41476937936973002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dimension ref="A1:H20002"/>
  <sheetViews>
    <sheetView workbookViewId="0">
      <selection activeCell="G7" sqref="G7"/>
    </sheetView>
  </sheetViews>
  <sheetFormatPr defaultColWidth="11.42578125" defaultRowHeight="15" x14ac:dyDescent="0.25"/>
  <cols>
    <col min="1" max="3" width="11.7109375" customWidth="1"/>
    <col min="4" max="4" width="22.7109375" customWidth="1"/>
    <col min="5" max="5" width="18" customWidth="1"/>
    <col min="7" max="7" width="12.7109375" customWidth="1"/>
    <col min="8" max="8" width="43.7109375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244</v>
      </c>
      <c r="C2" s="226" t="s">
        <v>317</v>
      </c>
      <c r="D2" s="226" t="s">
        <v>318</v>
      </c>
      <c r="E2" s="226" t="s">
        <v>319</v>
      </c>
      <c r="G2" s="15" t="s">
        <v>59</v>
      </c>
      <c r="H2" s="207" t="s">
        <v>313</v>
      </c>
    </row>
    <row r="3" spans="1:8" x14ac:dyDescent="0.25">
      <c r="A3" s="159">
        <v>4566.2833354424802</v>
      </c>
      <c r="B3" s="159">
        <v>-0.161100492000532</v>
      </c>
      <c r="C3" s="159"/>
      <c r="D3" s="159"/>
      <c r="E3" s="159"/>
      <c r="G3" s="15" t="s">
        <v>60</v>
      </c>
      <c r="H3" s="10" t="s">
        <v>248</v>
      </c>
    </row>
    <row r="4" spans="1:8" x14ac:dyDescent="0.25">
      <c r="A4" s="158">
        <v>4811.6296280689403</v>
      </c>
      <c r="B4" s="158">
        <v>1.2917644276321001</v>
      </c>
      <c r="C4" s="158"/>
      <c r="D4" s="158"/>
      <c r="E4" s="158"/>
      <c r="G4" s="15" t="s">
        <v>61</v>
      </c>
      <c r="H4" s="10" t="s">
        <v>249</v>
      </c>
    </row>
    <row r="5" spans="1:8" x14ac:dyDescent="0.25">
      <c r="A5" s="158">
        <v>4971.0963117389902</v>
      </c>
      <c r="B5" s="158">
        <v>1.73126889954762</v>
      </c>
      <c r="C5" s="158"/>
      <c r="D5" s="158"/>
      <c r="E5" s="158"/>
      <c r="G5" s="15" t="s">
        <v>63</v>
      </c>
      <c r="H5" s="11"/>
    </row>
    <row r="6" spans="1:8" x14ac:dyDescent="0.25">
      <c r="A6" s="158">
        <v>5190.09243881166</v>
      </c>
      <c r="B6" s="158">
        <v>0.122181032446633</v>
      </c>
      <c r="C6" s="158"/>
      <c r="D6" s="158"/>
      <c r="E6" s="158"/>
    </row>
    <row r="7" spans="1:8" x14ac:dyDescent="0.25">
      <c r="A7" s="158">
        <v>5696.7345187964002</v>
      </c>
      <c r="B7" s="158">
        <v>4.9793290569510901E-2</v>
      </c>
      <c r="C7" s="158"/>
      <c r="D7" s="158"/>
      <c r="E7" s="158"/>
      <c r="G7" s="16" t="str">
        <f>HYPERLINK("#'OVERZICHT'!A1", "Link naar overzicht")</f>
        <v>Link naar overzicht</v>
      </c>
    </row>
    <row r="8" spans="1:8" x14ac:dyDescent="0.25">
      <c r="A8" s="158">
        <v>6689.0717805276099</v>
      </c>
      <c r="B8" s="158">
        <v>-0.78391420141117296</v>
      </c>
      <c r="C8" s="158"/>
      <c r="D8" s="158"/>
      <c r="E8" s="158"/>
    </row>
    <row r="9" spans="1:8" x14ac:dyDescent="0.25">
      <c r="A9" s="158">
        <v>6863.5835399614998</v>
      </c>
      <c r="B9" s="158">
        <v>-0.35417504901978902</v>
      </c>
      <c r="C9" s="158"/>
      <c r="D9" s="158"/>
      <c r="E9" s="158"/>
    </row>
    <row r="10" spans="1:8" x14ac:dyDescent="0.25">
      <c r="A10" s="158">
        <v>7214.7347708311599</v>
      </c>
      <c r="B10" s="158">
        <v>0.19039365093329599</v>
      </c>
      <c r="C10" s="158"/>
      <c r="D10" s="158"/>
      <c r="E10" s="158"/>
    </row>
    <row r="11" spans="1:8" x14ac:dyDescent="0.25">
      <c r="A11" s="158">
        <v>7227.3613847926999</v>
      </c>
      <c r="B11" s="158">
        <v>-4.7704476885124199E-2</v>
      </c>
      <c r="C11" s="158"/>
      <c r="D11" s="158"/>
      <c r="E11" s="158"/>
    </row>
    <row r="12" spans="1:8" x14ac:dyDescent="0.25">
      <c r="A12" s="158">
        <v>7277.4013774441901</v>
      </c>
      <c r="B12" s="158">
        <v>0.32266040570438898</v>
      </c>
      <c r="C12" s="158"/>
      <c r="D12" s="158"/>
      <c r="E12" s="158"/>
    </row>
    <row r="13" spans="1:8" x14ac:dyDescent="0.25">
      <c r="A13" s="158">
        <v>7471.7222034344904</v>
      </c>
      <c r="B13" s="158">
        <v>0.91303987518362995</v>
      </c>
      <c r="C13" s="158"/>
      <c r="D13" s="158"/>
      <c r="E13" s="158"/>
    </row>
    <row r="14" spans="1:8" x14ac:dyDescent="0.25">
      <c r="A14" s="158">
        <v>7735.6935257617897</v>
      </c>
      <c r="B14" s="158">
        <v>1.56284802770175</v>
      </c>
      <c r="C14" s="158"/>
      <c r="D14" s="158"/>
      <c r="E14" s="158"/>
    </row>
    <row r="15" spans="1:8" x14ac:dyDescent="0.25">
      <c r="A15" s="158">
        <v>8365.5380218204209</v>
      </c>
      <c r="B15" s="158">
        <v>6.8027858641328303</v>
      </c>
      <c r="C15" s="158"/>
      <c r="D15" s="158"/>
      <c r="E15" s="158"/>
    </row>
    <row r="16" spans="1:8" x14ac:dyDescent="0.25">
      <c r="A16" s="158">
        <v>8414.2605247534902</v>
      </c>
      <c r="B16" s="158">
        <v>0.26917430441557599</v>
      </c>
      <c r="C16" s="158"/>
      <c r="D16" s="158"/>
      <c r="E16" s="158"/>
    </row>
    <row r="17" spans="1:5" x14ac:dyDescent="0.25">
      <c r="A17" s="158">
        <v>8708.4543916511302</v>
      </c>
      <c r="B17" s="158">
        <v>-2.4233939113016998</v>
      </c>
      <c r="C17" s="158"/>
      <c r="D17" s="158"/>
      <c r="E17" s="158"/>
    </row>
    <row r="18" spans="1:5" x14ac:dyDescent="0.25">
      <c r="A18" s="158">
        <v>8770.9203162130707</v>
      </c>
      <c r="B18" s="158">
        <v>1.71408760647578</v>
      </c>
      <c r="C18" s="158"/>
      <c r="D18" s="158"/>
      <c r="E18" s="158"/>
    </row>
    <row r="19" spans="1:5" x14ac:dyDescent="0.25">
      <c r="A19" s="158">
        <v>8832.0359423963801</v>
      </c>
      <c r="B19" s="158">
        <v>-5.2721327250315801E-2</v>
      </c>
      <c r="C19" s="158"/>
      <c r="D19" s="158"/>
      <c r="E19" s="158"/>
    </row>
    <row r="20" spans="1:5" x14ac:dyDescent="0.25">
      <c r="A20" s="158">
        <v>9558.2734123159498</v>
      </c>
      <c r="B20" s="158">
        <v>2.9358734844013399</v>
      </c>
      <c r="C20" s="158"/>
      <c r="D20" s="158"/>
      <c r="E20" s="158"/>
    </row>
    <row r="21" spans="1:5" x14ac:dyDescent="0.25">
      <c r="A21" s="158">
        <v>9561.0593037162907</v>
      </c>
      <c r="B21" s="158">
        <v>-0.52761511243299997</v>
      </c>
      <c r="C21" s="158"/>
      <c r="D21" s="158"/>
      <c r="E21" s="158"/>
    </row>
    <row r="22" spans="1:5" x14ac:dyDescent="0.25">
      <c r="A22" s="158">
        <v>9597.6470490569209</v>
      </c>
      <c r="B22" s="158">
        <v>0.141138756529924</v>
      </c>
      <c r="C22" s="158"/>
      <c r="D22" s="158"/>
      <c r="E22" s="158"/>
    </row>
    <row r="23" spans="1:5" x14ac:dyDescent="0.25">
      <c r="A23" s="158">
        <v>9644.6803203115705</v>
      </c>
      <c r="B23" s="158">
        <v>0.24818188319770701</v>
      </c>
      <c r="C23" s="158"/>
      <c r="D23" s="158"/>
      <c r="E23" s="158"/>
    </row>
    <row r="24" spans="1:5" x14ac:dyDescent="0.25">
      <c r="A24" s="158">
        <v>9727.8026218987598</v>
      </c>
      <c r="B24" s="158">
        <v>0.95109784092539695</v>
      </c>
      <c r="C24" s="158"/>
      <c r="D24" s="158"/>
      <c r="E24" s="158"/>
    </row>
    <row r="25" spans="1:5" x14ac:dyDescent="0.25">
      <c r="A25" s="158">
        <v>10035.830924614</v>
      </c>
      <c r="B25" s="158">
        <v>0.40275084993983701</v>
      </c>
      <c r="C25" s="158">
        <v>-3.5935993653562398E-2</v>
      </c>
      <c r="D25" s="158">
        <v>-0.27624206985512401</v>
      </c>
      <c r="E25" s="158">
        <v>0.51365199071749401</v>
      </c>
    </row>
    <row r="26" spans="1:5" x14ac:dyDescent="0.25">
      <c r="A26" s="158">
        <v>10302.4312219858</v>
      </c>
      <c r="B26" s="158">
        <v>0.448857473813424</v>
      </c>
      <c r="C26" s="158">
        <v>-3.2901285922584803E-2</v>
      </c>
      <c r="D26" s="158">
        <v>-0.27385586886684798</v>
      </c>
      <c r="E26" s="158">
        <v>0.49405032300228902</v>
      </c>
    </row>
    <row r="27" spans="1:5" x14ac:dyDescent="0.25">
      <c r="A27" s="158">
        <v>10680.8465274095</v>
      </c>
      <c r="B27" s="158">
        <v>0.82680227157070396</v>
      </c>
      <c r="C27" s="158">
        <v>-2.8597850802245799E-2</v>
      </c>
      <c r="D27" s="158">
        <v>-0.270468430691995</v>
      </c>
      <c r="E27" s="158">
        <v>0.46623382459948898</v>
      </c>
    </row>
    <row r="28" spans="1:5" x14ac:dyDescent="0.25">
      <c r="A28" s="158">
        <v>10687.861578317399</v>
      </c>
      <c r="B28" s="158">
        <v>1.09752772534162</v>
      </c>
      <c r="C28" s="158">
        <v>-2.8518151027241499E-2</v>
      </c>
      <c r="D28" s="158">
        <v>-0.27040551778949201</v>
      </c>
      <c r="E28" s="158">
        <v>0.46571855296911302</v>
      </c>
    </row>
    <row r="29" spans="1:5" x14ac:dyDescent="0.25">
      <c r="A29" s="158">
        <v>10729.979063357699</v>
      </c>
      <c r="B29" s="158">
        <v>-3.5143164665985001E-2</v>
      </c>
      <c r="C29" s="158">
        <v>-2.8039718792006299E-2</v>
      </c>
      <c r="D29" s="158">
        <v>-0.270027280337997</v>
      </c>
      <c r="E29" s="158">
        <v>0.46262550554448401</v>
      </c>
    </row>
    <row r="30" spans="1:5" x14ac:dyDescent="0.25">
      <c r="A30" s="158">
        <v>11053.955989902001</v>
      </c>
      <c r="B30" s="158">
        <v>0.67030837006798505</v>
      </c>
      <c r="C30" s="158">
        <v>-2.4364631584879299E-2</v>
      </c>
      <c r="D30" s="158">
        <v>-0.26705116620491698</v>
      </c>
      <c r="E30" s="158">
        <v>0.43888060743747198</v>
      </c>
    </row>
    <row r="31" spans="1:5" x14ac:dyDescent="0.25">
      <c r="A31" s="158">
        <v>11067.451735868999</v>
      </c>
      <c r="B31" s="158">
        <v>0.124409180439344</v>
      </c>
      <c r="C31" s="158">
        <v>-2.42117684031012E-2</v>
      </c>
      <c r="D31" s="158">
        <v>-0.26692318623428202</v>
      </c>
      <c r="E31" s="158">
        <v>0.437893861782298</v>
      </c>
    </row>
    <row r="32" spans="1:5" x14ac:dyDescent="0.25">
      <c r="A32" s="158">
        <v>11151.528140441</v>
      </c>
      <c r="B32" s="158">
        <v>0.13289653945931501</v>
      </c>
      <c r="C32" s="158">
        <v>-2.32599284645655E-2</v>
      </c>
      <c r="D32" s="158">
        <v>-0.26611578186160101</v>
      </c>
      <c r="E32" s="158">
        <v>0.43175200274856701</v>
      </c>
    </row>
    <row r="33" spans="1:5" x14ac:dyDescent="0.25">
      <c r="A33" s="158">
        <v>11230.863782152301</v>
      </c>
      <c r="B33" s="158">
        <v>1.39232534517102</v>
      </c>
      <c r="C33" s="158">
        <v>-2.2362550234504001E-2</v>
      </c>
      <c r="D33" s="158">
        <v>-0.26533600881517999</v>
      </c>
      <c r="E33" s="158">
        <v>0.42596575843977402</v>
      </c>
    </row>
    <row r="34" spans="1:5" x14ac:dyDescent="0.25">
      <c r="A34" s="158">
        <v>11337.364963342599</v>
      </c>
      <c r="B34" s="158">
        <v>2.1776649860572501</v>
      </c>
      <c r="C34" s="158">
        <v>-2.11592031489693E-2</v>
      </c>
      <c r="D34" s="158">
        <v>-0.26425744099193998</v>
      </c>
      <c r="E34" s="158">
        <v>0.41821415369234899</v>
      </c>
    </row>
    <row r="35" spans="1:5" x14ac:dyDescent="0.25">
      <c r="A35" s="158">
        <v>11369.551637693899</v>
      </c>
      <c r="B35" s="158">
        <v>3.68257078241951E-2</v>
      </c>
      <c r="C35" s="158">
        <v>-2.0795840948803501E-2</v>
      </c>
      <c r="D35" s="158">
        <v>-0.26392349270902998</v>
      </c>
      <c r="E35" s="158">
        <v>0.41587537848966999</v>
      </c>
    </row>
    <row r="36" spans="1:5" x14ac:dyDescent="0.25">
      <c r="A36" s="158">
        <v>11453.9038832481</v>
      </c>
      <c r="B36" s="158">
        <v>0.941416599860045</v>
      </c>
      <c r="C36" s="158">
        <v>-1.9844297824508798E-2</v>
      </c>
      <c r="D36" s="158">
        <v>-0.26302888921097101</v>
      </c>
      <c r="E36" s="158">
        <v>0.409755417601876</v>
      </c>
    </row>
    <row r="37" spans="1:5" x14ac:dyDescent="0.25">
      <c r="A37" s="158">
        <v>11472.695043756499</v>
      </c>
      <c r="B37" s="158">
        <v>1.0381602235941501</v>
      </c>
      <c r="C37" s="158">
        <v>-1.9632470623024999E-2</v>
      </c>
      <c r="D37" s="158">
        <v>-0.26282555007834602</v>
      </c>
      <c r="E37" s="158">
        <v>0.40839399423283501</v>
      </c>
    </row>
    <row r="38" spans="1:5" x14ac:dyDescent="0.25">
      <c r="A38" s="158">
        <v>11525.8279513831</v>
      </c>
      <c r="B38" s="158">
        <v>0.71769439074109698</v>
      </c>
      <c r="C38" s="158">
        <v>-1.90338221228789E-2</v>
      </c>
      <c r="D38" s="158">
        <v>-0.262242117224046</v>
      </c>
      <c r="E38" s="158">
        <v>0.404548485574099</v>
      </c>
    </row>
    <row r="39" spans="1:5" x14ac:dyDescent="0.25">
      <c r="A39" s="158">
        <v>11672.814831129101</v>
      </c>
      <c r="B39" s="158">
        <v>2.7487505865336499</v>
      </c>
      <c r="C39" s="158">
        <v>-1.7380171194507001E-2</v>
      </c>
      <c r="D39" s="158">
        <v>-0.26055743413084398</v>
      </c>
      <c r="E39" s="158">
        <v>0.39394299912028502</v>
      </c>
    </row>
    <row r="40" spans="1:5" x14ac:dyDescent="0.25">
      <c r="A40" s="158">
        <v>11683.0689752707</v>
      </c>
      <c r="B40" s="158">
        <v>-6.6151689304338998E-2</v>
      </c>
      <c r="C40" s="158">
        <v>-1.72649491924739E-2</v>
      </c>
      <c r="D40" s="158">
        <v>-0.26043574886162602</v>
      </c>
      <c r="E40" s="158">
        <v>0.39320503975193999</v>
      </c>
    </row>
    <row r="41" spans="1:5" x14ac:dyDescent="0.25">
      <c r="A41" s="158">
        <v>11712.5229425258</v>
      </c>
      <c r="B41" s="158">
        <v>6.89852338142671E-4</v>
      </c>
      <c r="C41" s="158">
        <v>-1.6934091825904999E-2</v>
      </c>
      <c r="D41" s="158">
        <v>-0.26008302178398102</v>
      </c>
      <c r="E41" s="158">
        <v>0.39108677957284799</v>
      </c>
    </row>
    <row r="42" spans="1:5" x14ac:dyDescent="0.25">
      <c r="A42" s="158">
        <v>11755.2439541766</v>
      </c>
      <c r="B42" s="158">
        <v>0.14992163948979201</v>
      </c>
      <c r="C42" s="158">
        <v>-1.64544891592922E-2</v>
      </c>
      <c r="D42" s="158">
        <v>-0.25956276896012198</v>
      </c>
      <c r="E42" s="158">
        <v>0.38801829418754602</v>
      </c>
    </row>
    <row r="43" spans="1:5" x14ac:dyDescent="0.25">
      <c r="A43" s="158">
        <v>11919.3174580703</v>
      </c>
      <c r="B43" s="158">
        <v>-0.228546696367948</v>
      </c>
      <c r="C43" s="158">
        <v>-1.4615805950162E-2</v>
      </c>
      <c r="D43" s="158">
        <v>-0.25746284936884101</v>
      </c>
      <c r="E43" s="158">
        <v>0.37627914282057001</v>
      </c>
    </row>
    <row r="44" spans="1:5" x14ac:dyDescent="0.25">
      <c r="A44" s="158">
        <v>12012.1400751944</v>
      </c>
      <c r="B44" s="158">
        <v>1.57328150205049</v>
      </c>
      <c r="C44" s="158">
        <v>-1.35780213115932E-2</v>
      </c>
      <c r="D44" s="158">
        <v>-0.25619728730983399</v>
      </c>
      <c r="E44" s="158">
        <v>0.369672230522682</v>
      </c>
    </row>
    <row r="45" spans="1:5" x14ac:dyDescent="0.25">
      <c r="A45" s="158">
        <v>12035.8397513163</v>
      </c>
      <c r="B45" s="158">
        <v>0.25775150378417599</v>
      </c>
      <c r="C45" s="158">
        <v>-1.33133472051578E-2</v>
      </c>
      <c r="D45" s="158">
        <v>-0.25586453083379201</v>
      </c>
      <c r="E45" s="158">
        <v>0.36798957048179698</v>
      </c>
    </row>
    <row r="46" spans="1:5" x14ac:dyDescent="0.25">
      <c r="A46" s="158">
        <v>12071.5096105258</v>
      </c>
      <c r="B46" s="158">
        <v>-0.19679767591661601</v>
      </c>
      <c r="C46" s="158">
        <v>-1.29152244371995E-2</v>
      </c>
      <c r="D46" s="158">
        <v>-0.255356051560158</v>
      </c>
      <c r="E46" s="158">
        <v>0.365460385264195</v>
      </c>
    </row>
    <row r="47" spans="1:5" x14ac:dyDescent="0.25">
      <c r="A47" s="158">
        <v>12082.062284588301</v>
      </c>
      <c r="B47" s="158">
        <v>3.71762300869434</v>
      </c>
      <c r="C47" s="158">
        <v>-1.27974967967818E-2</v>
      </c>
      <c r="D47" s="158">
        <v>-0.25520382989546198</v>
      </c>
      <c r="E47" s="158">
        <v>0.36471292629026902</v>
      </c>
    </row>
    <row r="48" spans="1:5" x14ac:dyDescent="0.25">
      <c r="A48" s="158">
        <v>12099.252806615599</v>
      </c>
      <c r="B48" s="158">
        <v>-2.2737247963944301E-2</v>
      </c>
      <c r="C48" s="158">
        <v>-1.2605769556344499E-2</v>
      </c>
      <c r="D48" s="158">
        <v>-0.25495408054624602</v>
      </c>
      <c r="E48" s="158">
        <v>0.36349607518624699</v>
      </c>
    </row>
    <row r="49" spans="1:5" x14ac:dyDescent="0.25">
      <c r="A49" s="158">
        <v>12122.65851187</v>
      </c>
      <c r="B49" s="158">
        <v>-0.16071301724095399</v>
      </c>
      <c r="C49" s="158">
        <v>-1.23448313574583E-2</v>
      </c>
      <c r="D49" s="158">
        <v>-0.25461045371214702</v>
      </c>
      <c r="E49" s="158">
        <v>0.36184083462586197</v>
      </c>
    </row>
    <row r="50" spans="1:5" x14ac:dyDescent="0.25">
      <c r="A50" s="158">
        <v>12184.568494286301</v>
      </c>
      <c r="B50" s="158">
        <v>-0.41506365094205999</v>
      </c>
      <c r="C50" s="158">
        <v>-1.1655236002848301E-2</v>
      </c>
      <c r="D50" s="158">
        <v>-0.25368117184019701</v>
      </c>
      <c r="E50" s="158">
        <v>0.35747143392866199</v>
      </c>
    </row>
    <row r="51" spans="1:5" x14ac:dyDescent="0.25">
      <c r="A51" s="158">
        <v>12267.0426933335</v>
      </c>
      <c r="B51" s="158">
        <v>-3.8510164678327401</v>
      </c>
      <c r="C51" s="158">
        <v>-1.07379880256851E-2</v>
      </c>
      <c r="D51" s="158">
        <v>-0.25239564057319103</v>
      </c>
      <c r="E51" s="158">
        <v>0.351671265707096</v>
      </c>
    </row>
    <row r="52" spans="1:5" x14ac:dyDescent="0.25">
      <c r="A52" s="158">
        <v>12270.781361417899</v>
      </c>
      <c r="B52" s="158">
        <v>-4.72365626538407E-2</v>
      </c>
      <c r="C52" s="158">
        <v>-1.06964468389173E-2</v>
      </c>
      <c r="D52" s="158">
        <v>-0.25233603794920501</v>
      </c>
      <c r="E52" s="158">
        <v>0.35140890884752901</v>
      </c>
    </row>
    <row r="53" spans="1:5" x14ac:dyDescent="0.25">
      <c r="A53" s="158">
        <v>12273.552013124699</v>
      </c>
      <c r="B53" s="158">
        <v>-7.4451518137286204E-2</v>
      </c>
      <c r="C53" s="158">
        <v>-1.06656637079159E-2</v>
      </c>
      <c r="D53" s="158">
        <v>-0.25229179200874802</v>
      </c>
      <c r="E53" s="158">
        <v>0.35121451402031501</v>
      </c>
    </row>
    <row r="54" spans="1:5" x14ac:dyDescent="0.25">
      <c r="A54" s="158">
        <v>12396.242501086101</v>
      </c>
      <c r="B54" s="158">
        <v>0.88711478073528705</v>
      </c>
      <c r="C54" s="158">
        <v>-9.3044394919664306E-3</v>
      </c>
      <c r="D54" s="158">
        <v>-0.25026626677660002</v>
      </c>
      <c r="E54" s="158">
        <v>0.34263472485442698</v>
      </c>
    </row>
    <row r="55" spans="1:5" x14ac:dyDescent="0.25">
      <c r="A55" s="158">
        <v>12439.315826567599</v>
      </c>
      <c r="B55" s="158">
        <v>-0.11881331915473101</v>
      </c>
      <c r="C55" s="158">
        <v>-8.8274628119962908E-3</v>
      </c>
      <c r="D55" s="158">
        <v>-0.24952343672879801</v>
      </c>
      <c r="E55" s="158">
        <v>0.33963617207055302</v>
      </c>
    </row>
    <row r="56" spans="1:5" x14ac:dyDescent="0.25">
      <c r="A56" s="158">
        <v>12548.505290524799</v>
      </c>
      <c r="B56" s="158">
        <v>-1.63591913116767E-2</v>
      </c>
      <c r="C56" s="158">
        <v>-7.6205507474134898E-3</v>
      </c>
      <c r="D56" s="158">
        <v>-0.24756269476535001</v>
      </c>
      <c r="E56" s="158">
        <v>0.33206804066948298</v>
      </c>
    </row>
    <row r="57" spans="1:5" x14ac:dyDescent="0.25">
      <c r="A57" s="158">
        <v>12576.1604862153</v>
      </c>
      <c r="B57" s="158">
        <v>-8.1128374183803101E-2</v>
      </c>
      <c r="C57" s="158">
        <v>-7.3153825725404504E-3</v>
      </c>
      <c r="D57" s="158">
        <v>-0.24704782866407601</v>
      </c>
      <c r="E57" s="158">
        <v>0.33015896128091998</v>
      </c>
    </row>
    <row r="58" spans="1:5" x14ac:dyDescent="0.25">
      <c r="A58" s="158">
        <v>12605.1429094083</v>
      </c>
      <c r="B58" s="158">
        <v>0.17686336943394401</v>
      </c>
      <c r="C58" s="158">
        <v>-6.9957971502963897E-3</v>
      </c>
      <c r="D58" s="158">
        <v>-0.246500107284846</v>
      </c>
      <c r="E58" s="158">
        <v>0.328161713372567</v>
      </c>
    </row>
    <row r="59" spans="1:5" x14ac:dyDescent="0.25">
      <c r="A59" s="158">
        <v>12605.234722483399</v>
      </c>
      <c r="B59" s="158">
        <v>0.19469100289031299</v>
      </c>
      <c r="C59" s="158">
        <v>-6.9947851135721602E-3</v>
      </c>
      <c r="D59" s="158">
        <v>-0.2464983587913</v>
      </c>
      <c r="E59" s="158">
        <v>0.32815539197719701</v>
      </c>
    </row>
    <row r="60" spans="1:5" x14ac:dyDescent="0.25">
      <c r="A60" s="158">
        <v>12613.787900998799</v>
      </c>
      <c r="B60" s="158">
        <v>0.30764958058813202</v>
      </c>
      <c r="C60" s="158">
        <v>-6.9005155931502896E-3</v>
      </c>
      <c r="D60" s="158">
        <v>-0.24633509878843701</v>
      </c>
      <c r="E60" s="158">
        <v>0.32756665732257401</v>
      </c>
    </row>
    <row r="61" spans="1:5" x14ac:dyDescent="0.25">
      <c r="A61" s="158">
        <v>12622.0126471555</v>
      </c>
      <c r="B61" s="158">
        <v>0.83152228645513304</v>
      </c>
      <c r="C61" s="158">
        <v>-6.8098853943263501E-3</v>
      </c>
      <c r="D61" s="158">
        <v>-0.24617741014967401</v>
      </c>
      <c r="E61" s="158">
        <v>0.32700082457493901</v>
      </c>
    </row>
    <row r="62" spans="1:5" x14ac:dyDescent="0.25">
      <c r="A62" s="158">
        <v>12633.407596286101</v>
      </c>
      <c r="B62" s="158">
        <v>-7.9503535580538506E-2</v>
      </c>
      <c r="C62" s="158">
        <v>-6.6843537384614696E-3</v>
      </c>
      <c r="D62" s="158">
        <v>-0.24595780539742801</v>
      </c>
      <c r="E62" s="158">
        <v>0.32621737358066999</v>
      </c>
    </row>
    <row r="63" spans="1:5" x14ac:dyDescent="0.25">
      <c r="A63" s="158">
        <v>12634.2634576647</v>
      </c>
      <c r="B63" s="158">
        <v>0.20452076638286501</v>
      </c>
      <c r="C63" s="158">
        <v>-6.6749266911069203E-3</v>
      </c>
      <c r="D63" s="158">
        <v>-0.24594125770563799</v>
      </c>
      <c r="E63" s="158">
        <v>0.32615855207963701</v>
      </c>
    </row>
    <row r="64" spans="1:5" x14ac:dyDescent="0.25">
      <c r="A64" s="158">
        <v>12644.3605305081</v>
      </c>
      <c r="B64" s="158">
        <v>-0.18342844255085899</v>
      </c>
      <c r="C64" s="158">
        <v>-6.5637263229780902E-3</v>
      </c>
      <c r="D64" s="158">
        <v>-0.24574546970274899</v>
      </c>
      <c r="E64" s="158">
        <v>0.32546484120159003</v>
      </c>
    </row>
    <row r="65" spans="1:5" x14ac:dyDescent="0.25">
      <c r="A65" s="158">
        <v>12675.6865418941</v>
      </c>
      <c r="B65" s="158">
        <v>-0.61871278421637999</v>
      </c>
      <c r="C65" s="158">
        <v>-6.2189147625689896E-3</v>
      </c>
      <c r="D65" s="158">
        <v>-0.245131357280022</v>
      </c>
      <c r="E65" s="158">
        <v>0.323315437142915</v>
      </c>
    </row>
    <row r="66" spans="1:5" x14ac:dyDescent="0.25">
      <c r="A66" s="158">
        <v>12702.7725482558</v>
      </c>
      <c r="B66" s="158">
        <v>-6.0605607603978697</v>
      </c>
      <c r="C66" s="158">
        <v>-5.9210023516681597E-3</v>
      </c>
      <c r="D66" s="158">
        <v>-0.24459212622273999</v>
      </c>
      <c r="E66" s="158">
        <v>0.321460434210734</v>
      </c>
    </row>
    <row r="67" spans="1:5" x14ac:dyDescent="0.25">
      <c r="A67" s="158">
        <v>12709.5435500077</v>
      </c>
      <c r="B67" s="158">
        <v>-8.8418566824610703E-2</v>
      </c>
      <c r="C67" s="158">
        <v>-5.8465631396627804E-3</v>
      </c>
      <c r="D67" s="158">
        <v>-0.24445612206298101</v>
      </c>
      <c r="E67" s="158">
        <v>0.320997226387982</v>
      </c>
    </row>
    <row r="68" spans="1:5" x14ac:dyDescent="0.25">
      <c r="A68" s="158">
        <v>12716.104685557</v>
      </c>
      <c r="B68" s="158">
        <v>0.32148320286520299</v>
      </c>
      <c r="C68" s="158">
        <v>-5.7744439665100098E-3</v>
      </c>
      <c r="D68" s="158">
        <v>-0.244323870064279</v>
      </c>
      <c r="E68" s="158">
        <v>0.32054857086609001</v>
      </c>
    </row>
    <row r="69" spans="1:5" x14ac:dyDescent="0.25">
      <c r="A69" s="158">
        <v>12735.1081388169</v>
      </c>
      <c r="B69" s="158">
        <v>-0.28354551750764401</v>
      </c>
      <c r="C69" s="158">
        <v>-5.5656318202865597E-3</v>
      </c>
      <c r="D69" s="158">
        <v>-0.243938233746163</v>
      </c>
      <c r="E69" s="158">
        <v>0.319250189469173</v>
      </c>
    </row>
    <row r="70" spans="1:5" x14ac:dyDescent="0.25">
      <c r="A70" s="158">
        <v>12803.6895808764</v>
      </c>
      <c r="B70" s="158">
        <v>2.1718524241497699</v>
      </c>
      <c r="C70" s="158">
        <v>-4.8129442536064297E-3</v>
      </c>
      <c r="D70" s="158">
        <v>-0.24251406555024099</v>
      </c>
      <c r="E70" s="158">
        <v>0.314578122061278</v>
      </c>
    </row>
    <row r="71" spans="1:5" x14ac:dyDescent="0.25">
      <c r="A71" s="158">
        <v>12812.7261015227</v>
      </c>
      <c r="B71" s="158">
        <v>-0.26314955004780299</v>
      </c>
      <c r="C71" s="158">
        <v>-4.7138731599318598E-3</v>
      </c>
      <c r="D71" s="158">
        <v>-0.242322566766033</v>
      </c>
      <c r="E71" s="158">
        <v>0.31396413099078202</v>
      </c>
    </row>
    <row r="72" spans="1:5" x14ac:dyDescent="0.25">
      <c r="A72" s="158">
        <v>12861.931188202399</v>
      </c>
      <c r="B72" s="158">
        <v>3.7929021292160102E-2</v>
      </c>
      <c r="C72" s="158">
        <v>-4.1748554132611899E-3</v>
      </c>
      <c r="D72" s="158">
        <v>-0.241263813103715</v>
      </c>
      <c r="E72" s="158">
        <v>0.31062758706396199</v>
      </c>
    </row>
    <row r="73" spans="1:5" x14ac:dyDescent="0.25">
      <c r="A73" s="158">
        <v>12863.010639976999</v>
      </c>
      <c r="B73" s="158">
        <v>0.18425663813714799</v>
      </c>
      <c r="C73" s="158">
        <v>-4.1630388972587204E-3</v>
      </c>
      <c r="D73" s="158">
        <v>-0.24124028030762801</v>
      </c>
      <c r="E73" s="158">
        <v>0.31055451894710201</v>
      </c>
    </row>
    <row r="74" spans="1:5" x14ac:dyDescent="0.25">
      <c r="A74" s="158">
        <v>12876.9680315281</v>
      </c>
      <c r="B74" s="158">
        <v>-1.18910374488412E-2</v>
      </c>
      <c r="C74" s="158">
        <v>-4.0102830085908796E-3</v>
      </c>
      <c r="D74" s="158">
        <v>-0.24093480482494301</v>
      </c>
      <c r="E74" s="158">
        <v>0.30961024339217502</v>
      </c>
    </row>
    <row r="75" spans="1:5" x14ac:dyDescent="0.25">
      <c r="A75" s="158">
        <v>12880.1554684935</v>
      </c>
      <c r="B75" s="158">
        <v>0.217082091963339</v>
      </c>
      <c r="C75" s="158">
        <v>-3.9754067746730799E-3</v>
      </c>
      <c r="D75" s="158">
        <v>-0.24086473175397499</v>
      </c>
      <c r="E75" s="158">
        <v>0.30939473070762802</v>
      </c>
    </row>
    <row r="76" spans="1:5" x14ac:dyDescent="0.25">
      <c r="A76" s="158">
        <v>12907.025208052701</v>
      </c>
      <c r="B76" s="158">
        <v>0.162727093060266</v>
      </c>
      <c r="C76" s="158">
        <v>-3.6815301332019002E-3</v>
      </c>
      <c r="D76" s="158">
        <v>-0.240269384173985</v>
      </c>
      <c r="E76" s="158">
        <v>0.30757992543999602</v>
      </c>
    </row>
    <row r="77" spans="1:5" x14ac:dyDescent="0.25">
      <c r="A77" s="158">
        <v>12907.602093360099</v>
      </c>
      <c r="B77" s="158">
        <v>-1.36308094817077</v>
      </c>
      <c r="C77" s="158">
        <v>-3.6752231709743402E-3</v>
      </c>
      <c r="D77" s="158">
        <v>-0.24025651087781799</v>
      </c>
      <c r="E77" s="158">
        <v>0.30754100035544202</v>
      </c>
    </row>
    <row r="78" spans="1:5" x14ac:dyDescent="0.25">
      <c r="A78" s="158">
        <v>12912.1286535361</v>
      </c>
      <c r="B78" s="158">
        <v>-0.11397876036596299</v>
      </c>
      <c r="C78" s="158">
        <v>-3.6257389024678499E-3</v>
      </c>
      <c r="D78" s="158">
        <v>-0.24015536598551401</v>
      </c>
      <c r="E78" s="158">
        <v>0.30723562871856902</v>
      </c>
    </row>
    <row r="79" spans="1:5" x14ac:dyDescent="0.25">
      <c r="A79" s="158">
        <v>12943.1709456935</v>
      </c>
      <c r="B79" s="158">
        <v>0.17238450865246799</v>
      </c>
      <c r="C79" s="158">
        <v>-3.2865595995157102E-3</v>
      </c>
      <c r="D79" s="158">
        <v>-0.23945529955591499</v>
      </c>
      <c r="E79" s="158">
        <v>0.30514413915774402</v>
      </c>
    </row>
    <row r="80" spans="1:5" x14ac:dyDescent="0.25">
      <c r="A80" s="158">
        <v>12956.804772465401</v>
      </c>
      <c r="B80" s="158">
        <v>5.0513372937474701</v>
      </c>
      <c r="C80" s="158">
        <v>-3.13768825681786E-3</v>
      </c>
      <c r="D80" s="158">
        <v>-0.23914425480267401</v>
      </c>
      <c r="E80" s="158">
        <v>0.30422704780064003</v>
      </c>
    </row>
    <row r="81" spans="1:5" x14ac:dyDescent="0.25">
      <c r="A81" s="158">
        <v>12965.1869724068</v>
      </c>
      <c r="B81" s="158">
        <v>-5.0023438064072903E-2</v>
      </c>
      <c r="C81" s="158">
        <v>-3.0461903088211998E-3</v>
      </c>
      <c r="D81" s="158">
        <v>-0.238951930534437</v>
      </c>
      <c r="E81" s="158">
        <v>0.30366366766679098</v>
      </c>
    </row>
    <row r="82" spans="1:5" x14ac:dyDescent="0.25">
      <c r="A82" s="158">
        <v>12972.2329913106</v>
      </c>
      <c r="B82" s="158">
        <v>-5.37773446681711E-2</v>
      </c>
      <c r="C82" s="158">
        <v>-2.9692952054467402E-3</v>
      </c>
      <c r="D82" s="158">
        <v>-0.238789618696754</v>
      </c>
      <c r="E82" s="158">
        <v>0.30319036383974701</v>
      </c>
    </row>
    <row r="83" spans="1:5" x14ac:dyDescent="0.25">
      <c r="A83" s="158">
        <v>12979.118031828501</v>
      </c>
      <c r="B83" s="158">
        <v>0.28179254739064702</v>
      </c>
      <c r="C83" s="158">
        <v>-2.8941723247134501E-3</v>
      </c>
      <c r="D83" s="158">
        <v>-0.238630443906997</v>
      </c>
      <c r="E83" s="158">
        <v>0.30272811201113697</v>
      </c>
    </row>
    <row r="84" spans="1:5" x14ac:dyDescent="0.25">
      <c r="A84" s="158">
        <v>12993.781637464601</v>
      </c>
      <c r="B84" s="158">
        <v>-9.6832549675629504E-3</v>
      </c>
      <c r="C84" s="158">
        <v>-2.7342282607538799E-3</v>
      </c>
      <c r="D84" s="158">
        <v>-0.238289547549526</v>
      </c>
      <c r="E84" s="158">
        <v>0.30174440721188101</v>
      </c>
    </row>
    <row r="85" spans="1:5" x14ac:dyDescent="0.25">
      <c r="A85" s="158">
        <v>13004.0407288155</v>
      </c>
      <c r="B85" s="158">
        <v>-1.7227704315336798E-2</v>
      </c>
      <c r="C85" s="158">
        <v>-2.6223680651448599E-3</v>
      </c>
      <c r="D85" s="158">
        <v>-0.238049510696106</v>
      </c>
      <c r="E85" s="158">
        <v>0.30105681923171201</v>
      </c>
    </row>
    <row r="86" spans="1:5" x14ac:dyDescent="0.25">
      <c r="A86" s="158">
        <v>13019.341522950899</v>
      </c>
      <c r="B86" s="158">
        <v>-0.68078730034441004</v>
      </c>
      <c r="C86" s="158">
        <v>-2.4555991686765399E-3</v>
      </c>
      <c r="D86" s="158">
        <v>-0.23768914859524101</v>
      </c>
      <c r="E86" s="158">
        <v>0.30003231014200399</v>
      </c>
    </row>
    <row r="87" spans="1:5" x14ac:dyDescent="0.25">
      <c r="A87" s="158">
        <v>13028.403891186799</v>
      </c>
      <c r="B87" s="158">
        <v>-1.9356369508868401</v>
      </c>
      <c r="C87" s="158">
        <v>-2.3568611804322698E-3</v>
      </c>
      <c r="D87" s="158">
        <v>-0.23747437306869401</v>
      </c>
      <c r="E87" s="158">
        <v>0.29942607177800601</v>
      </c>
    </row>
    <row r="88" spans="1:5" x14ac:dyDescent="0.25">
      <c r="A88" s="158">
        <v>13040.527427913499</v>
      </c>
      <c r="B88" s="158">
        <v>-0.19141250497367601</v>
      </c>
      <c r="C88" s="158">
        <v>-2.2248126870541801E-3</v>
      </c>
      <c r="D88" s="158">
        <v>-0.237185482104951</v>
      </c>
      <c r="E88" s="158">
        <v>0.29861570586194802</v>
      </c>
    </row>
    <row r="89" spans="1:5" x14ac:dyDescent="0.25">
      <c r="A89" s="158">
        <v>13055.5707964421</v>
      </c>
      <c r="B89" s="158">
        <v>0.35805234736045999</v>
      </c>
      <c r="C89" s="158">
        <v>-2.0610289055009098E-3</v>
      </c>
      <c r="D89" s="158">
        <v>-0.236824509549523</v>
      </c>
      <c r="E89" s="158">
        <v>0.29761121545758501</v>
      </c>
    </row>
    <row r="90" spans="1:5" x14ac:dyDescent="0.25">
      <c r="A90" s="158">
        <v>13068.7565640906</v>
      </c>
      <c r="B90" s="158">
        <v>2.70673947010363</v>
      </c>
      <c r="C90" s="158">
        <v>-1.9175311792613301E-3</v>
      </c>
      <c r="D90" s="158">
        <v>-0.23650581678448099</v>
      </c>
      <c r="E90" s="158">
        <v>0.29673171829682499</v>
      </c>
    </row>
    <row r="91" spans="1:5" x14ac:dyDescent="0.25">
      <c r="A91" s="158">
        <v>13101.284291595801</v>
      </c>
      <c r="B91" s="158">
        <v>-0.17754453634334399</v>
      </c>
      <c r="C91" s="158">
        <v>-1.5637867529503201E-3</v>
      </c>
      <c r="D91" s="158">
        <v>-0.23571039899127</v>
      </c>
      <c r="E91" s="158">
        <v>0.29456595008094</v>
      </c>
    </row>
    <row r="92" spans="1:5" x14ac:dyDescent="0.25">
      <c r="A92" s="158">
        <v>13105.373388055101</v>
      </c>
      <c r="B92" s="158">
        <v>6.1617197781704797E-2</v>
      </c>
      <c r="C92" s="158">
        <v>-1.5193422069492699E-3</v>
      </c>
      <c r="D92" s="158">
        <v>-0.23560946942906399</v>
      </c>
      <c r="E92" s="158">
        <v>0.29429407877665098</v>
      </c>
    </row>
    <row r="93" spans="1:5" x14ac:dyDescent="0.25">
      <c r="A93" s="158">
        <v>13114.6435252094</v>
      </c>
      <c r="B93" s="158">
        <v>-0.53107779570463798</v>
      </c>
      <c r="C93" s="158">
        <v>-1.4186055584732801E-3</v>
      </c>
      <c r="D93" s="158">
        <v>-0.23537987875767</v>
      </c>
      <c r="E93" s="158">
        <v>0.29367806044052303</v>
      </c>
    </row>
    <row r="94" spans="1:5" x14ac:dyDescent="0.25">
      <c r="A94" s="158">
        <v>13115.2987234701</v>
      </c>
      <c r="B94" s="158">
        <v>-0.18760982779308899</v>
      </c>
      <c r="C94" s="158">
        <v>-1.4114867508462699E-3</v>
      </c>
      <c r="D94" s="158">
        <v>-0.23536361065189801</v>
      </c>
      <c r="E94" s="158">
        <v>0.29363453831962399</v>
      </c>
    </row>
    <row r="95" spans="1:5" x14ac:dyDescent="0.25">
      <c r="A95" s="158">
        <v>13123.344647262</v>
      </c>
      <c r="B95" s="158">
        <v>4.3273945376975903E-2</v>
      </c>
      <c r="C95" s="158">
        <v>-1.32407863918357E-3</v>
      </c>
      <c r="D95" s="158">
        <v>-0.23516339356025201</v>
      </c>
      <c r="E95" s="158">
        <v>0.29310026477747098</v>
      </c>
    </row>
    <row r="96" spans="1:5" x14ac:dyDescent="0.25">
      <c r="A96" s="158">
        <v>13127.1789179635</v>
      </c>
      <c r="B96" s="158">
        <v>-9.7165875510407701E-2</v>
      </c>
      <c r="C96" s="158">
        <v>-1.2824321564695201E-3</v>
      </c>
      <c r="D96" s="158">
        <v>-0.23506769203945699</v>
      </c>
      <c r="E96" s="158">
        <v>0.29284577759178598</v>
      </c>
    </row>
    <row r="97" spans="1:5" x14ac:dyDescent="0.25">
      <c r="A97" s="158">
        <v>13136.0906540207</v>
      </c>
      <c r="B97" s="158">
        <v>0.18641242401646901</v>
      </c>
      <c r="C97" s="158">
        <v>-1.18565529185814E-3</v>
      </c>
      <c r="D97" s="158">
        <v>-0.23484453827833501</v>
      </c>
      <c r="E97" s="158">
        <v>0.292254590044289</v>
      </c>
    </row>
    <row r="98" spans="1:5" x14ac:dyDescent="0.25">
      <c r="A98" s="158">
        <v>13138.030248945501</v>
      </c>
      <c r="B98" s="158">
        <v>-6.9448941224292696E-2</v>
      </c>
      <c r="C98" s="158">
        <v>-1.1645958601049901E-3</v>
      </c>
      <c r="D98" s="158">
        <v>-0.234795836085159</v>
      </c>
      <c r="E98" s="158">
        <v>0.29212597667364398</v>
      </c>
    </row>
    <row r="99" spans="1:5" x14ac:dyDescent="0.25">
      <c r="A99" s="158">
        <v>13154.757424859299</v>
      </c>
      <c r="B99" s="158">
        <v>-9.2806844957071796E-2</v>
      </c>
      <c r="C99" s="158">
        <v>-9.8303125889701894E-4</v>
      </c>
      <c r="D99" s="158">
        <v>-0.23437383212166399</v>
      </c>
      <c r="E99" s="158">
        <v>0.29101763612078702</v>
      </c>
    </row>
    <row r="100" spans="1:5" x14ac:dyDescent="0.25">
      <c r="A100" s="158">
        <v>13159.4786853721</v>
      </c>
      <c r="B100" s="158">
        <v>-0.13423835298741499</v>
      </c>
      <c r="C100" s="158">
        <v>-9.3180175836334695E-4</v>
      </c>
      <c r="D100" s="158">
        <v>-0.234254072623611</v>
      </c>
      <c r="E100" s="158">
        <v>0.29070507542525298</v>
      </c>
    </row>
    <row r="101" spans="1:5" x14ac:dyDescent="0.25">
      <c r="A101" s="158">
        <v>13169.9411386581</v>
      </c>
      <c r="B101" s="158">
        <v>0.169439166647845</v>
      </c>
      <c r="C101" s="158">
        <v>-8.1830285470801804E-4</v>
      </c>
      <c r="D101" s="158">
        <v>-0.23398766044092401</v>
      </c>
      <c r="E101" s="158">
        <v>0.29001285596496801</v>
      </c>
    </row>
    <row r="102" spans="1:5" x14ac:dyDescent="0.25">
      <c r="A102" s="158">
        <v>13201.4654433374</v>
      </c>
      <c r="B102" s="158">
        <v>-5.4072299278196102E-2</v>
      </c>
      <c r="C102" s="158">
        <v>-4.7654819907559198E-4</v>
      </c>
      <c r="D102" s="158">
        <v>-0.23317637325575</v>
      </c>
      <c r="E102" s="158">
        <v>0.28793069233983998</v>
      </c>
    </row>
    <row r="103" spans="1:5" x14ac:dyDescent="0.25">
      <c r="A103" s="158">
        <v>13241.319920136</v>
      </c>
      <c r="B103" s="158">
        <v>5.4658448304545401E-2</v>
      </c>
      <c r="C103" s="158">
        <v>-4.4979788137755299E-5</v>
      </c>
      <c r="D103" s="158">
        <v>-0.23213210658832101</v>
      </c>
      <c r="E103" s="158">
        <v>0.28530604196739201</v>
      </c>
    </row>
    <row r="104" spans="1:5" x14ac:dyDescent="0.25">
      <c r="A104" s="158">
        <v>13264.2618103244</v>
      </c>
      <c r="B104" s="158">
        <v>0.15573245899833699</v>
      </c>
      <c r="C104" s="158">
        <v>2.0319646339171299E-4</v>
      </c>
      <c r="D104" s="158">
        <v>-0.23152145005378</v>
      </c>
      <c r="E104" s="158">
        <v>0.28379913628296399</v>
      </c>
    </row>
    <row r="105" spans="1:5" x14ac:dyDescent="0.25">
      <c r="A105" s="158">
        <v>13277.8609595747</v>
      </c>
      <c r="B105" s="158">
        <v>-6.4370669520663601E-2</v>
      </c>
      <c r="C105" s="158">
        <v>3.5021889310294399E-4</v>
      </c>
      <c r="D105" s="158">
        <v>-0.23115615415513399</v>
      </c>
      <c r="E105" s="158">
        <v>0.282907270786036</v>
      </c>
    </row>
    <row r="106" spans="1:5" x14ac:dyDescent="0.25">
      <c r="A106" s="158">
        <v>13280.8303896696</v>
      </c>
      <c r="B106" s="158">
        <v>-0.235184603034233</v>
      </c>
      <c r="C106" s="158">
        <v>3.8231311987699999E-4</v>
      </c>
      <c r="D106" s="158">
        <v>-0.23107605995675601</v>
      </c>
      <c r="E106" s="158">
        <v>0.28271266509837301</v>
      </c>
    </row>
    <row r="107" spans="1:5" x14ac:dyDescent="0.25">
      <c r="A107" s="158">
        <v>13292.8652807041</v>
      </c>
      <c r="B107" s="158">
        <v>9.2191335435543004E-2</v>
      </c>
      <c r="C107" s="158">
        <v>5.12356644416537E-4</v>
      </c>
      <c r="D107" s="158">
        <v>-0.23075022705143799</v>
      </c>
      <c r="E107" s="158">
        <v>0.28192444574512798</v>
      </c>
    </row>
    <row r="108" spans="1:5" x14ac:dyDescent="0.25">
      <c r="A108" s="158">
        <v>13323.700703959399</v>
      </c>
      <c r="B108" s="158">
        <v>0.124348601718016</v>
      </c>
      <c r="C108" s="158">
        <v>8.4531389946880195E-4</v>
      </c>
      <c r="D108" s="158">
        <v>-0.229906429961101</v>
      </c>
      <c r="E108" s="158">
        <v>0.279908602345396</v>
      </c>
    </row>
    <row r="109" spans="1:5" x14ac:dyDescent="0.25">
      <c r="A109" s="158">
        <v>13326.5151834429</v>
      </c>
      <c r="B109" s="158">
        <v>0.17187988192706199</v>
      </c>
      <c r="C109" s="158">
        <v>8.7568731393790897E-4</v>
      </c>
      <c r="D109" s="158">
        <v>-0.22982876761922399</v>
      </c>
      <c r="E109" s="158">
        <v>0.27972487482561298</v>
      </c>
    </row>
    <row r="110" spans="1:5" x14ac:dyDescent="0.25">
      <c r="A110" s="158">
        <v>13359.788538040801</v>
      </c>
      <c r="B110" s="158">
        <v>-5.8050570575241003E-2</v>
      </c>
      <c r="C110" s="158">
        <v>1.23455102511976E-3</v>
      </c>
      <c r="D110" s="158">
        <v>-0.22890237719124601</v>
      </c>
      <c r="E110" s="158">
        <v>0.277556221993429</v>
      </c>
    </row>
    <row r="111" spans="1:5" x14ac:dyDescent="0.25">
      <c r="A111" s="158">
        <v>13364.803135964299</v>
      </c>
      <c r="B111" s="158">
        <v>0.165724091495867</v>
      </c>
      <c r="C111" s="158">
        <v>1.2886002113496301E-3</v>
      </c>
      <c r="D111" s="158">
        <v>-0.228761435907161</v>
      </c>
      <c r="E111" s="158">
        <v>0.277229934305946</v>
      </c>
    </row>
    <row r="112" spans="1:5" x14ac:dyDescent="0.25">
      <c r="A112" s="158">
        <v>13378.959550700099</v>
      </c>
      <c r="B112" s="158">
        <v>-9.8002071015768105E-2</v>
      </c>
      <c r="C112" s="158">
        <v>1.4411337547344399E-3</v>
      </c>
      <c r="D112" s="158">
        <v>-0.22836166695742999</v>
      </c>
      <c r="E112" s="158">
        <v>0.276309590148689</v>
      </c>
    </row>
    <row r="113" spans="1:5" x14ac:dyDescent="0.25">
      <c r="A113" s="158">
        <v>13383.8097784206</v>
      </c>
      <c r="B113" s="158">
        <v>-0.35663044716629499</v>
      </c>
      <c r="C113" s="158">
        <v>1.49337747278169E-3</v>
      </c>
      <c r="D113" s="158">
        <v>-0.22822405686561301</v>
      </c>
      <c r="E113" s="158">
        <v>0.27599453006793401</v>
      </c>
    </row>
    <row r="114" spans="1:5" x14ac:dyDescent="0.25">
      <c r="A114" s="158">
        <v>13387.2995473595</v>
      </c>
      <c r="B114" s="158">
        <v>2.5554152850393301E-2</v>
      </c>
      <c r="C114" s="158">
        <v>1.5309618170938799E-3</v>
      </c>
      <c r="D114" s="158">
        <v>-0.228124842165013</v>
      </c>
      <c r="E114" s="158">
        <v>0.27576792639801101</v>
      </c>
    </row>
    <row r="115" spans="1:5" x14ac:dyDescent="0.25">
      <c r="A115" s="158">
        <v>13402.2328769051</v>
      </c>
      <c r="B115" s="158">
        <v>-0.102993206693269</v>
      </c>
      <c r="C115" s="158">
        <v>1.69174123033903E-3</v>
      </c>
      <c r="D115" s="158">
        <v>-0.22769835726127999</v>
      </c>
      <c r="E115" s="158">
        <v>0.274799046022696</v>
      </c>
    </row>
    <row r="116" spans="1:5" x14ac:dyDescent="0.25">
      <c r="A116" s="158">
        <v>13441.328054099</v>
      </c>
      <c r="B116" s="158">
        <v>0.210077804620945</v>
      </c>
      <c r="C116" s="158">
        <v>2.1122684266884099E-3</v>
      </c>
      <c r="D116" s="158">
        <v>-0.22656692433874501</v>
      </c>
      <c r="E116" s="158">
        <v>0.27226868778837698</v>
      </c>
    </row>
    <row r="117" spans="1:5" x14ac:dyDescent="0.25">
      <c r="A117" s="158">
        <v>13465.080850733901</v>
      </c>
      <c r="B117" s="158">
        <v>0.14746915009407099</v>
      </c>
      <c r="C117" s="158">
        <v>2.3674873783397299E-3</v>
      </c>
      <c r="D117" s="158">
        <v>-0.22586887713275799</v>
      </c>
      <c r="E117" s="158">
        <v>0.27073572065551899</v>
      </c>
    </row>
    <row r="118" spans="1:5" x14ac:dyDescent="0.25">
      <c r="A118" s="158">
        <v>13476.1375173326</v>
      </c>
      <c r="B118" s="158">
        <v>-3.4146995820361098E-2</v>
      </c>
      <c r="C118" s="158">
        <v>2.4862168219080402E-3</v>
      </c>
      <c r="D118" s="158">
        <v>-0.2255411793712</v>
      </c>
      <c r="E118" s="158">
        <v>0.27002328119908398</v>
      </c>
    </row>
    <row r="119" spans="1:5" x14ac:dyDescent="0.25">
      <c r="A119" s="158">
        <v>13507.9086327021</v>
      </c>
      <c r="B119" s="158">
        <v>8.0042800141089096E-2</v>
      </c>
      <c r="C119" s="158">
        <v>2.8271267118966099E-3</v>
      </c>
      <c r="D119" s="158">
        <v>-0.22458969709753901</v>
      </c>
      <c r="E119" s="158">
        <v>0.26798015983468498</v>
      </c>
    </row>
    <row r="120" spans="1:5" x14ac:dyDescent="0.25">
      <c r="A120" s="158">
        <v>13518.107536563801</v>
      </c>
      <c r="B120" s="158">
        <v>-8.5657949887640902E-2</v>
      </c>
      <c r="C120" s="158">
        <v>2.93648160586603E-3</v>
      </c>
      <c r="D120" s="158">
        <v>-0.22428114266132501</v>
      </c>
      <c r="E120" s="158">
        <v>0.267325578101756</v>
      </c>
    </row>
    <row r="121" spans="1:5" x14ac:dyDescent="0.25">
      <c r="A121" s="158">
        <v>13521.8326472027</v>
      </c>
      <c r="B121" s="158">
        <v>1.2506637213309799</v>
      </c>
      <c r="C121" s="158">
        <v>2.9764131785074998E-3</v>
      </c>
      <c r="D121" s="158">
        <v>-0.224168064603952</v>
      </c>
      <c r="E121" s="158">
        <v>0.267086651029735</v>
      </c>
    </row>
    <row r="122" spans="1:5" x14ac:dyDescent="0.25">
      <c r="A122" s="158">
        <v>13557.1066035888</v>
      </c>
      <c r="B122" s="158">
        <v>1.0536407503648</v>
      </c>
      <c r="C122" s="158">
        <v>3.3542713287157402E-3</v>
      </c>
      <c r="D122" s="158">
        <v>-0.223087173861859</v>
      </c>
      <c r="E122" s="158">
        <v>0.26482836392273301</v>
      </c>
    </row>
    <row r="123" spans="1:5" x14ac:dyDescent="0.25">
      <c r="A123" s="158">
        <v>13557.529769721399</v>
      </c>
      <c r="B123" s="158">
        <v>0.18699577645955301</v>
      </c>
      <c r="C123" s="158">
        <v>3.3588014236147498E-3</v>
      </c>
      <c r="D123" s="158">
        <v>-0.22307409518117799</v>
      </c>
      <c r="E123" s="158">
        <v>0.26480131822922698</v>
      </c>
    </row>
    <row r="124" spans="1:5" x14ac:dyDescent="0.25">
      <c r="A124" s="158">
        <v>13558.1604369831</v>
      </c>
      <c r="B124" s="158">
        <v>0.14407820358501899</v>
      </c>
      <c r="C124" s="158">
        <v>3.3655527396805299E-3</v>
      </c>
      <c r="D124" s="158">
        <v>-0.223054598384304</v>
      </c>
      <c r="E124" s="158">
        <v>0.264761012607584</v>
      </c>
    </row>
    <row r="125" spans="1:5" x14ac:dyDescent="0.25">
      <c r="A125" s="158">
        <v>13570.352176399399</v>
      </c>
      <c r="B125" s="158">
        <v>-1.2362777539287601E-2</v>
      </c>
      <c r="C125" s="158">
        <v>3.4960355706532202E-3</v>
      </c>
      <c r="D125" s="158">
        <v>-0.222676533648096</v>
      </c>
      <c r="E125" s="158">
        <v>0.263982323167677</v>
      </c>
    </row>
    <row r="126" spans="1:5" x14ac:dyDescent="0.25">
      <c r="A126" s="158">
        <v>13591.1208559851</v>
      </c>
      <c r="B126" s="158">
        <v>-8.2211656677102596</v>
      </c>
      <c r="C126" s="158">
        <v>3.7181810285964599E-3</v>
      </c>
      <c r="D126" s="158">
        <v>-0.222027388802431</v>
      </c>
      <c r="E126" s="158">
        <v>0.26265792465254001</v>
      </c>
    </row>
    <row r="127" spans="1:5" x14ac:dyDescent="0.25">
      <c r="A127" s="158">
        <v>13641.7324848386</v>
      </c>
      <c r="B127" s="158">
        <v>0.30798717873536902</v>
      </c>
      <c r="C127" s="158">
        <v>4.2588266498316896E-3</v>
      </c>
      <c r="D127" s="158">
        <v>-0.22041825368451801</v>
      </c>
      <c r="E127" s="158">
        <v>0.259441662532297</v>
      </c>
    </row>
    <row r="128" spans="1:5" x14ac:dyDescent="0.25">
      <c r="A128" s="158">
        <v>13643.996787817199</v>
      </c>
      <c r="B128" s="158">
        <v>-0.123013691910612</v>
      </c>
      <c r="C128" s="158">
        <v>4.2829909455246703E-3</v>
      </c>
      <c r="D128" s="158">
        <v>-0.220345353437957</v>
      </c>
      <c r="E128" s="158">
        <v>0.25929814463666101</v>
      </c>
    </row>
    <row r="129" spans="1:5" x14ac:dyDescent="0.25">
      <c r="A129" s="158">
        <v>13669.7301571466</v>
      </c>
      <c r="B129" s="158">
        <v>9.7758253954261007E-2</v>
      </c>
      <c r="C129" s="158">
        <v>4.5574708776980203E-3</v>
      </c>
      <c r="D129" s="158">
        <v>-0.219511335725634</v>
      </c>
      <c r="E129" s="158">
        <v>0.25766935885072501</v>
      </c>
    </row>
    <row r="130" spans="1:5" x14ac:dyDescent="0.25">
      <c r="A130" s="158">
        <v>13672.1553332372</v>
      </c>
      <c r="B130" s="158">
        <v>0.870231389221643</v>
      </c>
      <c r="C130" s="158">
        <v>4.5833249829002696E-3</v>
      </c>
      <c r="D130" s="158">
        <v>-0.21943221086004999</v>
      </c>
      <c r="E130" s="158">
        <v>0.25751607367130802</v>
      </c>
    </row>
    <row r="131" spans="1:5" x14ac:dyDescent="0.25">
      <c r="A131" s="158">
        <v>13673.1757166548</v>
      </c>
      <c r="B131" s="158">
        <v>3.5632983596101099E-2</v>
      </c>
      <c r="C131" s="158">
        <v>4.5942022972492299E-3</v>
      </c>
      <c r="D131" s="158">
        <v>-0.21939889226637199</v>
      </c>
      <c r="E131" s="158">
        <v>0.257451590660915</v>
      </c>
    </row>
    <row r="132" spans="1:5" x14ac:dyDescent="0.25">
      <c r="A132" s="158">
        <v>13693.932752897799</v>
      </c>
      <c r="B132" s="158">
        <v>-0.366423925944592</v>
      </c>
      <c r="C132" s="158">
        <v>4.8153826592620902E-3</v>
      </c>
      <c r="D132" s="158">
        <v>-0.218717617214748</v>
      </c>
      <c r="E132" s="158">
        <v>0.25614128716925999</v>
      </c>
    </row>
    <row r="133" spans="1:5" x14ac:dyDescent="0.25">
      <c r="A133" s="158">
        <v>13697.4884793289</v>
      </c>
      <c r="B133" s="158">
        <v>0.68313309077365802</v>
      </c>
      <c r="C133" s="158">
        <v>4.8532540572110098E-3</v>
      </c>
      <c r="D133" s="158">
        <v>-0.21860024299873801</v>
      </c>
      <c r="E133" s="158">
        <v>0.25591710441178001</v>
      </c>
    </row>
    <row r="134" spans="1:5" x14ac:dyDescent="0.25">
      <c r="A134" s="158">
        <v>13699.4364875356</v>
      </c>
      <c r="B134" s="158">
        <v>-8.1480958949187193E-2</v>
      </c>
      <c r="C134" s="158">
        <v>4.8739997903001799E-3</v>
      </c>
      <c r="D134" s="158">
        <v>-0.218535856056253</v>
      </c>
      <c r="E134" s="158">
        <v>0.25579431988241202</v>
      </c>
    </row>
    <row r="135" spans="1:5" x14ac:dyDescent="0.25">
      <c r="A135" s="158">
        <v>13701.799122758201</v>
      </c>
      <c r="B135" s="158">
        <v>-0.87438468049965101</v>
      </c>
      <c r="C135" s="158">
        <v>4.8991591399297502E-3</v>
      </c>
      <c r="D135" s="158">
        <v>-0.21845768531274701</v>
      </c>
      <c r="E135" s="158">
        <v>0.255645433604201</v>
      </c>
    </row>
    <row r="136" spans="1:5" x14ac:dyDescent="0.25">
      <c r="A136" s="158">
        <v>13708.9233414434</v>
      </c>
      <c r="B136" s="158">
        <v>0.43333339614002298</v>
      </c>
      <c r="C136" s="158">
        <v>4.9750103075193999E-3</v>
      </c>
      <c r="D136" s="158">
        <v>-0.21822144501246701</v>
      </c>
      <c r="E136" s="158">
        <v>0.25519670253445498</v>
      </c>
    </row>
    <row r="137" spans="1:5" x14ac:dyDescent="0.25">
      <c r="A137" s="158">
        <v>13734.147631285399</v>
      </c>
      <c r="B137" s="158">
        <v>0.67278830255754796</v>
      </c>
      <c r="C137" s="158">
        <v>5.2434075593828997E-3</v>
      </c>
      <c r="D137" s="158">
        <v>-0.217378621857993</v>
      </c>
      <c r="E137" s="158">
        <v>0.25361052578182802</v>
      </c>
    </row>
    <row r="138" spans="1:5" x14ac:dyDescent="0.25">
      <c r="A138" s="158">
        <v>13742.1313467686</v>
      </c>
      <c r="B138" s="158">
        <v>0.417884429261073</v>
      </c>
      <c r="C138" s="158">
        <v>5.3283041057977003E-3</v>
      </c>
      <c r="D138" s="158">
        <v>-0.21710977832674599</v>
      </c>
      <c r="E138" s="158">
        <v>0.25310934067669399</v>
      </c>
    </row>
    <row r="139" spans="1:5" x14ac:dyDescent="0.25">
      <c r="A139" s="158">
        <v>13755.848791156899</v>
      </c>
      <c r="B139" s="158">
        <v>-0.13833053586727001</v>
      </c>
      <c r="C139" s="158">
        <v>5.4741110391611598E-3</v>
      </c>
      <c r="D139" s="158">
        <v>-0.21664550744893399</v>
      </c>
      <c r="E139" s="158">
        <v>0.252249179034856</v>
      </c>
    </row>
    <row r="140" spans="1:5" x14ac:dyDescent="0.25">
      <c r="A140" s="158">
        <v>13756.446088647999</v>
      </c>
      <c r="B140" s="158">
        <v>-1.7975703966555099E-3</v>
      </c>
      <c r="C140" s="158">
        <v>5.4804581581917198E-3</v>
      </c>
      <c r="D140" s="158">
        <v>-0.21662522409034901</v>
      </c>
      <c r="E140" s="158">
        <v>0.25221175282914399</v>
      </c>
    </row>
    <row r="141" spans="1:5" x14ac:dyDescent="0.25">
      <c r="A141" s="158">
        <v>13758.049912119601</v>
      </c>
      <c r="B141" s="158">
        <v>-5.9900893204012401E-2</v>
      </c>
      <c r="C141" s="158">
        <v>5.4975003005163104E-3</v>
      </c>
      <c r="D141" s="158">
        <v>-0.21657073258641299</v>
      </c>
      <c r="E141" s="158">
        <v>0.25211126994308802</v>
      </c>
    </row>
    <row r="142" spans="1:5" x14ac:dyDescent="0.25">
      <c r="A142" s="158">
        <v>13768.7888559119</v>
      </c>
      <c r="B142" s="158">
        <v>2.0863471741941102</v>
      </c>
      <c r="C142" s="158">
        <v>5.6115847040133704E-3</v>
      </c>
      <c r="D142" s="158">
        <v>-0.21620481427520399</v>
      </c>
      <c r="E142" s="158">
        <v>0.251438883958851</v>
      </c>
    </row>
    <row r="143" spans="1:5" x14ac:dyDescent="0.25">
      <c r="A143" s="158">
        <v>13784.214541034</v>
      </c>
      <c r="B143" s="158">
        <v>0.17297398864171101</v>
      </c>
      <c r="C143" s="158">
        <v>5.7753758344423296E-3</v>
      </c>
      <c r="D143" s="158">
        <v>-0.21567598752131201</v>
      </c>
      <c r="E143" s="158">
        <v>0.250474368824807</v>
      </c>
    </row>
    <row r="144" spans="1:5" x14ac:dyDescent="0.25">
      <c r="A144" s="158">
        <v>13856.054995127801</v>
      </c>
      <c r="B144" s="158">
        <v>-5.8026545026112999E-2</v>
      </c>
      <c r="C144" s="158">
        <v>6.5368901542692502E-3</v>
      </c>
      <c r="D144" s="158">
        <v>-0.213162721262043</v>
      </c>
      <c r="E144" s="158">
        <v>0.24600308412458499</v>
      </c>
    </row>
    <row r="145" spans="1:5" x14ac:dyDescent="0.25">
      <c r="A145" s="158">
        <v>13864.6400875852</v>
      </c>
      <c r="B145" s="158">
        <v>1.7097961445022802E-2</v>
      </c>
      <c r="C145" s="158">
        <v>6.62774915405196E-3</v>
      </c>
      <c r="D145" s="158">
        <v>-0.21285677247934401</v>
      </c>
      <c r="E145" s="158">
        <v>0.245471051716492</v>
      </c>
    </row>
    <row r="146" spans="1:5" x14ac:dyDescent="0.25">
      <c r="A146" s="158">
        <v>13871.768865239699</v>
      </c>
      <c r="B146" s="158">
        <v>-5.9889878656549399E-2</v>
      </c>
      <c r="C146" s="158">
        <v>6.7031719881270602E-3</v>
      </c>
      <c r="D146" s="158">
        <v>-0.21260180465782</v>
      </c>
      <c r="E146" s="158">
        <v>0.24502964522354101</v>
      </c>
    </row>
    <row r="147" spans="1:5" x14ac:dyDescent="0.25">
      <c r="A147" s="158">
        <v>13888.5872056019</v>
      </c>
      <c r="B147" s="158">
        <v>1.6532006421599E-4</v>
      </c>
      <c r="C147" s="158">
        <v>6.8810262257384602E-3</v>
      </c>
      <c r="D147" s="158">
        <v>-0.21199696836534601</v>
      </c>
      <c r="E147" s="158">
        <v>0.243989626001895</v>
      </c>
    </row>
    <row r="148" spans="1:5" x14ac:dyDescent="0.25">
      <c r="A148" s="158">
        <v>13894.308879644699</v>
      </c>
      <c r="B148" s="158">
        <v>-0.18111101299231899</v>
      </c>
      <c r="C148" s="158">
        <v>6.9415058450448203E-3</v>
      </c>
      <c r="D148" s="158">
        <v>-0.21179013674121999</v>
      </c>
      <c r="E148" s="158">
        <v>0.243636241946838</v>
      </c>
    </row>
    <row r="149" spans="1:5" x14ac:dyDescent="0.25">
      <c r="A149" s="158">
        <v>13908.614462673901</v>
      </c>
      <c r="B149" s="158">
        <v>6.1862680443325303E-2</v>
      </c>
      <c r="C149" s="158">
        <v>7.0926590922588198E-3</v>
      </c>
      <c r="D149" s="158">
        <v>-0.21127063543390501</v>
      </c>
      <c r="E149" s="158">
        <v>0.24275366547152399</v>
      </c>
    </row>
    <row r="150" spans="1:5" x14ac:dyDescent="0.25">
      <c r="A150" s="158">
        <v>13945.695759186199</v>
      </c>
      <c r="B150" s="158">
        <v>4.6102163406813702E-2</v>
      </c>
      <c r="C150" s="158">
        <v>7.4840563749972097E-3</v>
      </c>
      <c r="D150" s="158">
        <v>-0.20990817845190601</v>
      </c>
      <c r="E150" s="158">
        <v>0.24047243826429601</v>
      </c>
    </row>
    <row r="151" spans="1:5" x14ac:dyDescent="0.25">
      <c r="A151" s="158">
        <v>13983.9654817713</v>
      </c>
      <c r="B151" s="158">
        <v>0.214257038841037</v>
      </c>
      <c r="C151" s="158">
        <v>7.8873801873525998E-3</v>
      </c>
      <c r="D151" s="158">
        <v>-0.20847783009367499</v>
      </c>
      <c r="E151" s="158">
        <v>0.23812799971496601</v>
      </c>
    </row>
    <row r="152" spans="1:5" x14ac:dyDescent="0.25">
      <c r="A152" s="158">
        <v>13990.1102344341</v>
      </c>
      <c r="B152" s="158">
        <v>2.2623599262301202</v>
      </c>
      <c r="C152" s="158">
        <v>7.9520807661804006E-3</v>
      </c>
      <c r="D152" s="158">
        <v>-0.20824585576875601</v>
      </c>
      <c r="E152" s="158">
        <v>0.23775251066706099</v>
      </c>
    </row>
    <row r="153" spans="1:5" x14ac:dyDescent="0.25">
      <c r="A153" s="158">
        <v>13997.887585533699</v>
      </c>
      <c r="B153" s="158">
        <v>-0.1713685751913</v>
      </c>
      <c r="C153" s="158">
        <v>8.0339481841263799E-3</v>
      </c>
      <c r="D153" s="158">
        <v>-0.20795132646606501</v>
      </c>
      <c r="E153" s="158">
        <v>0.23727763441212901</v>
      </c>
    </row>
    <row r="154" spans="1:5" x14ac:dyDescent="0.25">
      <c r="A154" s="158">
        <v>14019.4220096062</v>
      </c>
      <c r="B154" s="158">
        <v>9.4210888219703498E-2</v>
      </c>
      <c r="C154" s="158">
        <v>8.2604907924116594E-3</v>
      </c>
      <c r="D154" s="158">
        <v>-0.20713042282668301</v>
      </c>
      <c r="E154" s="158">
        <v>0.23596496849669901</v>
      </c>
    </row>
    <row r="155" spans="1:5" x14ac:dyDescent="0.25">
      <c r="A155" s="158">
        <v>14020.261726622301</v>
      </c>
      <c r="B155" s="158">
        <v>-0.19216943458552099</v>
      </c>
      <c r="C155" s="158">
        <v>8.2693205424641796E-3</v>
      </c>
      <c r="D155" s="158">
        <v>-0.20709825139794999</v>
      </c>
      <c r="E155" s="158">
        <v>0.23591384789248199</v>
      </c>
    </row>
    <row r="156" spans="1:5" x14ac:dyDescent="0.25">
      <c r="A156" s="158">
        <v>14021.625224113999</v>
      </c>
      <c r="B156" s="158">
        <v>0.36280156047989698</v>
      </c>
      <c r="C156" s="158">
        <v>8.28365726712443E-3</v>
      </c>
      <c r="D156" s="158">
        <v>-0.20704598697478099</v>
      </c>
      <c r="E156" s="158">
        <v>0.235830850916564</v>
      </c>
    </row>
    <row r="157" spans="1:5" x14ac:dyDescent="0.25">
      <c r="A157" s="158">
        <v>14035.427248050701</v>
      </c>
      <c r="B157" s="158">
        <v>-0.109345798098059</v>
      </c>
      <c r="C157" s="158">
        <v>8.4287352476533298E-3</v>
      </c>
      <c r="D157" s="158">
        <v>-0.20651513922739201</v>
      </c>
      <c r="E157" s="158">
        <v>0.23499144759441501</v>
      </c>
    </row>
    <row r="158" spans="1:5" x14ac:dyDescent="0.25">
      <c r="A158" s="158">
        <v>14041.3556402868</v>
      </c>
      <c r="B158" s="158">
        <v>-5.5089286654730299E-2</v>
      </c>
      <c r="C158" s="158">
        <v>8.4910250855130508E-3</v>
      </c>
      <c r="D158" s="158">
        <v>-0.206286115721458</v>
      </c>
      <c r="E158" s="158">
        <v>0.23463130957605399</v>
      </c>
    </row>
    <row r="159" spans="1:5" x14ac:dyDescent="0.25">
      <c r="A159" s="158">
        <v>14047.672275201599</v>
      </c>
      <c r="B159" s="158">
        <v>-0.1196581849081</v>
      </c>
      <c r="C159" s="158">
        <v>8.5573772382109697E-3</v>
      </c>
      <c r="D159" s="158">
        <v>-0.20604142544172899</v>
      </c>
      <c r="E159" s="158">
        <v>0.23424785930398101</v>
      </c>
    </row>
    <row r="160" spans="1:5" x14ac:dyDescent="0.25">
      <c r="A160" s="158">
        <v>14066.1341358054</v>
      </c>
      <c r="B160" s="158">
        <v>0.14847902983561301</v>
      </c>
      <c r="C160" s="158">
        <v>8.7512065137302694E-3</v>
      </c>
      <c r="D160" s="158">
        <v>-0.20532229575116001</v>
      </c>
      <c r="E160" s="158">
        <v>0.23312875260190899</v>
      </c>
    </row>
    <row r="161" spans="1:5" x14ac:dyDescent="0.25">
      <c r="A161" s="158">
        <v>14072.362499519701</v>
      </c>
      <c r="B161" s="158">
        <v>-5.6138841672137597E-2</v>
      </c>
      <c r="C161" s="158">
        <v>8.8165635940704902E-3</v>
      </c>
      <c r="D161" s="158">
        <v>-0.20507835073325201</v>
      </c>
      <c r="E161" s="158">
        <v>0.23275175177390001</v>
      </c>
    </row>
    <row r="162" spans="1:5" x14ac:dyDescent="0.25">
      <c r="A162" s="158">
        <v>14084.819738713401</v>
      </c>
      <c r="B162" s="158">
        <v>2.63208762215861E-2</v>
      </c>
      <c r="C162" s="158">
        <v>8.9472316487129305E-3</v>
      </c>
      <c r="D162" s="158">
        <v>-0.20458841012615001</v>
      </c>
      <c r="E162" s="158">
        <v>0.23199854730871</v>
      </c>
    </row>
    <row r="163" spans="1:5" x14ac:dyDescent="0.25">
      <c r="A163" s="158">
        <v>14087.6191686169</v>
      </c>
      <c r="B163" s="158">
        <v>-6.7193079287031193E-2</v>
      </c>
      <c r="C163" s="158">
        <v>8.9765863223501795E-3</v>
      </c>
      <c r="D163" s="158">
        <v>-0.20447793579552501</v>
      </c>
      <c r="E163" s="158">
        <v>0.23182943708987999</v>
      </c>
    </row>
    <row r="164" spans="1:5" x14ac:dyDescent="0.25">
      <c r="A164" s="158">
        <v>14139.366515712099</v>
      </c>
      <c r="B164" s="158">
        <v>-0.101399239568045</v>
      </c>
      <c r="C164" s="158">
        <v>9.5185774870034795E-3</v>
      </c>
      <c r="D164" s="158">
        <v>-0.20241099049333799</v>
      </c>
      <c r="E164" s="158">
        <v>0.22871356510459601</v>
      </c>
    </row>
    <row r="165" spans="1:5" x14ac:dyDescent="0.25">
      <c r="A165" s="158">
        <v>14144.1755984334</v>
      </c>
      <c r="B165" s="158">
        <v>-0.107614814609247</v>
      </c>
      <c r="C165" s="158">
        <v>9.5688859570068306E-3</v>
      </c>
      <c r="D165" s="158">
        <v>-0.20221649495501501</v>
      </c>
      <c r="E165" s="158">
        <v>0.22842497567666201</v>
      </c>
    </row>
    <row r="166" spans="1:5" x14ac:dyDescent="0.25">
      <c r="A166" s="158">
        <v>14151.129095754</v>
      </c>
      <c r="B166" s="158">
        <v>1.9876313480107399</v>
      </c>
      <c r="C166" s="158">
        <v>9.6416090372534406E-3</v>
      </c>
      <c r="D166" s="158">
        <v>-0.201934544097056</v>
      </c>
      <c r="E166" s="158">
        <v>0.22800799814432501</v>
      </c>
    </row>
    <row r="167" spans="1:5" x14ac:dyDescent="0.25">
      <c r="A167" s="158">
        <v>14152.851101632101</v>
      </c>
      <c r="B167" s="158">
        <v>0.56596664148724796</v>
      </c>
      <c r="C167" s="158">
        <v>9.6596152529690206E-3</v>
      </c>
      <c r="D167" s="158">
        <v>-0.20186458696093099</v>
      </c>
      <c r="E167" s="158">
        <v>0.22790478956097401</v>
      </c>
    </row>
    <row r="168" spans="1:5" x14ac:dyDescent="0.25">
      <c r="A168" s="158">
        <v>14170.660731269199</v>
      </c>
      <c r="B168" s="158">
        <v>-0.11997137816862601</v>
      </c>
      <c r="C168" s="158">
        <v>9.8457637573825096E-3</v>
      </c>
      <c r="D168" s="158">
        <v>-0.201137956489265</v>
      </c>
      <c r="E168" s="158">
        <v>0.226838633656754</v>
      </c>
    </row>
    <row r="169" spans="1:5" x14ac:dyDescent="0.25">
      <c r="A169" s="158">
        <v>14179.639414093301</v>
      </c>
      <c r="B169" s="158">
        <v>0.109369886672361</v>
      </c>
      <c r="C169" s="158">
        <v>9.9395556681072406E-3</v>
      </c>
      <c r="D169" s="158">
        <v>-0.20076947296002601</v>
      </c>
      <c r="E169" s="158">
        <v>0.22630201121318599</v>
      </c>
    </row>
    <row r="170" spans="1:5" x14ac:dyDescent="0.25">
      <c r="A170" s="158">
        <v>14218.7970418614</v>
      </c>
      <c r="B170" s="158">
        <v>-5.8736496554756497E-2</v>
      </c>
      <c r="C170" s="158">
        <v>1.0348170086597599E-2</v>
      </c>
      <c r="D170" s="158">
        <v>-0.19914546291728</v>
      </c>
      <c r="E170" s="158">
        <v>0.22396862285267299</v>
      </c>
    </row>
    <row r="171" spans="1:5" x14ac:dyDescent="0.25">
      <c r="A171" s="158">
        <v>14219.237753973201</v>
      </c>
      <c r="B171" s="158">
        <v>-4.6585466446891197E-2</v>
      </c>
      <c r="C171" s="158">
        <v>1.03527649840223E-2</v>
      </c>
      <c r="D171" s="158">
        <v>-0.19912702698005499</v>
      </c>
      <c r="E171" s="158">
        <v>0.22394242530140501</v>
      </c>
    </row>
    <row r="172" spans="1:5" x14ac:dyDescent="0.25">
      <c r="A172" s="158">
        <v>14244.8400895465</v>
      </c>
      <c r="B172" s="158">
        <v>-3.3399774721687397E-2</v>
      </c>
      <c r="C172" s="158">
        <v>1.0619543804326E-2</v>
      </c>
      <c r="D172" s="158">
        <v>-0.19804995330396399</v>
      </c>
      <c r="E172" s="158">
        <v>0.22242299963423701</v>
      </c>
    </row>
    <row r="173" spans="1:5" x14ac:dyDescent="0.25">
      <c r="A173" s="158">
        <v>14288.735927755901</v>
      </c>
      <c r="B173" s="158">
        <v>-0.52597899139750204</v>
      </c>
      <c r="C173" s="158">
        <v>1.10762385690412E-2</v>
      </c>
      <c r="D173" s="158">
        <v>-0.196175319930039</v>
      </c>
      <c r="E173" s="158">
        <v>0.219829283633316</v>
      </c>
    </row>
    <row r="174" spans="1:5" x14ac:dyDescent="0.25">
      <c r="A174" s="158">
        <v>14297.4364943773</v>
      </c>
      <c r="B174" s="158">
        <v>-2.87973393694019E-2</v>
      </c>
      <c r="C174" s="158">
        <v>1.11666534764385E-2</v>
      </c>
      <c r="D174" s="158">
        <v>-0.19579952533766401</v>
      </c>
      <c r="E174" s="158">
        <v>0.21931690299440701</v>
      </c>
    </row>
    <row r="175" spans="1:5" x14ac:dyDescent="0.25">
      <c r="A175" s="158">
        <v>14301.447216153299</v>
      </c>
      <c r="B175" s="158">
        <v>5.8085882385583397E-2</v>
      </c>
      <c r="C175" s="158">
        <v>1.12083203680925E-2</v>
      </c>
      <c r="D175" s="158">
        <v>-0.19562582130182701</v>
      </c>
      <c r="E175" s="158">
        <v>0.219080901971062</v>
      </c>
    </row>
    <row r="176" spans="1:5" x14ac:dyDescent="0.25">
      <c r="A176" s="158">
        <v>14315.0382396436</v>
      </c>
      <c r="B176" s="158">
        <v>0.34350950995753998</v>
      </c>
      <c r="C176" s="158">
        <v>1.13494599082019E-2</v>
      </c>
      <c r="D176" s="158">
        <v>-0.1950349700673</v>
      </c>
      <c r="E176" s="158">
        <v>0.21828207636529701</v>
      </c>
    </row>
    <row r="177" spans="1:5" x14ac:dyDescent="0.25">
      <c r="A177" s="158">
        <v>14338.4189589787</v>
      </c>
      <c r="B177" s="158">
        <v>8.6504496437567205E-2</v>
      </c>
      <c r="C177" s="158">
        <v>1.1592060399941401E-2</v>
      </c>
      <c r="D177" s="158">
        <v>-0.19401045522039001</v>
      </c>
      <c r="E177" s="158">
        <v>0.21691113215001101</v>
      </c>
    </row>
    <row r="178" spans="1:5" x14ac:dyDescent="0.25">
      <c r="A178" s="158">
        <v>14338.6691636287</v>
      </c>
      <c r="B178" s="158">
        <v>-2.8690874056236399E-2</v>
      </c>
      <c r="C178" s="158">
        <v>1.1594655155869001E-2</v>
      </c>
      <c r="D178" s="158">
        <v>-0.19399943617375001</v>
      </c>
      <c r="E178" s="158">
        <v>0.216896483739865</v>
      </c>
    </row>
    <row r="179" spans="1:5" x14ac:dyDescent="0.25">
      <c r="A179" s="158">
        <v>14339.0430758524</v>
      </c>
      <c r="B179" s="158">
        <v>-8.8503421313668201E-2</v>
      </c>
      <c r="C179" s="158">
        <v>1.15985327704598E-2</v>
      </c>
      <c r="D179" s="158">
        <v>-0.19398296683826799</v>
      </c>
      <c r="E179" s="158">
        <v>0.21687459367154099</v>
      </c>
    </row>
    <row r="180" spans="1:5" x14ac:dyDescent="0.25">
      <c r="A180" s="158">
        <v>14348.6463971498</v>
      </c>
      <c r="B180" s="158">
        <v>-0.112891705434293</v>
      </c>
      <c r="C180" s="158">
        <v>1.1698100338696201E-2</v>
      </c>
      <c r="D180" s="158">
        <v>-0.193559078793164</v>
      </c>
      <c r="E180" s="158">
        <v>0.21631274903030701</v>
      </c>
    </row>
    <row r="181" spans="1:5" x14ac:dyDescent="0.25">
      <c r="A181" s="158">
        <v>14353.1631574854</v>
      </c>
      <c r="B181" s="158">
        <v>-0.24841217123536799</v>
      </c>
      <c r="C181" s="158">
        <v>1.17449152108059E-2</v>
      </c>
      <c r="D181" s="158">
        <v>-0.19335911021115901</v>
      </c>
      <c r="E181" s="158">
        <v>0.21604873866366101</v>
      </c>
    </row>
    <row r="182" spans="1:5" x14ac:dyDescent="0.25">
      <c r="A182" s="158">
        <v>14361.361224618</v>
      </c>
      <c r="B182" s="158">
        <v>-0.16282768743970399</v>
      </c>
      <c r="C182" s="158">
        <v>1.18298610791458E-2</v>
      </c>
      <c r="D182" s="158">
        <v>-0.19299517816282999</v>
      </c>
      <c r="E182" s="158">
        <v>0.21556995045501601</v>
      </c>
    </row>
    <row r="183" spans="1:5" x14ac:dyDescent="0.25">
      <c r="A183" s="158">
        <v>14364.7065605384</v>
      </c>
      <c r="B183" s="158">
        <v>-0.19886132630113601</v>
      </c>
      <c r="C183" s="158">
        <v>1.1864515285286099E-2</v>
      </c>
      <c r="D183" s="158">
        <v>-0.19284630607561301</v>
      </c>
      <c r="E183" s="158">
        <v>0.21537472232628699</v>
      </c>
    </row>
    <row r="184" spans="1:5" x14ac:dyDescent="0.25">
      <c r="A184" s="158">
        <v>14372.283743825399</v>
      </c>
      <c r="B184" s="158">
        <v>7.8389884430940499E-2</v>
      </c>
      <c r="C184" s="158">
        <v>1.19429874112826E-2</v>
      </c>
      <c r="D184" s="158">
        <v>-0.192508328345527</v>
      </c>
      <c r="E184" s="158">
        <v>0.21493284866882001</v>
      </c>
    </row>
    <row r="185" spans="1:5" x14ac:dyDescent="0.25">
      <c r="A185" s="158">
        <v>14382.5840453443</v>
      </c>
      <c r="B185" s="158">
        <v>0.28193532923770398</v>
      </c>
      <c r="C185" s="158">
        <v>1.20496174267889E-2</v>
      </c>
      <c r="D185" s="158">
        <v>-0.192047142370743</v>
      </c>
      <c r="E185" s="158">
        <v>0.21433288129559699</v>
      </c>
    </row>
    <row r="186" spans="1:5" x14ac:dyDescent="0.25">
      <c r="A186" s="158">
        <v>14390.365871321301</v>
      </c>
      <c r="B186" s="158">
        <v>-0.187629705172454</v>
      </c>
      <c r="C186" s="158">
        <v>1.21301423814426E-2</v>
      </c>
      <c r="D186" s="158">
        <v>-0.19169738264400699</v>
      </c>
      <c r="E186" s="158">
        <v>0.21388015160033699</v>
      </c>
    </row>
    <row r="187" spans="1:5" x14ac:dyDescent="0.25">
      <c r="A187" s="158">
        <v>14399.8602575203</v>
      </c>
      <c r="B187" s="158">
        <v>0.23664986118259199</v>
      </c>
      <c r="C187" s="158">
        <v>1.22283494889319E-2</v>
      </c>
      <c r="D187" s="158">
        <v>-0.19126908947247001</v>
      </c>
      <c r="E187" s="158">
        <v>0.21332842289215601</v>
      </c>
    </row>
    <row r="188" spans="1:5" x14ac:dyDescent="0.25">
      <c r="A188" s="158">
        <v>14448.149233595799</v>
      </c>
      <c r="B188" s="158">
        <v>-0.10419001919203</v>
      </c>
      <c r="C188" s="158">
        <v>1.27271675388859E-2</v>
      </c>
      <c r="D188" s="158">
        <v>-0.18906405551998601</v>
      </c>
      <c r="E188" s="158">
        <v>0.21053314457085101</v>
      </c>
    </row>
    <row r="189" spans="1:5" x14ac:dyDescent="0.25">
      <c r="A189" s="158">
        <v>14489.877499297099</v>
      </c>
      <c r="B189" s="158">
        <v>2.5938684698423298E-2</v>
      </c>
      <c r="C189" s="158">
        <v>1.3157307314821899E-2</v>
      </c>
      <c r="D189" s="158">
        <v>-0.187122334320833</v>
      </c>
      <c r="E189" s="158">
        <v>0.208132362440167</v>
      </c>
    </row>
    <row r="190" spans="1:5" x14ac:dyDescent="0.25">
      <c r="A190" s="158">
        <v>14492.0472767542</v>
      </c>
      <c r="B190" s="158">
        <v>3.2483420755569099E-2</v>
      </c>
      <c r="C190" s="158">
        <v>1.3179650469253E-2</v>
      </c>
      <c r="D190" s="158">
        <v>-0.18702044203166099</v>
      </c>
      <c r="E190" s="158">
        <v>0.20800790318252499</v>
      </c>
    </row>
    <row r="191" spans="1:5" x14ac:dyDescent="0.25">
      <c r="A191" s="158">
        <v>14492.0617106391</v>
      </c>
      <c r="B191" s="158">
        <v>-0.25034706513966698</v>
      </c>
      <c r="C191" s="158">
        <v>1.3179799093634099E-2</v>
      </c>
      <c r="D191" s="158">
        <v>-0.18701976391146799</v>
      </c>
      <c r="E191" s="158">
        <v>0.20800707537434501</v>
      </c>
    </row>
    <row r="192" spans="1:5" x14ac:dyDescent="0.25">
      <c r="A192" s="158">
        <v>14509.582287913299</v>
      </c>
      <c r="B192" s="158">
        <v>0.58898308106611896</v>
      </c>
      <c r="C192" s="158">
        <v>1.3360131795641699E-2</v>
      </c>
      <c r="D192" s="158">
        <v>-0.186193620784291</v>
      </c>
      <c r="E192" s="158">
        <v>0.20700345949862001</v>
      </c>
    </row>
    <row r="193" spans="1:5" x14ac:dyDescent="0.25">
      <c r="A193" s="158">
        <v>14510.512196559501</v>
      </c>
      <c r="B193" s="158">
        <v>9.1106145975916597E-2</v>
      </c>
      <c r="C193" s="158">
        <v>1.3369698797178701E-2</v>
      </c>
      <c r="D193" s="158">
        <v>-0.18614960487379101</v>
      </c>
      <c r="E193" s="158">
        <v>0.206950260559495</v>
      </c>
    </row>
    <row r="194" spans="1:5" x14ac:dyDescent="0.25">
      <c r="A194" s="158">
        <v>14518.4761528649</v>
      </c>
      <c r="B194" s="158">
        <v>-0.74595888188098103</v>
      </c>
      <c r="C194" s="158">
        <v>1.34516154837212E-2</v>
      </c>
      <c r="D194" s="158">
        <v>-0.18577194642324199</v>
      </c>
      <c r="E194" s="158">
        <v>0.206494934503966</v>
      </c>
    </row>
    <row r="195" spans="1:5" x14ac:dyDescent="0.25">
      <c r="A195" s="158">
        <v>14531.108855357401</v>
      </c>
      <c r="B195" s="158">
        <v>-0.164901791504168</v>
      </c>
      <c r="C195" s="158">
        <v>1.3581490671827E-2</v>
      </c>
      <c r="D195" s="158">
        <v>-0.18517033071846101</v>
      </c>
      <c r="E195" s="158">
        <v>0.20577371893576099</v>
      </c>
    </row>
    <row r="196" spans="1:5" x14ac:dyDescent="0.25">
      <c r="A196" s="158">
        <v>14542.5603561061</v>
      </c>
      <c r="B196" s="158">
        <v>6.4656414719776997E-2</v>
      </c>
      <c r="C196" s="158">
        <v>1.36991541941379E-2</v>
      </c>
      <c r="D196" s="158">
        <v>-0.18462224632958299</v>
      </c>
      <c r="E196" s="158">
        <v>0.20512104303426101</v>
      </c>
    </row>
    <row r="197" spans="1:5" x14ac:dyDescent="0.25">
      <c r="A197" s="158">
        <v>14544.3699182493</v>
      </c>
      <c r="B197" s="158">
        <v>0.36566894655962701</v>
      </c>
      <c r="C197" s="158">
        <v>1.37177414251279E-2</v>
      </c>
      <c r="D197" s="158">
        <v>-0.18453540088440501</v>
      </c>
      <c r="E197" s="158">
        <v>0.20501800363025599</v>
      </c>
    </row>
    <row r="198" spans="1:5" x14ac:dyDescent="0.25">
      <c r="A198" s="158">
        <v>14546.987776445099</v>
      </c>
      <c r="B198" s="158">
        <v>-3.7129888977460702E-2</v>
      </c>
      <c r="C198" s="158">
        <v>1.37446283474546E-2</v>
      </c>
      <c r="D198" s="158">
        <v>-0.18440964848618999</v>
      </c>
      <c r="E198" s="158">
        <v>0.20486898506833201</v>
      </c>
    </row>
    <row r="199" spans="1:5" x14ac:dyDescent="0.25">
      <c r="A199" s="158">
        <v>14548.8463002313</v>
      </c>
      <c r="B199" s="158">
        <v>-0.135035516965998</v>
      </c>
      <c r="C199" s="158">
        <v>1.37637144099267E-2</v>
      </c>
      <c r="D199" s="158">
        <v>-0.18432028931595101</v>
      </c>
      <c r="E199" s="158">
        <v>0.20476322415908499</v>
      </c>
    </row>
    <row r="200" spans="1:5" x14ac:dyDescent="0.25">
      <c r="A200" s="158">
        <v>14557.6302484431</v>
      </c>
      <c r="B200" s="158">
        <v>-8.1208875112648293E-2</v>
      </c>
      <c r="C200" s="158">
        <v>1.38538978277711E-2</v>
      </c>
      <c r="D200" s="158">
        <v>-0.18389702334837699</v>
      </c>
      <c r="E200" s="158">
        <v>0.20426374184916499</v>
      </c>
    </row>
    <row r="201" spans="1:5" x14ac:dyDescent="0.25">
      <c r="A201" s="158">
        <v>14562.664684862801</v>
      </c>
      <c r="B201" s="158">
        <v>9.0379411797036902E-2</v>
      </c>
      <c r="C201" s="158">
        <v>1.39055683759616E-2</v>
      </c>
      <c r="D201" s="158">
        <v>-0.183653741440614</v>
      </c>
      <c r="E201" s="158">
        <v>0.20397774839090599</v>
      </c>
    </row>
    <row r="202" spans="1:5" x14ac:dyDescent="0.25">
      <c r="A202" s="158">
        <v>14565.8552678452</v>
      </c>
      <c r="B202" s="158">
        <v>-2.4346698309352099E-2</v>
      </c>
      <c r="C202" s="158">
        <v>1.39383081731145E-2</v>
      </c>
      <c r="D202" s="158">
        <v>-0.18349930005054199</v>
      </c>
      <c r="E202" s="158">
        <v>0.20379660532827301</v>
      </c>
    </row>
    <row r="203" spans="1:5" x14ac:dyDescent="0.25">
      <c r="A203" s="158">
        <v>14592.5329633601</v>
      </c>
      <c r="B203" s="158">
        <v>-6.2367476153169003E-2</v>
      </c>
      <c r="C203" s="158">
        <v>1.42118602555526E-2</v>
      </c>
      <c r="D203" s="158">
        <v>-0.18220000630206001</v>
      </c>
      <c r="E203" s="158">
        <v>0.20228521965695401</v>
      </c>
    </row>
    <row r="204" spans="1:5" x14ac:dyDescent="0.25">
      <c r="A204" s="158">
        <v>14599.2551609933</v>
      </c>
      <c r="B204" s="158">
        <v>-2.9215394051562701E-2</v>
      </c>
      <c r="C204" s="158">
        <v>1.4280733476743499E-2</v>
      </c>
      <c r="D204" s="158">
        <v>-0.181870365729348</v>
      </c>
      <c r="E204" s="158">
        <v>0.20190529377306901</v>
      </c>
    </row>
    <row r="205" spans="1:5" x14ac:dyDescent="0.25">
      <c r="A205" s="158">
        <v>14600.253682391</v>
      </c>
      <c r="B205" s="158">
        <v>-7.6140630989274302E-2</v>
      </c>
      <c r="C205" s="158">
        <v>1.4290962042526299E-2</v>
      </c>
      <c r="D205" s="158">
        <v>-0.18182132324425601</v>
      </c>
      <c r="E205" s="158">
        <v>0.201848890578466</v>
      </c>
    </row>
    <row r="206" spans="1:5" x14ac:dyDescent="0.25">
      <c r="A206" s="158">
        <v>14601.689656606</v>
      </c>
      <c r="B206" s="158">
        <v>0.54011256946044905</v>
      </c>
      <c r="C206" s="158">
        <v>1.4305670875273801E-2</v>
      </c>
      <c r="D206" s="158">
        <v>-0.18175076010517199</v>
      </c>
      <c r="E206" s="158">
        <v>0.20176779133466799</v>
      </c>
    </row>
    <row r="207" spans="1:5" x14ac:dyDescent="0.25">
      <c r="A207" s="158">
        <v>14606.308938031299</v>
      </c>
      <c r="B207" s="158">
        <v>1.5904403315483799</v>
      </c>
      <c r="C207" s="158">
        <v>1.4352979658962499E-2</v>
      </c>
      <c r="D207" s="158">
        <v>-0.181523489552915</v>
      </c>
      <c r="E207" s="158">
        <v>0.20150702292317099</v>
      </c>
    </row>
    <row r="208" spans="1:5" x14ac:dyDescent="0.25">
      <c r="A208" s="158">
        <v>14606.9888874075</v>
      </c>
      <c r="B208" s="158">
        <v>0.21912628438343101</v>
      </c>
      <c r="C208" s="158">
        <v>1.4359942519774099E-2</v>
      </c>
      <c r="D208" s="158">
        <v>-0.181489999531222</v>
      </c>
      <c r="E208" s="158">
        <v>0.20146865298923899</v>
      </c>
    </row>
    <row r="209" spans="1:5" x14ac:dyDescent="0.25">
      <c r="A209" s="158">
        <v>14612.286334529699</v>
      </c>
      <c r="B209" s="158">
        <v>-0.12982373238379399</v>
      </c>
      <c r="C209" s="158">
        <v>1.4414181845822899E-2</v>
      </c>
      <c r="D209" s="158">
        <v>-0.181228761981548</v>
      </c>
      <c r="E209" s="158">
        <v>0.20116984409166899</v>
      </c>
    </row>
    <row r="210" spans="1:5" x14ac:dyDescent="0.25">
      <c r="A210" s="158">
        <v>14619.006354106499</v>
      </c>
      <c r="B210" s="158">
        <v>-0.34760368408454101</v>
      </c>
      <c r="C210" s="158">
        <v>1.4482966319892E-2</v>
      </c>
      <c r="D210" s="158">
        <v>-0.18089655827058701</v>
      </c>
      <c r="E210" s="158">
        <v>0.200791122830762</v>
      </c>
    </row>
    <row r="211" spans="1:5" x14ac:dyDescent="0.25">
      <c r="A211" s="158">
        <v>14622.0577676022</v>
      </c>
      <c r="B211" s="158">
        <v>5.8087814956064902E-2</v>
      </c>
      <c r="C211" s="158">
        <v>1.4514192359940101E-2</v>
      </c>
      <c r="D211" s="158">
        <v>-0.18074541107502201</v>
      </c>
      <c r="E211" s="158">
        <v>0.200619275633178</v>
      </c>
    </row>
    <row r="212" spans="1:5" x14ac:dyDescent="0.25">
      <c r="A212" s="158">
        <v>14639.3215077962</v>
      </c>
      <c r="B212" s="158">
        <v>-0.116177243100224</v>
      </c>
      <c r="C212" s="158">
        <v>1.4690769284087499E-2</v>
      </c>
      <c r="D212" s="158">
        <v>-0.17988673177989101</v>
      </c>
      <c r="E212" s="158">
        <v>0.199648465336796</v>
      </c>
    </row>
    <row r="213" spans="1:5" x14ac:dyDescent="0.25">
      <c r="A213" s="158">
        <v>14639.4212824895</v>
      </c>
      <c r="B213" s="158">
        <v>-9.8478854124972606E-2</v>
      </c>
      <c r="C213" s="158">
        <v>1.4691789363074401E-2</v>
      </c>
      <c r="D213" s="158">
        <v>-0.179881751552431</v>
      </c>
      <c r="E213" s="158">
        <v>0.199642861704902</v>
      </c>
    </row>
    <row r="214" spans="1:5" x14ac:dyDescent="0.25">
      <c r="A214" s="158">
        <v>14646.671407363599</v>
      </c>
      <c r="B214" s="158">
        <v>-0.277719553609801</v>
      </c>
      <c r="C214" s="158">
        <v>1.4765899929925301E-2</v>
      </c>
      <c r="D214" s="158">
        <v>-0.17951932272923399</v>
      </c>
      <c r="E214" s="158">
        <v>0.19923589293170699</v>
      </c>
    </row>
    <row r="215" spans="1:5" x14ac:dyDescent="0.25">
      <c r="A215" s="158">
        <v>14685.7955440857</v>
      </c>
      <c r="B215" s="158">
        <v>0.23507608721040599</v>
      </c>
      <c r="C215" s="158">
        <v>1.5165366581827299E-2</v>
      </c>
      <c r="D215" s="158">
        <v>-0.17754505132939399</v>
      </c>
      <c r="E215" s="158">
        <v>0.197047233613937</v>
      </c>
    </row>
    <row r="216" spans="1:5" x14ac:dyDescent="0.25">
      <c r="A216" s="158">
        <v>14714.3360703785</v>
      </c>
      <c r="B216" s="158">
        <v>-5.7605153569850701E-2</v>
      </c>
      <c r="C216" s="158">
        <v>1.5456280729288299E-2</v>
      </c>
      <c r="D216" s="158">
        <v>-0.176085053585636</v>
      </c>
      <c r="E216" s="158">
        <v>0.19545864746445499</v>
      </c>
    </row>
    <row r="217" spans="1:5" x14ac:dyDescent="0.25">
      <c r="A217" s="158">
        <v>14718.933315485299</v>
      </c>
      <c r="B217" s="158">
        <v>0.68768000045320599</v>
      </c>
      <c r="C217" s="158">
        <v>1.55031015781136E-2</v>
      </c>
      <c r="D217" s="158">
        <v>-0.17584830972590601</v>
      </c>
      <c r="E217" s="158">
        <v>0.195203397030073</v>
      </c>
    </row>
    <row r="218" spans="1:5" x14ac:dyDescent="0.25">
      <c r="A218" s="158">
        <v>14735.4136812</v>
      </c>
      <c r="B218" s="158">
        <v>-0.54500884446932996</v>
      </c>
      <c r="C218" s="158">
        <v>1.5670857448509799E-2</v>
      </c>
      <c r="D218" s="158">
        <v>-0.174996026272912</v>
      </c>
      <c r="E218" s="158">
        <v>0.19428982099032899</v>
      </c>
    </row>
    <row r="219" spans="1:5" x14ac:dyDescent="0.25">
      <c r="A219" s="158">
        <v>14740.114752028499</v>
      </c>
      <c r="B219" s="158">
        <v>6.0729204741449799E-2</v>
      </c>
      <c r="C219" s="158">
        <v>1.5718684680735E-2</v>
      </c>
      <c r="D219" s="158">
        <v>-0.174751877114044</v>
      </c>
      <c r="E219" s="158">
        <v>0.19402963867407699</v>
      </c>
    </row>
    <row r="220" spans="1:5" x14ac:dyDescent="0.25">
      <c r="A220" s="158">
        <v>14744.339668087099</v>
      </c>
      <c r="B220" s="158">
        <v>-0.222425275983862</v>
      </c>
      <c r="C220" s="158">
        <v>1.5761657948425999E-2</v>
      </c>
      <c r="D220" s="158">
        <v>-0.17453206497166401</v>
      </c>
      <c r="E220" s="158">
        <v>0.193795967851845</v>
      </c>
    </row>
    <row r="221" spans="1:5" x14ac:dyDescent="0.25">
      <c r="A221" s="158">
        <v>14744.7648695219</v>
      </c>
      <c r="B221" s="158">
        <v>-6.1143805446561797E-2</v>
      </c>
      <c r="C221" s="158">
        <v>1.57659823282724E-2</v>
      </c>
      <c r="D221" s="158">
        <v>-0.17450992220414499</v>
      </c>
      <c r="E221" s="158">
        <v>0.193772459213847</v>
      </c>
    </row>
    <row r="222" spans="1:5" x14ac:dyDescent="0.25">
      <c r="A222" s="158">
        <v>14748.7008796421</v>
      </c>
      <c r="B222" s="158">
        <v>-0.14585096615012899</v>
      </c>
      <c r="C222" s="158">
        <v>1.5806007876039599E-2</v>
      </c>
      <c r="D222" s="158">
        <v>-0.17430477206473599</v>
      </c>
      <c r="E222" s="158">
        <v>0.19355491642073</v>
      </c>
    </row>
    <row r="223" spans="1:5" x14ac:dyDescent="0.25">
      <c r="A223" s="158">
        <v>14770.3937905769</v>
      </c>
      <c r="B223" s="158">
        <v>0.110877281599042</v>
      </c>
      <c r="C223" s="158">
        <v>1.6026460868678701E-2</v>
      </c>
      <c r="D223" s="158">
        <v>-0.17316830903934499</v>
      </c>
      <c r="E223" s="158">
        <v>0.19235829728717799</v>
      </c>
    </row>
    <row r="224" spans="1:5" x14ac:dyDescent="0.25">
      <c r="A224" s="158">
        <v>14776.1505217383</v>
      </c>
      <c r="B224" s="158">
        <v>-0.46794350049711397</v>
      </c>
      <c r="C224" s="158">
        <v>1.6084922405293502E-2</v>
      </c>
      <c r="D224" s="158">
        <v>-0.17286506900069401</v>
      </c>
      <c r="E224" s="158">
        <v>0.19204141409109601</v>
      </c>
    </row>
    <row r="225" spans="1:5" x14ac:dyDescent="0.25">
      <c r="A225" s="158">
        <v>14781.6012655707</v>
      </c>
      <c r="B225" s="158">
        <v>1.4193616455848299</v>
      </c>
      <c r="C225" s="158">
        <v>1.61402606813877E-2</v>
      </c>
      <c r="D225" s="158">
        <v>-0.17257730655545001</v>
      </c>
      <c r="E225" s="158">
        <v>0.19174163315571</v>
      </c>
    </row>
    <row r="226" spans="1:5" x14ac:dyDescent="0.25">
      <c r="A226" s="158">
        <v>14788.6715569345</v>
      </c>
      <c r="B226" s="158">
        <v>5.3826118133337701E-2</v>
      </c>
      <c r="C226" s="158">
        <v>1.62120182867019E-2</v>
      </c>
      <c r="D226" s="158">
        <v>-0.17220311338727801</v>
      </c>
      <c r="E226" s="158">
        <v>0.19135315589438001</v>
      </c>
    </row>
    <row r="227" spans="1:5" x14ac:dyDescent="0.25">
      <c r="A227" s="158">
        <v>14791.487307749399</v>
      </c>
      <c r="B227" s="158">
        <v>-0.58318142449478305</v>
      </c>
      <c r="C227" s="158">
        <v>1.6240588584432301E-2</v>
      </c>
      <c r="D227" s="158">
        <v>-0.172053797924967</v>
      </c>
      <c r="E227" s="158">
        <v>0.19119856273790001</v>
      </c>
    </row>
    <row r="228" spans="1:5" x14ac:dyDescent="0.25">
      <c r="A228" s="158">
        <v>14791.807323290601</v>
      </c>
      <c r="B228" s="158">
        <v>9.2525947356558697E-2</v>
      </c>
      <c r="C228" s="158">
        <v>1.62438353929069E-2</v>
      </c>
      <c r="D228" s="158">
        <v>-0.172036817374732</v>
      </c>
      <c r="E228" s="158">
        <v>0.19118099719426099</v>
      </c>
    </row>
    <row r="229" spans="1:5" x14ac:dyDescent="0.25">
      <c r="A229" s="158">
        <v>14799.9777879174</v>
      </c>
      <c r="B229" s="158">
        <v>-9.3377613753631294E-2</v>
      </c>
      <c r="C229" s="158">
        <v>1.6326713084024301E-2</v>
      </c>
      <c r="D229" s="158">
        <v>-0.171602548550356</v>
      </c>
      <c r="E229" s="158">
        <v>0.190732818512826</v>
      </c>
    </row>
    <row r="230" spans="1:5" x14ac:dyDescent="0.25">
      <c r="A230" s="158">
        <v>14803.330980904</v>
      </c>
      <c r="B230" s="158">
        <v>-4.3282594676585802E-2</v>
      </c>
      <c r="C230" s="158">
        <v>1.63607163593655E-2</v>
      </c>
      <c r="D230" s="158">
        <v>-0.17142391548761801</v>
      </c>
      <c r="E230" s="158">
        <v>0.190549048751947</v>
      </c>
    </row>
    <row r="231" spans="1:5" x14ac:dyDescent="0.25">
      <c r="A231" s="158">
        <v>14823.470662236001</v>
      </c>
      <c r="B231" s="158">
        <v>1.60474969418374</v>
      </c>
      <c r="C231" s="158">
        <v>1.6564820468806501E-2</v>
      </c>
      <c r="D231" s="158">
        <v>-0.17034602389710199</v>
      </c>
      <c r="E231" s="158">
        <v>0.18944732633560099</v>
      </c>
    </row>
    <row r="232" spans="1:5" x14ac:dyDescent="0.25">
      <c r="A232" s="158">
        <v>14829.6694983461</v>
      </c>
      <c r="B232" s="158">
        <v>0.151987169407231</v>
      </c>
      <c r="C232" s="158">
        <v>1.6627599353498002E-2</v>
      </c>
      <c r="D232" s="158">
        <v>-0.17001252792347299</v>
      </c>
      <c r="E232" s="158">
        <v>0.18910892374653299</v>
      </c>
    </row>
    <row r="233" spans="1:5" x14ac:dyDescent="0.25">
      <c r="A233" s="158">
        <v>14830.2629200055</v>
      </c>
      <c r="B233" s="158">
        <v>-6.5325246223282498</v>
      </c>
      <c r="C233" s="158">
        <v>1.6633608190177802E-2</v>
      </c>
      <c r="D233" s="158">
        <v>-0.169980559188081</v>
      </c>
      <c r="E233" s="158">
        <v>0.189076545370399</v>
      </c>
    </row>
    <row r="234" spans="1:5" x14ac:dyDescent="0.25">
      <c r="A234" s="158">
        <v>14843.2735020003</v>
      </c>
      <c r="B234" s="158">
        <v>0.55568922546604904</v>
      </c>
      <c r="C234" s="158">
        <v>1.67653035245568E-2</v>
      </c>
      <c r="D234" s="158">
        <v>-0.16927777306566699</v>
      </c>
      <c r="E234" s="158">
        <v>0.18836742010946</v>
      </c>
    </row>
    <row r="235" spans="1:5" x14ac:dyDescent="0.25">
      <c r="A235" s="158">
        <v>14849.232783908499</v>
      </c>
      <c r="B235" s="158">
        <v>2.4163126860687899E-2</v>
      </c>
      <c r="C235" s="158">
        <v>1.6825594649986599E-2</v>
      </c>
      <c r="D235" s="158">
        <v>-0.16895466980546001</v>
      </c>
      <c r="E235" s="158">
        <v>0.18804310338253399</v>
      </c>
    </row>
    <row r="236" spans="1:5" x14ac:dyDescent="0.25">
      <c r="A236" s="158">
        <v>14851.0007036076</v>
      </c>
      <c r="B236" s="158">
        <v>6.6829942937340903E-2</v>
      </c>
      <c r="C236" s="158">
        <v>1.68434774115018E-2</v>
      </c>
      <c r="D236" s="158">
        <v>-0.16885867017329101</v>
      </c>
      <c r="E236" s="158">
        <v>0.18794694831984099</v>
      </c>
    </row>
    <row r="237" spans="1:5" x14ac:dyDescent="0.25">
      <c r="A237" s="158">
        <v>14853.9259499579</v>
      </c>
      <c r="B237" s="158">
        <v>0.13180496426299401</v>
      </c>
      <c r="C237" s="158">
        <v>1.6873063078108801E-2</v>
      </c>
      <c r="D237" s="158">
        <v>-0.168699680120632</v>
      </c>
      <c r="E237" s="158">
        <v>0.18778790683417201</v>
      </c>
    </row>
    <row r="238" spans="1:5" x14ac:dyDescent="0.25">
      <c r="A238" s="158">
        <v>14873.4370535871</v>
      </c>
      <c r="B238" s="158">
        <v>0.34497583424140099</v>
      </c>
      <c r="C238" s="158">
        <v>1.7070280920651E-2</v>
      </c>
      <c r="D238" s="158">
        <v>-0.167634550675928</v>
      </c>
      <c r="E238" s="158">
        <v>0.18672900715030399</v>
      </c>
    </row>
    <row r="239" spans="1:5" x14ac:dyDescent="0.25">
      <c r="A239" s="158">
        <v>14877.7524823986</v>
      </c>
      <c r="B239" s="158">
        <v>-0.22610852303161</v>
      </c>
      <c r="C239" s="158">
        <v>1.7113873979555001E-2</v>
      </c>
      <c r="D239" s="158">
        <v>-0.16739786545829999</v>
      </c>
      <c r="E239" s="158">
        <v>0.18649524685142899</v>
      </c>
    </row>
    <row r="240" spans="1:5" x14ac:dyDescent="0.25">
      <c r="A240" s="158">
        <v>14895.489493003401</v>
      </c>
      <c r="B240" s="158">
        <v>0.65870049923713003</v>
      </c>
      <c r="C240" s="158">
        <v>1.7292943693259101E-2</v>
      </c>
      <c r="D240" s="158">
        <v>-0.16642085101296999</v>
      </c>
      <c r="E240" s="158">
        <v>0.18553615816739499</v>
      </c>
    </row>
    <row r="241" spans="1:5" x14ac:dyDescent="0.25">
      <c r="A241" s="158">
        <v>14906.275663987401</v>
      </c>
      <c r="B241" s="158">
        <v>-5.9056315550065602E-2</v>
      </c>
      <c r="C241" s="158">
        <v>1.7401757133249301E-2</v>
      </c>
      <c r="D241" s="158">
        <v>-0.16582339606692501</v>
      </c>
      <c r="E241" s="158">
        <v>0.18495425966543899</v>
      </c>
    </row>
    <row r="242" spans="1:5" x14ac:dyDescent="0.25">
      <c r="A242" s="158">
        <v>14921.340897878399</v>
      </c>
      <c r="B242" s="158">
        <v>0.15439486918695799</v>
      </c>
      <c r="C242" s="158">
        <v>1.7553634873595701E-2</v>
      </c>
      <c r="D242" s="158">
        <v>-0.16498470811406399</v>
      </c>
      <c r="E242" s="158">
        <v>0.18414321269751199</v>
      </c>
    </row>
    <row r="243" spans="1:5" x14ac:dyDescent="0.25">
      <c r="A243" s="158">
        <v>14934.977486866799</v>
      </c>
      <c r="B243" s="158">
        <v>0.26393152878707599</v>
      </c>
      <c r="C243" s="158">
        <v>1.7691005263677902E-2</v>
      </c>
      <c r="D243" s="158">
        <v>-0.16422130737016799</v>
      </c>
      <c r="E243" s="158">
        <v>0.18341079211103201</v>
      </c>
    </row>
    <row r="244" spans="1:5" x14ac:dyDescent="0.25">
      <c r="A244" s="158">
        <v>14950.280674086</v>
      </c>
      <c r="B244" s="158">
        <v>0.138387022255793</v>
      </c>
      <c r="C244" s="158">
        <v>1.7845045580353502E-2</v>
      </c>
      <c r="D244" s="158">
        <v>-0.16335978665804099</v>
      </c>
      <c r="E244" s="158">
        <v>0.182590804709373</v>
      </c>
    </row>
    <row r="245" spans="1:5" x14ac:dyDescent="0.25">
      <c r="A245" s="158">
        <v>14951.725477528</v>
      </c>
      <c r="B245" s="158">
        <v>2.4736624402388298E-2</v>
      </c>
      <c r="C245" s="158">
        <v>1.7859582318413302E-2</v>
      </c>
      <c r="D245" s="158">
        <v>-0.16327818481047299</v>
      </c>
      <c r="E245" s="158">
        <v>0.18251349468518499</v>
      </c>
    </row>
    <row r="246" spans="1:5" x14ac:dyDescent="0.25">
      <c r="A246" s="158">
        <v>14960.262992757</v>
      </c>
      <c r="B246" s="158">
        <v>-0.32570003705195699</v>
      </c>
      <c r="C246" s="158">
        <v>1.79454586790611E-2</v>
      </c>
      <c r="D246" s="158">
        <v>-0.162795058129726</v>
      </c>
      <c r="E246" s="158">
        <v>0.18205703660103001</v>
      </c>
    </row>
    <row r="247" spans="1:5" x14ac:dyDescent="0.25">
      <c r="A247" s="158">
        <v>14963.087212484301</v>
      </c>
      <c r="B247" s="158">
        <v>-5.3547625338035101E-2</v>
      </c>
      <c r="C247" s="158">
        <v>1.7973858027399401E-2</v>
      </c>
      <c r="D247" s="158">
        <v>-0.16263488814675001</v>
      </c>
      <c r="E247" s="158">
        <v>0.18190618146422199</v>
      </c>
    </row>
    <row r="248" spans="1:5" x14ac:dyDescent="0.25">
      <c r="A248" s="158">
        <v>14973.698274771299</v>
      </c>
      <c r="B248" s="158">
        <v>-0.25769926153588202</v>
      </c>
      <c r="C248" s="158">
        <v>1.80805206084289E-2</v>
      </c>
      <c r="D248" s="158">
        <v>-0.16203154029842301</v>
      </c>
      <c r="E248" s="158">
        <v>0.181340024312028</v>
      </c>
    </row>
    <row r="249" spans="1:5" x14ac:dyDescent="0.25">
      <c r="A249" s="158">
        <v>14984.680104176199</v>
      </c>
      <c r="B249" s="158">
        <v>6.4270120365494995E-2</v>
      </c>
      <c r="C249" s="158">
        <v>1.8190846028640201E-2</v>
      </c>
      <c r="D249" s="158">
        <v>-0.16140450649707999</v>
      </c>
      <c r="E249" s="158">
        <v>0.18075513557730799</v>
      </c>
    </row>
    <row r="250" spans="1:5" x14ac:dyDescent="0.25">
      <c r="A250" s="158">
        <v>14995.0318070014</v>
      </c>
      <c r="B250" s="158">
        <v>2.33523057250551E-2</v>
      </c>
      <c r="C250" s="158">
        <v>1.8294781242608901E-2</v>
      </c>
      <c r="D250" s="158">
        <v>-0.16081102023976601</v>
      </c>
      <c r="E250" s="158">
        <v>0.18020478810822699</v>
      </c>
    </row>
    <row r="251" spans="1:5" x14ac:dyDescent="0.25">
      <c r="A251" s="158">
        <v>15041.3702389214</v>
      </c>
      <c r="B251" s="158">
        <v>0.90327765673496896</v>
      </c>
      <c r="C251" s="158">
        <v>1.8759322449203499E-2</v>
      </c>
      <c r="D251" s="158">
        <v>-0.15812526772893601</v>
      </c>
      <c r="E251" s="158">
        <v>0.177752934931104</v>
      </c>
    </row>
    <row r="252" spans="1:5" x14ac:dyDescent="0.25">
      <c r="A252" s="158">
        <v>15044.771334712401</v>
      </c>
      <c r="B252" s="158">
        <v>4.9683486618001801E-2</v>
      </c>
      <c r="C252" s="158">
        <v>1.8793372083701802E-2</v>
      </c>
      <c r="D252" s="158">
        <v>-0.157926261566006</v>
      </c>
      <c r="E252" s="158">
        <v>0.177573735002273</v>
      </c>
    </row>
    <row r="253" spans="1:5" x14ac:dyDescent="0.25">
      <c r="A253" s="158">
        <v>15045.457002434599</v>
      </c>
      <c r="B253" s="158">
        <v>4.5044884905198798E-2</v>
      </c>
      <c r="C253" s="158">
        <v>1.8800235789766601E-2</v>
      </c>
      <c r="D253" s="158">
        <v>-0.15788611026031599</v>
      </c>
      <c r="E253" s="158">
        <v>0.177537620546147</v>
      </c>
    </row>
    <row r="254" spans="1:5" x14ac:dyDescent="0.25">
      <c r="A254" s="158">
        <v>15046.162157817</v>
      </c>
      <c r="B254" s="158">
        <v>0.67403672758210598</v>
      </c>
      <c r="C254" s="158">
        <v>1.8807294303169499E-2</v>
      </c>
      <c r="D254" s="158">
        <v>-0.157844806850441</v>
      </c>
      <c r="E254" s="158">
        <v>0.17750048407977401</v>
      </c>
    </row>
    <row r="255" spans="1:5" x14ac:dyDescent="0.25">
      <c r="A255" s="158">
        <v>15047.8197832769</v>
      </c>
      <c r="B255" s="158">
        <v>-0.24238499484801099</v>
      </c>
      <c r="C255" s="158">
        <v>1.8823885843206101E-2</v>
      </c>
      <c r="D255" s="158">
        <v>-0.15774767022184399</v>
      </c>
      <c r="E255" s="158">
        <v>0.177413204141432</v>
      </c>
    </row>
    <row r="256" spans="1:5" x14ac:dyDescent="0.25">
      <c r="A256" s="158">
        <v>15055.6734454979</v>
      </c>
      <c r="B256" s="158">
        <v>8.3459196778723502E-2</v>
      </c>
      <c r="C256" s="158">
        <v>1.8902474377179901E-2</v>
      </c>
      <c r="D256" s="158">
        <v>-0.15728661210742401</v>
      </c>
      <c r="E256" s="158">
        <v>0.17700001714122199</v>
      </c>
    </row>
    <row r="257" spans="1:5" x14ac:dyDescent="0.25">
      <c r="A257" s="158">
        <v>15056.631265026799</v>
      </c>
      <c r="B257" s="158">
        <v>-9.2834578417710895E-2</v>
      </c>
      <c r="C257" s="158">
        <v>1.8912056584704899E-2</v>
      </c>
      <c r="D257" s="158">
        <v>-0.15723028786224899</v>
      </c>
      <c r="E257" s="158">
        <v>0.176949663597713</v>
      </c>
    </row>
    <row r="258" spans="1:5" x14ac:dyDescent="0.25">
      <c r="A258" s="158">
        <v>15060.5904262031</v>
      </c>
      <c r="B258" s="158">
        <v>-0.105267551119126</v>
      </c>
      <c r="C258" s="158">
        <v>1.89516594279854E-2</v>
      </c>
      <c r="D258" s="158">
        <v>-0.156997252887946</v>
      </c>
      <c r="E258" s="158">
        <v>0.17674161433444099</v>
      </c>
    </row>
    <row r="259" spans="1:5" x14ac:dyDescent="0.25">
      <c r="A259" s="158">
        <v>15068.069883562301</v>
      </c>
      <c r="B259" s="158">
        <v>-0.27150287540845802</v>
      </c>
      <c r="C259" s="158">
        <v>1.9026451674200501E-2</v>
      </c>
      <c r="D259" s="158">
        <v>-0.156556055984991</v>
      </c>
      <c r="E259" s="158">
        <v>0.17634896408908499</v>
      </c>
    </row>
    <row r="260" spans="1:5" x14ac:dyDescent="0.25">
      <c r="A260" s="158">
        <v>15069.754415478999</v>
      </c>
      <c r="B260" s="158">
        <v>-0.42591312589183</v>
      </c>
      <c r="C260" s="158">
        <v>1.90432922170835E-2</v>
      </c>
      <c r="D260" s="158">
        <v>-0.15645651601549601</v>
      </c>
      <c r="E260" s="158">
        <v>0.17626060074615599</v>
      </c>
    </row>
    <row r="261" spans="1:5" x14ac:dyDescent="0.25">
      <c r="A261" s="158">
        <v>15085.2396974481</v>
      </c>
      <c r="B261" s="158">
        <v>-0.41672186286784202</v>
      </c>
      <c r="C261" s="158">
        <v>1.91980277744212E-2</v>
      </c>
      <c r="D261" s="158">
        <v>-0.155538494842068</v>
      </c>
      <c r="E261" s="158">
        <v>0.17544951325677899</v>
      </c>
    </row>
    <row r="262" spans="1:5" x14ac:dyDescent="0.25">
      <c r="A262" s="158">
        <v>15092.8780133453</v>
      </c>
      <c r="B262" s="158">
        <v>-0.258966944101302</v>
      </c>
      <c r="C262" s="158">
        <v>1.92743042815679E-2</v>
      </c>
      <c r="D262" s="158">
        <v>-0.15508368114673701</v>
      </c>
      <c r="E262" s="158">
        <v>0.175050235225508</v>
      </c>
    </row>
    <row r="263" spans="1:5" x14ac:dyDescent="0.25">
      <c r="A263" s="158">
        <v>15100.493964920201</v>
      </c>
      <c r="B263" s="158">
        <v>0.12853319918546499</v>
      </c>
      <c r="C263" s="158">
        <v>1.9350325287248001E-2</v>
      </c>
      <c r="D263" s="158">
        <v>-0.15462888859657101</v>
      </c>
      <c r="E263" s="158">
        <v>0.17465265451020301</v>
      </c>
    </row>
    <row r="264" spans="1:5" x14ac:dyDescent="0.25">
      <c r="A264" s="158">
        <v>15101.3560441602</v>
      </c>
      <c r="B264" s="158">
        <v>-0.23386893557378899</v>
      </c>
      <c r="C264" s="158">
        <v>1.9358928375123801E-2</v>
      </c>
      <c r="D264" s="158">
        <v>-0.15457732631131499</v>
      </c>
      <c r="E264" s="158">
        <v>0.174607684071376</v>
      </c>
    </row>
    <row r="265" spans="1:5" x14ac:dyDescent="0.25">
      <c r="A265" s="158">
        <v>15102.624276692201</v>
      </c>
      <c r="B265" s="158">
        <v>0.53813818839476601</v>
      </c>
      <c r="C265" s="158">
        <v>1.9371583905330201E-2</v>
      </c>
      <c r="D265" s="158">
        <v>-0.154501440837887</v>
      </c>
      <c r="E265" s="158">
        <v>0.174541538918315</v>
      </c>
    </row>
    <row r="266" spans="1:5" x14ac:dyDescent="0.25">
      <c r="A266" s="158">
        <v>15108.204322330599</v>
      </c>
      <c r="B266" s="158">
        <v>8.1018010106315194E-2</v>
      </c>
      <c r="C266" s="158">
        <v>1.9427255861700701E-2</v>
      </c>
      <c r="D266" s="158">
        <v>-0.15416712323592799</v>
      </c>
      <c r="E266" s="158">
        <v>0.17425068368010799</v>
      </c>
    </row>
    <row r="267" spans="1:5" x14ac:dyDescent="0.25">
      <c r="A267" s="158">
        <v>15109.397892307299</v>
      </c>
      <c r="B267" s="158">
        <v>0.30637086937510499</v>
      </c>
      <c r="C267" s="158">
        <v>1.9439161830436799E-2</v>
      </c>
      <c r="D267" s="158">
        <v>-0.154095521326614</v>
      </c>
      <c r="E267" s="158">
        <v>0.17418850670911401</v>
      </c>
    </row>
    <row r="268" spans="1:5" x14ac:dyDescent="0.25">
      <c r="A268" s="158">
        <v>15118.0348287344</v>
      </c>
      <c r="B268" s="158">
        <v>2.1409464909183398E-2</v>
      </c>
      <c r="C268" s="158">
        <v>1.9525292454645699E-2</v>
      </c>
      <c r="D268" s="158">
        <v>-0.153576432248691</v>
      </c>
      <c r="E268" s="158">
        <v>0.17373896803309599</v>
      </c>
    </row>
    <row r="269" spans="1:5" x14ac:dyDescent="0.25">
      <c r="A269" s="158">
        <v>15127.3007730064</v>
      </c>
      <c r="B269" s="158">
        <v>0.100839042020806</v>
      </c>
      <c r="C269" s="158">
        <v>1.96176496037411E-2</v>
      </c>
      <c r="D269" s="158">
        <v>-0.15301765728710801</v>
      </c>
      <c r="E269" s="158">
        <v>0.17325744890507999</v>
      </c>
    </row>
    <row r="270" spans="1:5" x14ac:dyDescent="0.25">
      <c r="A270" s="158">
        <v>15132.373738858299</v>
      </c>
      <c r="B270" s="158">
        <v>-0.18309631027369999</v>
      </c>
      <c r="C270" s="158">
        <v>1.9668193486620002E-2</v>
      </c>
      <c r="D270" s="158">
        <v>-0.152710909777243</v>
      </c>
      <c r="E270" s="158">
        <v>0.17299415748185301</v>
      </c>
    </row>
    <row r="271" spans="1:5" x14ac:dyDescent="0.25">
      <c r="A271" s="158">
        <v>15151.660898738201</v>
      </c>
      <c r="B271" s="158">
        <v>-0.31506810899972798</v>
      </c>
      <c r="C271" s="158">
        <v>1.98602275337381E-2</v>
      </c>
      <c r="D271" s="158">
        <v>-0.151539319092061</v>
      </c>
      <c r="E271" s="158">
        <v>0.171995293389545</v>
      </c>
    </row>
    <row r="272" spans="1:5" x14ac:dyDescent="0.25">
      <c r="A272" s="158">
        <v>15165.157591621301</v>
      </c>
      <c r="B272" s="158">
        <v>-8.6010992253515703E-2</v>
      </c>
      <c r="C272" s="158">
        <v>1.9994484459857902E-2</v>
      </c>
      <c r="D272" s="158">
        <v>-0.15071441351839099</v>
      </c>
      <c r="E272" s="158">
        <v>0.171298348620925</v>
      </c>
    </row>
    <row r="273" spans="1:5" x14ac:dyDescent="0.25">
      <c r="A273" s="158">
        <v>15195.6936502279</v>
      </c>
      <c r="B273" s="158">
        <v>-0.238199821399077</v>
      </c>
      <c r="C273" s="158">
        <v>2.0297860602608402E-2</v>
      </c>
      <c r="D273" s="158">
        <v>-0.148832646732488</v>
      </c>
      <c r="E273" s="158">
        <v>0.169727737698361</v>
      </c>
    </row>
    <row r="274" spans="1:5" x14ac:dyDescent="0.25">
      <c r="A274" s="158">
        <v>15196.8486492923</v>
      </c>
      <c r="B274" s="158">
        <v>-7.4174084522460298E-2</v>
      </c>
      <c r="C274" s="158">
        <v>2.0309325211137302E-2</v>
      </c>
      <c r="D274" s="158">
        <v>-0.148761049141277</v>
      </c>
      <c r="E274" s="158">
        <v>0.16966850049343599</v>
      </c>
    </row>
    <row r="275" spans="1:5" x14ac:dyDescent="0.25">
      <c r="A275" s="158">
        <v>15201.612169747001</v>
      </c>
      <c r="B275" s="158">
        <v>0.58367841223636596</v>
      </c>
      <c r="C275" s="158">
        <v>2.0356600307981299E-2</v>
      </c>
      <c r="D275" s="158">
        <v>-0.148465436337062</v>
      </c>
      <c r="E275" s="158">
        <v>0.16942432173001801</v>
      </c>
    </row>
    <row r="276" spans="1:5" x14ac:dyDescent="0.25">
      <c r="A276" s="158">
        <v>15207.9122736015</v>
      </c>
      <c r="B276" s="158">
        <v>-2.8054200929830402</v>
      </c>
      <c r="C276" s="158">
        <v>2.0419105359440502E-2</v>
      </c>
      <c r="D276" s="158">
        <v>-0.14807366141695499</v>
      </c>
      <c r="E276" s="158">
        <v>0.169101701814203</v>
      </c>
    </row>
    <row r="277" spans="1:5" x14ac:dyDescent="0.25">
      <c r="A277" s="158">
        <v>15215.9373724814</v>
      </c>
      <c r="B277" s="158">
        <v>0.61938315400242905</v>
      </c>
      <c r="C277" s="158">
        <v>2.0498691995812501E-2</v>
      </c>
      <c r="D277" s="158">
        <v>-0.147573286688959</v>
      </c>
      <c r="E277" s="158">
        <v>0.16869128285624299</v>
      </c>
    </row>
    <row r="278" spans="1:5" x14ac:dyDescent="0.25">
      <c r="A278" s="158">
        <v>15216.693625291</v>
      </c>
      <c r="B278" s="158">
        <v>6.4863991111918706E-2</v>
      </c>
      <c r="C278" s="158">
        <v>2.0506190035202002E-2</v>
      </c>
      <c r="D278" s="158">
        <v>-0.14752605647761699</v>
      </c>
      <c r="E278" s="158">
        <v>0.16865263761148699</v>
      </c>
    </row>
    <row r="279" spans="1:5" x14ac:dyDescent="0.25">
      <c r="A279" s="158">
        <v>15240.006102106199</v>
      </c>
      <c r="B279" s="158">
        <v>-0.258316406205372</v>
      </c>
      <c r="C279" s="158">
        <v>2.07371674436071E-2</v>
      </c>
      <c r="D279" s="158">
        <v>-0.14606360926797801</v>
      </c>
      <c r="E279" s="158">
        <v>0.16746397064006499</v>
      </c>
    </row>
    <row r="280" spans="1:5" x14ac:dyDescent="0.25">
      <c r="A280" s="158">
        <v>15244.238537646799</v>
      </c>
      <c r="B280" s="158">
        <v>-8.7632165896578407E-3</v>
      </c>
      <c r="C280" s="158">
        <v>2.07790687590492E-2</v>
      </c>
      <c r="D280" s="158">
        <v>-0.145796742202633</v>
      </c>
      <c r="E280" s="158">
        <v>0.16724871138184899</v>
      </c>
    </row>
    <row r="281" spans="1:5" x14ac:dyDescent="0.25">
      <c r="A281" s="158">
        <v>15256.6112942815</v>
      </c>
      <c r="B281" s="158">
        <v>-8.9427601259139997E-2</v>
      </c>
      <c r="C281" s="158">
        <v>2.0901501019250202E-2</v>
      </c>
      <c r="D281" s="158">
        <v>-0.14501420773790999</v>
      </c>
      <c r="E281" s="158">
        <v>0.16662040499802</v>
      </c>
    </row>
    <row r="282" spans="1:5" x14ac:dyDescent="0.25">
      <c r="A282" s="158">
        <v>15271.3111577408</v>
      </c>
      <c r="B282" s="158">
        <v>4.9420450378967501E-2</v>
      </c>
      <c r="C282" s="158">
        <v>2.10468469362559E-2</v>
      </c>
      <c r="D282" s="158">
        <v>-0.144079838157849</v>
      </c>
      <c r="E282" s="158">
        <v>0.16587579796500601</v>
      </c>
    </row>
    <row r="283" spans="1:5" x14ac:dyDescent="0.25">
      <c r="A283" s="158">
        <v>15274.437100831499</v>
      </c>
      <c r="B283" s="158">
        <v>-0.49092641828743</v>
      </c>
      <c r="C283" s="158">
        <v>2.1077738951909002E-2</v>
      </c>
      <c r="D283" s="158">
        <v>-0.14388049038025799</v>
      </c>
      <c r="E283" s="158">
        <v>0.165717719237884</v>
      </c>
    </row>
    <row r="284" spans="1:5" x14ac:dyDescent="0.25">
      <c r="A284" s="158">
        <v>15281.0242257637</v>
      </c>
      <c r="B284" s="158">
        <v>1.91413563760061</v>
      </c>
      <c r="C284" s="158">
        <v>2.1142817610287801E-2</v>
      </c>
      <c r="D284" s="158">
        <v>-0.14345966487781001</v>
      </c>
      <c r="E284" s="158">
        <v>0.16538491106870901</v>
      </c>
    </row>
    <row r="285" spans="1:5" x14ac:dyDescent="0.25">
      <c r="A285" s="158">
        <v>15293.592026722999</v>
      </c>
      <c r="B285" s="158">
        <v>-0.22931034994525501</v>
      </c>
      <c r="C285" s="158">
        <v>2.1266914239370799E-2</v>
      </c>
      <c r="D285" s="158">
        <v>-0.142653926982207</v>
      </c>
      <c r="E285" s="158">
        <v>0.164751074094698</v>
      </c>
    </row>
    <row r="286" spans="1:5" x14ac:dyDescent="0.25">
      <c r="A286" s="158">
        <v>15301.206732229701</v>
      </c>
      <c r="B286" s="158">
        <v>-0.218707590558709</v>
      </c>
      <c r="C286" s="158">
        <v>2.1342058919507901E-2</v>
      </c>
      <c r="D286" s="158">
        <v>-0.142163927978705</v>
      </c>
      <c r="E286" s="158">
        <v>0.164367767116783</v>
      </c>
    </row>
    <row r="287" spans="1:5" x14ac:dyDescent="0.25">
      <c r="A287" s="158">
        <v>15303.7288902076</v>
      </c>
      <c r="B287" s="158">
        <v>-5.1470413123655398E-2</v>
      </c>
      <c r="C287" s="158">
        <v>2.1366941121613098E-2</v>
      </c>
      <c r="D287" s="158">
        <v>-0.14200132786084199</v>
      </c>
      <c r="E287" s="158">
        <v>0.16424092880022001</v>
      </c>
    </row>
    <row r="288" spans="1:5" x14ac:dyDescent="0.25">
      <c r="A288" s="158">
        <v>15307.734889876599</v>
      </c>
      <c r="B288" s="158">
        <v>-7.9866078712797998E-3</v>
      </c>
      <c r="C288" s="158">
        <v>2.1406454532769799E-2</v>
      </c>
      <c r="D288" s="158">
        <v>-0.14174275759260199</v>
      </c>
      <c r="E288" s="158">
        <v>0.16403959296229501</v>
      </c>
    </row>
    <row r="289" spans="1:5" x14ac:dyDescent="0.25">
      <c r="A289" s="158">
        <v>15310.2261438194</v>
      </c>
      <c r="B289" s="158">
        <v>-0.363277431946329</v>
      </c>
      <c r="C289" s="158">
        <v>2.14310224890123E-2</v>
      </c>
      <c r="D289" s="158">
        <v>-0.14158176642907</v>
      </c>
      <c r="E289" s="158">
        <v>0.16391446305854099</v>
      </c>
    </row>
    <row r="290" spans="1:5" x14ac:dyDescent="0.25">
      <c r="A290" s="158">
        <v>15313.2564531395</v>
      </c>
      <c r="B290" s="158">
        <v>1.70554901261388E-2</v>
      </c>
      <c r="C290" s="158">
        <v>2.1460901605796699E-2</v>
      </c>
      <c r="D290" s="158">
        <v>-0.141385742253332</v>
      </c>
      <c r="E290" s="158">
        <v>0.163762337272326</v>
      </c>
    </row>
    <row r="291" spans="1:5" x14ac:dyDescent="0.25">
      <c r="A291" s="158">
        <v>15316.1607040177</v>
      </c>
      <c r="B291" s="158">
        <v>-0.108962742719398</v>
      </c>
      <c r="C291" s="158">
        <v>2.1489532794576001E-2</v>
      </c>
      <c r="D291" s="158">
        <v>-0.141197668568011</v>
      </c>
      <c r="E291" s="158">
        <v>0.16361662185756301</v>
      </c>
    </row>
    <row r="292" spans="1:5" x14ac:dyDescent="0.25">
      <c r="A292" s="158">
        <v>15316.4361432431</v>
      </c>
      <c r="B292" s="158">
        <v>-0.10883601303747199</v>
      </c>
      <c r="C292" s="158">
        <v>2.1492247924040999E-2</v>
      </c>
      <c r="D292" s="158">
        <v>-0.141179821286427</v>
      </c>
      <c r="E292" s="158">
        <v>0.16360280637563801</v>
      </c>
    </row>
    <row r="293" spans="1:5" x14ac:dyDescent="0.25">
      <c r="A293" s="158">
        <v>15316.4361432431</v>
      </c>
      <c r="B293" s="158">
        <v>-0.11080331078736599</v>
      </c>
      <c r="C293" s="158">
        <v>2.1492247924040999E-2</v>
      </c>
      <c r="D293" s="158">
        <v>-0.141179821286427</v>
      </c>
      <c r="E293" s="158">
        <v>0.16360280637563801</v>
      </c>
    </row>
    <row r="294" spans="1:5" x14ac:dyDescent="0.25">
      <c r="A294" s="158">
        <v>15319.4689328862</v>
      </c>
      <c r="B294" s="158">
        <v>0.55083852521435905</v>
      </c>
      <c r="C294" s="158">
        <v>2.15221406064834E-2</v>
      </c>
      <c r="D294" s="158">
        <v>-0.140983190679356</v>
      </c>
      <c r="E294" s="158">
        <v>0.163450735508577</v>
      </c>
    </row>
    <row r="295" spans="1:5" x14ac:dyDescent="0.25">
      <c r="A295" s="158">
        <v>15323.959035674699</v>
      </c>
      <c r="B295" s="158">
        <v>-0.18609530020378101</v>
      </c>
      <c r="C295" s="158">
        <v>2.1566387518048701E-2</v>
      </c>
      <c r="D295" s="158">
        <v>-0.140691675027736</v>
      </c>
      <c r="E295" s="158">
        <v>0.16322575274144199</v>
      </c>
    </row>
    <row r="296" spans="1:5" x14ac:dyDescent="0.25">
      <c r="A296" s="158">
        <v>15324.050848749799</v>
      </c>
      <c r="B296" s="158">
        <v>3.9009227587816199E-2</v>
      </c>
      <c r="C296" s="158">
        <v>2.1567292151728201E-2</v>
      </c>
      <c r="D296" s="158">
        <v>-0.140685709163206</v>
      </c>
      <c r="E296" s="158">
        <v>0.163221154327922</v>
      </c>
    </row>
    <row r="297" spans="1:5" x14ac:dyDescent="0.25">
      <c r="A297" s="158">
        <v>15328.585861063901</v>
      </c>
      <c r="B297" s="158">
        <v>-0.123369500359172</v>
      </c>
      <c r="C297" s="158">
        <v>2.1611969523211701E-2</v>
      </c>
      <c r="D297" s="158">
        <v>-0.14039078247617601</v>
      </c>
      <c r="E297" s="158">
        <v>0.16299412057951501</v>
      </c>
    </row>
    <row r="298" spans="1:5" x14ac:dyDescent="0.25">
      <c r="A298" s="158">
        <v>15331.4113183922</v>
      </c>
      <c r="B298" s="158">
        <v>-4.5150208553479398E-2</v>
      </c>
      <c r="C298" s="158">
        <v>2.1639798924112E-2</v>
      </c>
      <c r="D298" s="158">
        <v>-0.14020678686889099</v>
      </c>
      <c r="E298" s="158">
        <v>0.16285277062751199</v>
      </c>
    </row>
    <row r="299" spans="1:5" x14ac:dyDescent="0.25">
      <c r="A299" s="158">
        <v>15334.5010583085</v>
      </c>
      <c r="B299" s="158">
        <v>-0.175407045618448</v>
      </c>
      <c r="C299" s="158">
        <v>2.1670226082093E-2</v>
      </c>
      <c r="D299" s="158">
        <v>-0.14000536389275101</v>
      </c>
      <c r="E299" s="158">
        <v>0.16269828667716199</v>
      </c>
    </row>
    <row r="300" spans="1:5" x14ac:dyDescent="0.25">
      <c r="A300" s="158">
        <v>15337.3382001235</v>
      </c>
      <c r="B300" s="158">
        <v>0.60357982513581399</v>
      </c>
      <c r="C300" s="158">
        <v>2.1698160824279399E-2</v>
      </c>
      <c r="D300" s="158">
        <v>-0.13982020813542001</v>
      </c>
      <c r="E300" s="158">
        <v>0.162556512789824</v>
      </c>
    </row>
    <row r="301" spans="1:5" x14ac:dyDescent="0.25">
      <c r="A301" s="158">
        <v>15337.727403098301</v>
      </c>
      <c r="B301" s="158">
        <v>-0.18753678842329299</v>
      </c>
      <c r="C301" s="158">
        <v>2.17019925857511E-2</v>
      </c>
      <c r="D301" s="158">
        <v>-0.13979479328364</v>
      </c>
      <c r="E301" s="158">
        <v>0.162537070062058</v>
      </c>
    </row>
    <row r="302" spans="1:5" x14ac:dyDescent="0.25">
      <c r="A302" s="158">
        <v>15339.2802597632</v>
      </c>
      <c r="B302" s="158">
        <v>-8.5082373189682106E-2</v>
      </c>
      <c r="C302" s="158">
        <v>2.1717279816172198E-2</v>
      </c>
      <c r="D302" s="158">
        <v>-0.13969335627649199</v>
      </c>
      <c r="E302" s="158">
        <v>0.16245951116699101</v>
      </c>
    </row>
    <row r="303" spans="1:5" x14ac:dyDescent="0.25">
      <c r="A303" s="158">
        <v>15346.8031521948</v>
      </c>
      <c r="B303" s="158">
        <v>7.0532202920991993E-2</v>
      </c>
      <c r="C303" s="158">
        <v>2.1791319739841102E-2</v>
      </c>
      <c r="D303" s="158">
        <v>-0.13920112681658101</v>
      </c>
      <c r="E303" s="158">
        <v>0.16208410012035099</v>
      </c>
    </row>
    <row r="304" spans="1:5" x14ac:dyDescent="0.25">
      <c r="A304" s="158">
        <v>15351.1389253534</v>
      </c>
      <c r="B304" s="158">
        <v>4.2990968836074304</v>
      </c>
      <c r="C304" s="158">
        <v>2.18339772483515E-2</v>
      </c>
      <c r="D304" s="158">
        <v>-0.13891682072626599</v>
      </c>
      <c r="E304" s="158">
        <v>0.161867980679783</v>
      </c>
    </row>
    <row r="305" spans="1:5" x14ac:dyDescent="0.25">
      <c r="A305" s="158">
        <v>15353.6833531005</v>
      </c>
      <c r="B305" s="158">
        <v>8.3106015000611294E-2</v>
      </c>
      <c r="C305" s="158">
        <v>2.1859005508577101E-2</v>
      </c>
      <c r="D305" s="158">
        <v>-0.138749768253805</v>
      </c>
      <c r="E305" s="158">
        <v>0.16174123600365101</v>
      </c>
    </row>
    <row r="306" spans="1:5" x14ac:dyDescent="0.25">
      <c r="A306" s="158">
        <v>15354.088908489401</v>
      </c>
      <c r="B306" s="158">
        <v>-3.1330957020903002E-3</v>
      </c>
      <c r="C306" s="158">
        <v>2.1862994405300099E-2</v>
      </c>
      <c r="D306" s="158">
        <v>-0.138723127545584</v>
      </c>
      <c r="E306" s="158">
        <v>0.16172103995938</v>
      </c>
    </row>
    <row r="307" spans="1:5" x14ac:dyDescent="0.25">
      <c r="A307" s="158">
        <v>15354.509670776601</v>
      </c>
      <c r="B307" s="158">
        <v>-0.15817622559799499</v>
      </c>
      <c r="C307" s="158">
        <v>2.1867132770346801E-2</v>
      </c>
      <c r="D307" s="158">
        <v>-0.138695483754605</v>
      </c>
      <c r="E307" s="158">
        <v>0.161700088303774</v>
      </c>
    </row>
    <row r="308" spans="1:5" x14ac:dyDescent="0.25">
      <c r="A308" s="158">
        <v>15358.388507735001</v>
      </c>
      <c r="B308" s="158">
        <v>-0.14123048265241001</v>
      </c>
      <c r="C308" s="158">
        <v>2.1905277821932401E-2</v>
      </c>
      <c r="D308" s="158">
        <v>-0.13844044771915401</v>
      </c>
      <c r="E308" s="158">
        <v>0.16150702357548999</v>
      </c>
    </row>
    <row r="309" spans="1:5" x14ac:dyDescent="0.25">
      <c r="A309" s="158">
        <v>15369.371829489501</v>
      </c>
      <c r="B309" s="158">
        <v>5.5464867527388301E-2</v>
      </c>
      <c r="C309" s="158">
        <v>2.2013241822546999E-2</v>
      </c>
      <c r="D309" s="158">
        <v>-0.13771633605690201</v>
      </c>
      <c r="E309" s="158">
        <v>0.16096112586957001</v>
      </c>
    </row>
    <row r="310" spans="1:5" x14ac:dyDescent="0.25">
      <c r="A310" s="158">
        <v>15372.788659120601</v>
      </c>
      <c r="B310" s="158">
        <v>-0.19125409573890201</v>
      </c>
      <c r="C310" s="158">
        <v>2.2046814256336901E-2</v>
      </c>
      <c r="D310" s="158">
        <v>-0.13749048143370801</v>
      </c>
      <c r="E310" s="158">
        <v>0.16079153798273699</v>
      </c>
    </row>
    <row r="311" spans="1:5" x14ac:dyDescent="0.25">
      <c r="A311" s="158">
        <v>15374.5868638514</v>
      </c>
      <c r="B311" s="158">
        <v>9.6388413205561504E-2</v>
      </c>
      <c r="C311" s="158">
        <v>2.2064479973616099E-2</v>
      </c>
      <c r="D311" s="158">
        <v>-0.13737150658882499</v>
      </c>
      <c r="E311" s="158">
        <v>0.160702332672781</v>
      </c>
    </row>
    <row r="312" spans="1:5" x14ac:dyDescent="0.25">
      <c r="A312" s="158">
        <v>15378.6511040978</v>
      </c>
      <c r="B312" s="158">
        <v>-9.1243780797611897E-3</v>
      </c>
      <c r="C312" s="158">
        <v>2.2104400451513202E-2</v>
      </c>
      <c r="D312" s="158">
        <v>-0.13710231808229001</v>
      </c>
      <c r="E312" s="158">
        <v>0.16050082878998401</v>
      </c>
    </row>
    <row r="313" spans="1:5" x14ac:dyDescent="0.25">
      <c r="A313" s="158">
        <v>15385.902200225901</v>
      </c>
      <c r="B313" s="158">
        <v>-0.22019681051168599</v>
      </c>
      <c r="C313" s="158">
        <v>2.2175599403055801E-2</v>
      </c>
      <c r="D313" s="158">
        <v>-0.13662106859683501</v>
      </c>
      <c r="E313" s="158">
        <v>0.16014171743847599</v>
      </c>
    </row>
    <row r="314" spans="1:5" x14ac:dyDescent="0.25">
      <c r="A314" s="158">
        <v>15388.5772922448</v>
      </c>
      <c r="B314" s="158">
        <v>-0.306808356504429</v>
      </c>
      <c r="C314" s="158">
        <v>2.2201858516584801E-2</v>
      </c>
      <c r="D314" s="158">
        <v>-0.136443205897156</v>
      </c>
      <c r="E314" s="158">
        <v>0.16000936146571401</v>
      </c>
    </row>
    <row r="315" spans="1:5" x14ac:dyDescent="0.25">
      <c r="A315" s="158">
        <v>15391.3661756864</v>
      </c>
      <c r="B315" s="158">
        <v>-0.179143956542793</v>
      </c>
      <c r="C315" s="158">
        <v>2.2229230157693899E-2</v>
      </c>
      <c r="D315" s="158">
        <v>-0.13625759417234601</v>
      </c>
      <c r="E315" s="158">
        <v>0.159871449084101</v>
      </c>
    </row>
    <row r="316" spans="1:5" x14ac:dyDescent="0.25">
      <c r="A316" s="158">
        <v>15397.536469876701</v>
      </c>
      <c r="B316" s="158">
        <v>-0.496970729642632</v>
      </c>
      <c r="C316" s="158">
        <v>2.2289772614982599E-2</v>
      </c>
      <c r="D316" s="158">
        <v>-0.135846270402949</v>
      </c>
      <c r="E316" s="158">
        <v>0.15956659085720901</v>
      </c>
    </row>
    <row r="317" spans="1:5" x14ac:dyDescent="0.25">
      <c r="A317" s="158">
        <v>15399.7478002506</v>
      </c>
      <c r="B317" s="158">
        <v>-1.03124388236231E-2</v>
      </c>
      <c r="C317" s="158">
        <v>2.2311464580105501E-2</v>
      </c>
      <c r="D317" s="158">
        <v>-0.13569863564038101</v>
      </c>
      <c r="E317" s="158">
        <v>0.15945742450082401</v>
      </c>
    </row>
    <row r="318" spans="1:5" x14ac:dyDescent="0.25">
      <c r="A318" s="158">
        <v>15406.719814231399</v>
      </c>
      <c r="B318" s="158">
        <v>1.0265606695814E-3</v>
      </c>
      <c r="C318" s="158">
        <v>2.2379837487289899E-2</v>
      </c>
      <c r="D318" s="158">
        <v>-0.13523239214385299</v>
      </c>
      <c r="E318" s="158">
        <v>0.15911354863633601</v>
      </c>
    </row>
    <row r="319" spans="1:5" x14ac:dyDescent="0.25">
      <c r="A319" s="158">
        <v>15406.719814231399</v>
      </c>
      <c r="B319" s="158">
        <v>-4.6521694916257196E-3</v>
      </c>
      <c r="C319" s="158">
        <v>2.2379837487289899E-2</v>
      </c>
      <c r="D319" s="158">
        <v>-0.13523239214385299</v>
      </c>
      <c r="E319" s="158">
        <v>0.15911354863633601</v>
      </c>
    </row>
    <row r="320" spans="1:5" x14ac:dyDescent="0.25">
      <c r="A320" s="158">
        <v>15407.416963487</v>
      </c>
      <c r="B320" s="158">
        <v>-0.33738280103085</v>
      </c>
      <c r="C320" s="158">
        <v>2.2386672694860402E-2</v>
      </c>
      <c r="D320" s="158">
        <v>-0.13518570678474601</v>
      </c>
      <c r="E320" s="158">
        <v>0.15907918955214101</v>
      </c>
    </row>
    <row r="321" spans="1:5" x14ac:dyDescent="0.25">
      <c r="A321" s="158">
        <v>15415.3415914466</v>
      </c>
      <c r="B321" s="158">
        <v>9.9563237372879407E-2</v>
      </c>
      <c r="C321" s="158">
        <v>2.2464349691463301E-2</v>
      </c>
      <c r="D321" s="158">
        <v>-0.134654200342402</v>
      </c>
      <c r="E321" s="158">
        <v>0.15868895503236399</v>
      </c>
    </row>
    <row r="322" spans="1:5" x14ac:dyDescent="0.25">
      <c r="A322" s="158">
        <v>15418.6860529889</v>
      </c>
      <c r="B322" s="158">
        <v>-0.22799561121600301</v>
      </c>
      <c r="C322" s="158">
        <v>2.2497120917367198E-2</v>
      </c>
      <c r="D322" s="158">
        <v>-0.134429431093506</v>
      </c>
      <c r="E322" s="158">
        <v>0.158524445967022</v>
      </c>
    </row>
    <row r="323" spans="1:5" x14ac:dyDescent="0.25">
      <c r="A323" s="158">
        <v>15421.9492252448</v>
      </c>
      <c r="B323" s="158">
        <v>-7.8548214993579002E-2</v>
      </c>
      <c r="C323" s="158">
        <v>2.2529089262177698E-2</v>
      </c>
      <c r="D323" s="158">
        <v>-0.134209864141555</v>
      </c>
      <c r="E323" s="158">
        <v>0.15836404026776299</v>
      </c>
    </row>
    <row r="324" spans="1:5" x14ac:dyDescent="0.25">
      <c r="A324" s="158">
        <v>15427.273760153301</v>
      </c>
      <c r="B324" s="158">
        <v>5.4105707617391197E-2</v>
      </c>
      <c r="C324" s="158">
        <v>2.2581238686737601E-2</v>
      </c>
      <c r="D324" s="158">
        <v>-0.13385104195678699</v>
      </c>
      <c r="E324" s="158">
        <v>0.15810252803156399</v>
      </c>
    </row>
    <row r="325" spans="1:5" x14ac:dyDescent="0.25">
      <c r="A325" s="158">
        <v>15433.3427446553</v>
      </c>
      <c r="B325" s="158">
        <v>0.121978043970983</v>
      </c>
      <c r="C325" s="158">
        <v>2.2640658965804202E-2</v>
      </c>
      <c r="D325" s="158">
        <v>-0.13344121295685399</v>
      </c>
      <c r="E325" s="158">
        <v>0.15780478937162601</v>
      </c>
    </row>
    <row r="326" spans="1:5" x14ac:dyDescent="0.25">
      <c r="A326" s="158">
        <v>15435.179006157799</v>
      </c>
      <c r="B326" s="158">
        <v>0.333944677954712</v>
      </c>
      <c r="C326" s="158">
        <v>2.2658633165574701E-2</v>
      </c>
      <c r="D326" s="158">
        <v>-0.13331703699359901</v>
      </c>
      <c r="E326" s="158">
        <v>0.157714774900126</v>
      </c>
    </row>
    <row r="327" spans="1:5" x14ac:dyDescent="0.25">
      <c r="A327" s="158">
        <v>15436.915948127</v>
      </c>
      <c r="B327" s="158">
        <v>-0.17575049346393301</v>
      </c>
      <c r="C327" s="158">
        <v>2.26756333436142E-2</v>
      </c>
      <c r="D327" s="158">
        <v>-0.13319950210268899</v>
      </c>
      <c r="E327" s="158">
        <v>0.157629659407478</v>
      </c>
    </row>
    <row r="328" spans="1:5" x14ac:dyDescent="0.25">
      <c r="A328" s="158">
        <v>15437.178636258301</v>
      </c>
      <c r="B328" s="158">
        <v>3.04693321647065E-2</v>
      </c>
      <c r="C328" s="158">
        <v>2.2678204226963001E-2</v>
      </c>
      <c r="D328" s="158">
        <v>-0.13318172021910901</v>
      </c>
      <c r="E328" s="158">
        <v>0.15761678944582599</v>
      </c>
    </row>
    <row r="329" spans="1:5" x14ac:dyDescent="0.25">
      <c r="A329" s="158">
        <v>15437.178636258301</v>
      </c>
      <c r="B329" s="158">
        <v>2.9194225519213499E-2</v>
      </c>
      <c r="C329" s="158">
        <v>2.2678204226963001E-2</v>
      </c>
      <c r="D329" s="158">
        <v>-0.13318172021910901</v>
      </c>
      <c r="E329" s="158">
        <v>0.15761678944582599</v>
      </c>
    </row>
    <row r="330" spans="1:5" x14ac:dyDescent="0.25">
      <c r="A330" s="158">
        <v>15439.3381772635</v>
      </c>
      <c r="B330" s="158">
        <v>0.19607301023711901</v>
      </c>
      <c r="C330" s="158">
        <v>2.2699337734317301E-2</v>
      </c>
      <c r="D330" s="158">
        <v>-0.13303547304373001</v>
      </c>
      <c r="E330" s="158">
        <v>0.15751101191709499</v>
      </c>
    </row>
    <row r="331" spans="1:5" x14ac:dyDescent="0.25">
      <c r="A331" s="158">
        <v>15443.475017266601</v>
      </c>
      <c r="B331" s="158">
        <v>0.643137881718858</v>
      </c>
      <c r="C331" s="158">
        <v>2.2739813600693499E-2</v>
      </c>
      <c r="D331" s="158">
        <v>-0.13275500385556999</v>
      </c>
      <c r="E331" s="158">
        <v>0.15730851056595799</v>
      </c>
    </row>
    <row r="332" spans="1:5" x14ac:dyDescent="0.25">
      <c r="A332" s="158">
        <v>15444.7015286898</v>
      </c>
      <c r="B332" s="158">
        <v>4.2231593336960999E-2</v>
      </c>
      <c r="C332" s="158">
        <v>2.2751812144465498E-2</v>
      </c>
      <c r="D332" s="158">
        <v>-0.132671768940435</v>
      </c>
      <c r="E332" s="158">
        <v>0.157248504078526</v>
      </c>
    </row>
    <row r="333" spans="1:5" x14ac:dyDescent="0.25">
      <c r="A333" s="158">
        <v>15446.7152069972</v>
      </c>
      <c r="B333" s="158">
        <v>-0.26937094908834303</v>
      </c>
      <c r="C333" s="158">
        <v>2.2771509341362999E-2</v>
      </c>
      <c r="D333" s="158">
        <v>-0.132535035040236</v>
      </c>
      <c r="E333" s="158">
        <v>0.15715001772611001</v>
      </c>
    </row>
    <row r="334" spans="1:5" x14ac:dyDescent="0.25">
      <c r="A334" s="158">
        <v>15449.683885147901</v>
      </c>
      <c r="B334" s="158">
        <v>0.57021409104909304</v>
      </c>
      <c r="C334" s="158">
        <v>2.2800543677472199E-2</v>
      </c>
      <c r="D334" s="158">
        <v>-0.132333274210021</v>
      </c>
      <c r="E334" s="158">
        <v>0.15700489593464401</v>
      </c>
    </row>
    <row r="335" spans="1:5" x14ac:dyDescent="0.25">
      <c r="A335" s="158">
        <v>15452.2244211214</v>
      </c>
      <c r="B335" s="158">
        <v>0.21114152156247501</v>
      </c>
      <c r="C335" s="158">
        <v>2.2825386538236E-2</v>
      </c>
      <c r="D335" s="158">
        <v>-0.132160440867999</v>
      </c>
      <c r="E335" s="158">
        <v>0.15688077207143</v>
      </c>
    </row>
    <row r="336" spans="1:5" x14ac:dyDescent="0.25">
      <c r="A336" s="158">
        <v>15452.4080472717</v>
      </c>
      <c r="B336" s="158">
        <v>4.75892731699235E-2</v>
      </c>
      <c r="C336" s="158">
        <v>2.2827181994810999E-2</v>
      </c>
      <c r="D336" s="158">
        <v>-0.13214794263874</v>
      </c>
      <c r="E336" s="158">
        <v>0.156871803032581</v>
      </c>
    </row>
    <row r="337" spans="1:5" x14ac:dyDescent="0.25">
      <c r="A337" s="158">
        <v>15452.4080472717</v>
      </c>
      <c r="B337" s="158">
        <v>5.0046297013905901E-2</v>
      </c>
      <c r="C337" s="158">
        <v>2.2827181994810999E-2</v>
      </c>
      <c r="D337" s="158">
        <v>-0.13214794263874</v>
      </c>
      <c r="E337" s="158">
        <v>0.156871803032581</v>
      </c>
    </row>
    <row r="338" spans="1:5" x14ac:dyDescent="0.25">
      <c r="A338" s="158">
        <v>15454.652942594101</v>
      </c>
      <c r="B338" s="158">
        <v>0.118186644110763</v>
      </c>
      <c r="C338" s="158">
        <v>2.2849130476011E-2</v>
      </c>
      <c r="D338" s="158">
        <v>-0.13199508088945699</v>
      </c>
      <c r="E338" s="158">
        <v>0.156762180024206</v>
      </c>
    </row>
    <row r="339" spans="1:5" x14ac:dyDescent="0.25">
      <c r="A339" s="158">
        <v>15459.9075054189</v>
      </c>
      <c r="B339" s="158">
        <v>6.0845036132484202E-2</v>
      </c>
      <c r="C339" s="158">
        <v>2.2900492968648101E-2</v>
      </c>
      <c r="D339" s="158">
        <v>-0.13163680131241701</v>
      </c>
      <c r="E339" s="158">
        <v>0.15650578162881301</v>
      </c>
    </row>
    <row r="340" spans="1:5" x14ac:dyDescent="0.25">
      <c r="A340" s="158">
        <v>15461.2402560589</v>
      </c>
      <c r="B340" s="158">
        <v>-0.234279500985968</v>
      </c>
      <c r="C340" s="158">
        <v>2.29135177813856E-2</v>
      </c>
      <c r="D340" s="158">
        <v>-0.13154582132211901</v>
      </c>
      <c r="E340" s="158">
        <v>0.156440792592556</v>
      </c>
    </row>
    <row r="341" spans="1:5" x14ac:dyDescent="0.25">
      <c r="A341" s="158">
        <v>15465.9652675339</v>
      </c>
      <c r="B341" s="158">
        <v>-0.19738709291993201</v>
      </c>
      <c r="C341" s="158">
        <v>2.2959686248687401E-2</v>
      </c>
      <c r="D341" s="158">
        <v>-0.13122291980258599</v>
      </c>
      <c r="E341" s="158">
        <v>0.15621052686919201</v>
      </c>
    </row>
    <row r="342" spans="1:5" x14ac:dyDescent="0.25">
      <c r="A342" s="158">
        <v>15466.743217897299</v>
      </c>
      <c r="B342" s="158">
        <v>-0.273739721097632</v>
      </c>
      <c r="C342" s="158">
        <v>2.29672863916595E-2</v>
      </c>
      <c r="D342" s="158">
        <v>-0.13116970333586001</v>
      </c>
      <c r="E342" s="158">
        <v>0.15617263574013401</v>
      </c>
    </row>
    <row r="343" spans="1:5" x14ac:dyDescent="0.25">
      <c r="A343" s="158">
        <v>15475.0381350431</v>
      </c>
      <c r="B343" s="158">
        <v>-0.34461326327879199</v>
      </c>
      <c r="C343" s="158">
        <v>2.30483007340113E-2</v>
      </c>
      <c r="D343" s="158">
        <v>-0.13060136122579999</v>
      </c>
      <c r="E343" s="158">
        <v>0.15576899025858501</v>
      </c>
    </row>
    <row r="344" spans="1:5" x14ac:dyDescent="0.25">
      <c r="A344" s="158">
        <v>15475.2918544761</v>
      </c>
      <c r="B344" s="158">
        <v>8.3894050275623605E-2</v>
      </c>
      <c r="C344" s="158">
        <v>2.3050778101389401E-2</v>
      </c>
      <c r="D344" s="158">
        <v>-0.13058395062032599</v>
      </c>
      <c r="E344" s="158">
        <v>0.155756654479874</v>
      </c>
    </row>
    <row r="345" spans="1:5" x14ac:dyDescent="0.25">
      <c r="A345" s="158">
        <v>15476.459467718199</v>
      </c>
      <c r="B345" s="158">
        <v>-0.113271681105842</v>
      </c>
      <c r="C345" s="158">
        <v>2.3062178416685199E-2</v>
      </c>
      <c r="D345" s="158">
        <v>-0.13050380694484001</v>
      </c>
      <c r="E345" s="158">
        <v>0.15569989356394401</v>
      </c>
    </row>
    <row r="346" spans="1:5" x14ac:dyDescent="0.25">
      <c r="A346" s="158">
        <v>15478.697969979399</v>
      </c>
      <c r="B346" s="158">
        <v>-5.7418767563854903E-2</v>
      </c>
      <c r="C346" s="158">
        <v>2.3084032381888799E-2</v>
      </c>
      <c r="D346" s="158">
        <v>-0.13035006527818899</v>
      </c>
      <c r="E346" s="158">
        <v>0.15559111127814401</v>
      </c>
    </row>
    <row r="347" spans="1:5" x14ac:dyDescent="0.25">
      <c r="A347" s="158">
        <v>15494.7500954561</v>
      </c>
      <c r="B347" s="158">
        <v>-0.15018872911162201</v>
      </c>
      <c r="C347" s="158">
        <v>2.3240657885874899E-2</v>
      </c>
      <c r="D347" s="158">
        <v>-0.129243995964025</v>
      </c>
      <c r="E347" s="158">
        <v>0.15481248837082301</v>
      </c>
    </row>
    <row r="348" spans="1:5" x14ac:dyDescent="0.25">
      <c r="A348" s="158">
        <v>15496.4210434532</v>
      </c>
      <c r="B348" s="158">
        <v>2.71323062202233E-2</v>
      </c>
      <c r="C348" s="158">
        <v>2.3256952992686201E-2</v>
      </c>
      <c r="D348" s="158">
        <v>-0.129128495953478</v>
      </c>
      <c r="E348" s="158">
        <v>0.154731583604823</v>
      </c>
    </row>
    <row r="349" spans="1:5" x14ac:dyDescent="0.25">
      <c r="A349" s="158">
        <v>15519.2906703558</v>
      </c>
      <c r="B349" s="158">
        <v>-0.196113957821831</v>
      </c>
      <c r="C349" s="158">
        <v>2.34798098629267E-2</v>
      </c>
      <c r="D349" s="158">
        <v>-0.12754078185883</v>
      </c>
      <c r="E349" s="158">
        <v>0.153627046824347</v>
      </c>
    </row>
    <row r="350" spans="1:5" x14ac:dyDescent="0.25">
      <c r="A350" s="158">
        <v>15530.9748456453</v>
      </c>
      <c r="B350" s="158">
        <v>-9.0887375808634804E-2</v>
      </c>
      <c r="C350" s="158">
        <v>2.3593547102559901E-2</v>
      </c>
      <c r="D350" s="158">
        <v>-0.12672463021739699</v>
      </c>
      <c r="E350" s="158">
        <v>0.15306473656359601</v>
      </c>
    </row>
    <row r="351" spans="1:5" x14ac:dyDescent="0.25">
      <c r="A351" s="158">
        <v>15536.707922935901</v>
      </c>
      <c r="B351" s="158">
        <v>-0.19346136225254501</v>
      </c>
      <c r="C351" s="158">
        <v>2.3649324547582701E-2</v>
      </c>
      <c r="D351" s="158">
        <v>-0.12632293313944701</v>
      </c>
      <c r="E351" s="158">
        <v>0.152789323994208</v>
      </c>
    </row>
    <row r="352" spans="1:5" x14ac:dyDescent="0.25">
      <c r="A352" s="158">
        <v>15539.0518120334</v>
      </c>
      <c r="B352" s="158">
        <v>-7.1155724787253002E-2</v>
      </c>
      <c r="C352" s="158">
        <v>2.3672122680704101E-2</v>
      </c>
      <c r="D352" s="158">
        <v>-0.12615847026427399</v>
      </c>
      <c r="E352" s="158">
        <v>0.152676819611655</v>
      </c>
    </row>
    <row r="353" spans="1:5" x14ac:dyDescent="0.25">
      <c r="A353" s="158">
        <v>15544.2656755055</v>
      </c>
      <c r="B353" s="158">
        <v>-8.6353414119100205E-2</v>
      </c>
      <c r="C353" s="158">
        <v>2.3722824105224201E-2</v>
      </c>
      <c r="D353" s="158">
        <v>-0.12579214212065001</v>
      </c>
      <c r="E353" s="158">
        <v>0.15242675556239299</v>
      </c>
    </row>
    <row r="354" spans="1:5" x14ac:dyDescent="0.25">
      <c r="A354" s="158">
        <v>15557.9319336027</v>
      </c>
      <c r="B354" s="158">
        <v>0.24515181435012001</v>
      </c>
      <c r="C354" s="158">
        <v>2.3855641692739401E-2</v>
      </c>
      <c r="D354" s="158">
        <v>-0.124828740494176</v>
      </c>
      <c r="E354" s="158">
        <v>0.15177259015234501</v>
      </c>
    </row>
    <row r="355" spans="1:5" x14ac:dyDescent="0.25">
      <c r="A355" s="158">
        <v>15558.460310848899</v>
      </c>
      <c r="B355" s="158">
        <v>0.87340458554587797</v>
      </c>
      <c r="C355" s="158">
        <v>2.38607745405078E-2</v>
      </c>
      <c r="D355" s="158">
        <v>-0.124791399308258</v>
      </c>
      <c r="E355" s="158">
        <v>0.15174733567698101</v>
      </c>
    </row>
    <row r="356" spans="1:5" x14ac:dyDescent="0.25">
      <c r="A356" s="158">
        <v>15563.3225743035</v>
      </c>
      <c r="B356" s="158">
        <v>0.66419585742856202</v>
      </c>
      <c r="C356" s="158">
        <v>2.3908000398787699E-2</v>
      </c>
      <c r="D356" s="158">
        <v>-0.124447449698142</v>
      </c>
      <c r="E356" s="158">
        <v>0.151515068566453</v>
      </c>
    </row>
    <row r="357" spans="1:5" x14ac:dyDescent="0.25">
      <c r="A357" s="158">
        <v>15564.956137969701</v>
      </c>
      <c r="B357" s="158">
        <v>3.62842442290192</v>
      </c>
      <c r="C357" s="158">
        <v>2.3923863552536499E-2</v>
      </c>
      <c r="D357" s="158">
        <v>-0.124331761518737</v>
      </c>
      <c r="E357" s="158">
        <v>0.15143708739919401</v>
      </c>
    </row>
    <row r="358" spans="1:5" x14ac:dyDescent="0.25">
      <c r="A358" s="158">
        <v>15566.305203497701</v>
      </c>
      <c r="B358" s="158">
        <v>-0.196990749240955</v>
      </c>
      <c r="C358" s="158">
        <v>2.3936962793346499E-2</v>
      </c>
      <c r="D358" s="158">
        <v>-0.12423617120003599</v>
      </c>
      <c r="E358" s="158">
        <v>0.15137270741529499</v>
      </c>
    </row>
    <row r="359" spans="1:5" x14ac:dyDescent="0.25">
      <c r="A359" s="158">
        <v>15572.678347900101</v>
      </c>
      <c r="B359" s="158">
        <v>3.1345322195108799E-2</v>
      </c>
      <c r="C359" s="158">
        <v>2.39988302407774E-2</v>
      </c>
      <c r="D359" s="158">
        <v>-0.1237839774071</v>
      </c>
      <c r="E359" s="158">
        <v>0.151068815288529</v>
      </c>
    </row>
    <row r="360" spans="1:5" x14ac:dyDescent="0.25">
      <c r="A360" s="158">
        <v>15579.715280667</v>
      </c>
      <c r="B360" s="158">
        <v>0.54890958637916498</v>
      </c>
      <c r="C360" s="158">
        <v>2.4067112817684901E-2</v>
      </c>
      <c r="D360" s="158">
        <v>-0.123283507608571</v>
      </c>
      <c r="E360" s="158">
        <v>0.15073374467960099</v>
      </c>
    </row>
    <row r="361" spans="1:5" x14ac:dyDescent="0.25">
      <c r="A361" s="158">
        <v>15581.826981394801</v>
      </c>
      <c r="B361" s="158">
        <v>0.45309629199419299</v>
      </c>
      <c r="C361" s="158">
        <v>2.40875977526081E-2</v>
      </c>
      <c r="D361" s="158">
        <v>-0.1231330810464</v>
      </c>
      <c r="E361" s="158">
        <v>0.150633290883947</v>
      </c>
    </row>
    <row r="362" spans="1:5" x14ac:dyDescent="0.25">
      <c r="A362" s="158">
        <v>15582.8369252212</v>
      </c>
      <c r="B362" s="158">
        <v>0.59466930232681103</v>
      </c>
      <c r="C362" s="158">
        <v>2.4097393938032501E-2</v>
      </c>
      <c r="D362" s="158">
        <v>-0.123061098476776</v>
      </c>
      <c r="E362" s="158">
        <v>0.15058526359614999</v>
      </c>
    </row>
    <row r="363" spans="1:5" x14ac:dyDescent="0.25">
      <c r="A363" s="158">
        <v>15583.1008444324</v>
      </c>
      <c r="B363" s="158">
        <v>0.64966636478767104</v>
      </c>
      <c r="C363" s="158">
        <v>2.4099953781792399E-2</v>
      </c>
      <c r="D363" s="158">
        <v>-0.123042283736642</v>
      </c>
      <c r="E363" s="158">
        <v>0.150572714761119</v>
      </c>
    </row>
    <row r="364" spans="1:5" x14ac:dyDescent="0.25">
      <c r="A364" s="158">
        <v>15583.2959905968</v>
      </c>
      <c r="B364" s="158">
        <v>0.28484781137632098</v>
      </c>
      <c r="C364" s="158">
        <v>2.4101846544761E-2</v>
      </c>
      <c r="D364" s="158">
        <v>-0.123028370690445</v>
      </c>
      <c r="E364" s="158">
        <v>0.15056343639806399</v>
      </c>
    </row>
    <row r="365" spans="1:5" x14ac:dyDescent="0.25">
      <c r="A365" s="158">
        <v>15583.698111896199</v>
      </c>
      <c r="B365" s="158">
        <v>-0.315856521555269</v>
      </c>
      <c r="C365" s="158">
        <v>2.4105746729369399E-2</v>
      </c>
      <c r="D365" s="158">
        <v>-0.122999698240465</v>
      </c>
      <c r="E365" s="158">
        <v>0.15054431846167399</v>
      </c>
    </row>
    <row r="366" spans="1:5" x14ac:dyDescent="0.25">
      <c r="A366" s="158">
        <v>15584.7725740613</v>
      </c>
      <c r="B366" s="158">
        <v>8.1440622760031695E-2</v>
      </c>
      <c r="C366" s="158">
        <v>2.41161674829725E-2</v>
      </c>
      <c r="D366" s="158">
        <v>-0.122923066025294</v>
      </c>
      <c r="E366" s="158">
        <v>0.15049324358927099</v>
      </c>
    </row>
    <row r="367" spans="1:5" x14ac:dyDescent="0.25">
      <c r="A367" s="158">
        <v>15585.866756700299</v>
      </c>
      <c r="B367" s="158">
        <v>0.28618263211353001</v>
      </c>
      <c r="C367" s="158">
        <v>2.41267787761026E-2</v>
      </c>
      <c r="D367" s="158">
        <v>-0.122844997619069</v>
      </c>
      <c r="E367" s="158">
        <v>0.15044124322201699</v>
      </c>
    </row>
    <row r="368" spans="1:5" x14ac:dyDescent="0.25">
      <c r="A368" s="158">
        <v>15588.253896653499</v>
      </c>
      <c r="B368" s="158">
        <v>0.203794790109524</v>
      </c>
      <c r="C368" s="158">
        <v>2.4149926537002198E-2</v>
      </c>
      <c r="D368" s="158">
        <v>-0.122674574469949</v>
      </c>
      <c r="E368" s="158">
        <v>0.15032783761291599</v>
      </c>
    </row>
    <row r="369" spans="1:5" x14ac:dyDescent="0.25">
      <c r="A369" s="158">
        <v>15588.253896653499</v>
      </c>
      <c r="B369" s="158">
        <v>0.47217345293666402</v>
      </c>
      <c r="C369" s="158">
        <v>2.4149926537002198E-2</v>
      </c>
      <c r="D369" s="158">
        <v>-0.122674574469949</v>
      </c>
      <c r="E369" s="158">
        <v>0.15032783761291599</v>
      </c>
    </row>
    <row r="370" spans="1:5" x14ac:dyDescent="0.25">
      <c r="A370" s="158">
        <v>15588.253896653499</v>
      </c>
      <c r="B370" s="158">
        <v>0.62436765736593203</v>
      </c>
      <c r="C370" s="158">
        <v>2.4149926537002198E-2</v>
      </c>
      <c r="D370" s="158">
        <v>-0.122674574469949</v>
      </c>
      <c r="E370" s="158">
        <v>0.15032783761291599</v>
      </c>
    </row>
    <row r="371" spans="1:5" x14ac:dyDescent="0.25">
      <c r="A371" s="158">
        <v>15588.345709728599</v>
      </c>
      <c r="B371" s="158">
        <v>0.55413704936138097</v>
      </c>
      <c r="C371" s="158">
        <v>2.4150816766308699E-2</v>
      </c>
      <c r="D371" s="158">
        <v>-0.122668016883362</v>
      </c>
      <c r="E371" s="158">
        <v>0.150323477002995</v>
      </c>
    </row>
    <row r="372" spans="1:5" x14ac:dyDescent="0.25">
      <c r="A372" s="158">
        <v>15588.345709728599</v>
      </c>
      <c r="B372" s="158">
        <v>0.411897700947916</v>
      </c>
      <c r="C372" s="158">
        <v>2.4150816766308699E-2</v>
      </c>
      <c r="D372" s="158">
        <v>-0.122668016883362</v>
      </c>
      <c r="E372" s="158">
        <v>0.150323477002995</v>
      </c>
    </row>
    <row r="373" spans="1:5" x14ac:dyDescent="0.25">
      <c r="A373" s="158">
        <v>15588.345709728599</v>
      </c>
      <c r="B373" s="158">
        <v>0.64016965295223804</v>
      </c>
      <c r="C373" s="158">
        <v>2.4150816766308699E-2</v>
      </c>
      <c r="D373" s="158">
        <v>-0.122668016883362</v>
      </c>
      <c r="E373" s="158">
        <v>0.150323477002995</v>
      </c>
    </row>
    <row r="374" spans="1:5" x14ac:dyDescent="0.25">
      <c r="A374" s="158">
        <v>15588.3648097803</v>
      </c>
      <c r="B374" s="158">
        <v>-0.24653045238868199</v>
      </c>
      <c r="C374" s="158">
        <v>2.4151001961789199E-2</v>
      </c>
      <c r="D374" s="158">
        <v>-0.122666652669407</v>
      </c>
      <c r="E374" s="158">
        <v>0.15032256986753101</v>
      </c>
    </row>
    <row r="375" spans="1:5" x14ac:dyDescent="0.25">
      <c r="A375" s="158">
        <v>15588.437522803801</v>
      </c>
      <c r="B375" s="158">
        <v>0.520965715742161</v>
      </c>
      <c r="C375" s="158">
        <v>2.4151706990489099E-2</v>
      </c>
      <c r="D375" s="158">
        <v>-0.122661459085621</v>
      </c>
      <c r="E375" s="158">
        <v>0.15031911647784901</v>
      </c>
    </row>
    <row r="376" spans="1:5" x14ac:dyDescent="0.25">
      <c r="A376" s="158">
        <v>15588.437522803801</v>
      </c>
      <c r="B376" s="158">
        <v>0.77770418981102396</v>
      </c>
      <c r="C376" s="158">
        <v>2.4151706990489099E-2</v>
      </c>
      <c r="D376" s="158">
        <v>-0.122661459085621</v>
      </c>
      <c r="E376" s="158">
        <v>0.15031911647784901</v>
      </c>
    </row>
    <row r="377" spans="1:5" x14ac:dyDescent="0.25">
      <c r="A377" s="158">
        <v>15588.437522803801</v>
      </c>
      <c r="B377" s="158">
        <v>0.24234852472635501</v>
      </c>
      <c r="C377" s="158">
        <v>2.4151706990489099E-2</v>
      </c>
      <c r="D377" s="158">
        <v>-0.122661459085621</v>
      </c>
      <c r="E377" s="158">
        <v>0.15031911647784901</v>
      </c>
    </row>
    <row r="378" spans="1:5" x14ac:dyDescent="0.25">
      <c r="A378" s="158">
        <v>15588.437522803801</v>
      </c>
      <c r="B378" s="158">
        <v>0.754635850349894</v>
      </c>
      <c r="C378" s="158">
        <v>2.4151706990489099E-2</v>
      </c>
      <c r="D378" s="158">
        <v>-0.122661459085621</v>
      </c>
      <c r="E378" s="158">
        <v>0.15031911647784901</v>
      </c>
    </row>
    <row r="379" spans="1:5" x14ac:dyDescent="0.25">
      <c r="A379" s="158">
        <v>15588.437522803801</v>
      </c>
      <c r="B379" s="158">
        <v>0.60303870409361704</v>
      </c>
      <c r="C379" s="158">
        <v>2.4151706990489099E-2</v>
      </c>
      <c r="D379" s="158">
        <v>-0.122661459085621</v>
      </c>
      <c r="E379" s="158">
        <v>0.15031911647784901</v>
      </c>
    </row>
    <row r="380" spans="1:5" x14ac:dyDescent="0.25">
      <c r="A380" s="158">
        <v>15588.437522803801</v>
      </c>
      <c r="B380" s="158">
        <v>0.76795728301883903</v>
      </c>
      <c r="C380" s="158">
        <v>2.4151706990489099E-2</v>
      </c>
      <c r="D380" s="158">
        <v>-0.122661459085621</v>
      </c>
      <c r="E380" s="158">
        <v>0.15031911647784901</v>
      </c>
    </row>
    <row r="381" spans="1:5" x14ac:dyDescent="0.25">
      <c r="A381" s="158">
        <v>15588.437522803801</v>
      </c>
      <c r="B381" s="158">
        <v>0.559653901649937</v>
      </c>
      <c r="C381" s="158">
        <v>2.4151706990489099E-2</v>
      </c>
      <c r="D381" s="158">
        <v>-0.122661459085621</v>
      </c>
      <c r="E381" s="158">
        <v>0.15031911647784901</v>
      </c>
    </row>
    <row r="382" spans="1:5" x14ac:dyDescent="0.25">
      <c r="A382" s="158">
        <v>15589.9065320057</v>
      </c>
      <c r="B382" s="158">
        <v>0.61019089599132503</v>
      </c>
      <c r="C382" s="158">
        <v>2.4165949880177302E-2</v>
      </c>
      <c r="D382" s="158">
        <v>-0.122556505601725</v>
      </c>
      <c r="E382" s="158">
        <v>0.15024935960615601</v>
      </c>
    </row>
    <row r="383" spans="1:5" x14ac:dyDescent="0.25">
      <c r="A383" s="158">
        <v>15610.157635601199</v>
      </c>
      <c r="B383" s="158">
        <v>-0.118867948077717</v>
      </c>
      <c r="C383" s="158">
        <v>2.4362162061033001E-2</v>
      </c>
      <c r="D383" s="158">
        <v>-0.12110414622809799</v>
      </c>
      <c r="E383" s="158">
        <v>0.149289937696575</v>
      </c>
    </row>
    <row r="384" spans="1:5" x14ac:dyDescent="0.25">
      <c r="A384" s="158">
        <v>15611.6433105008</v>
      </c>
      <c r="B384" s="158">
        <v>-6.3910187413596095E-2</v>
      </c>
      <c r="C384" s="158">
        <v>2.43765468630141E-2</v>
      </c>
      <c r="D384" s="158">
        <v>-0.120997191552178</v>
      </c>
      <c r="E384" s="158">
        <v>0.14921971482374599</v>
      </c>
    </row>
    <row r="385" spans="1:5" x14ac:dyDescent="0.25">
      <c r="A385" s="158">
        <v>15624.7652600205</v>
      </c>
      <c r="B385" s="158">
        <v>-0.189976264925518</v>
      </c>
      <c r="C385" s="158">
        <v>2.4503539408791099E-2</v>
      </c>
      <c r="D385" s="158">
        <v>-0.120050120329295</v>
      </c>
      <c r="E385" s="158">
        <v>0.14860045315734099</v>
      </c>
    </row>
    <row r="386" spans="1:5" x14ac:dyDescent="0.25">
      <c r="A386" s="158">
        <v>15627.7995644374</v>
      </c>
      <c r="B386" s="158">
        <v>-0.10755441856676901</v>
      </c>
      <c r="C386" s="158">
        <v>2.4532890024207301E-2</v>
      </c>
      <c r="D386" s="158">
        <v>-0.11983050262028801</v>
      </c>
      <c r="E386" s="158">
        <v>0.14845750388758</v>
      </c>
    </row>
    <row r="387" spans="1:5" x14ac:dyDescent="0.25">
      <c r="A387" s="158">
        <v>15630.1903159793</v>
      </c>
      <c r="B387" s="158">
        <v>7.7647861169971605E-2</v>
      </c>
      <c r="C387" s="158">
        <v>2.4556011626157399E-2</v>
      </c>
      <c r="D387" s="158">
        <v>-0.119657300436338</v>
      </c>
      <c r="E387" s="158">
        <v>0.14834493878250299</v>
      </c>
    </row>
    <row r="388" spans="1:5" x14ac:dyDescent="0.25">
      <c r="A388" s="158">
        <v>15630.5581484704</v>
      </c>
      <c r="B388" s="158">
        <v>-0.136288026278686</v>
      </c>
      <c r="C388" s="158">
        <v>2.4559568722430401E-2</v>
      </c>
      <c r="D388" s="158">
        <v>-0.119630639353664</v>
      </c>
      <c r="E388" s="158">
        <v>0.14832762506045799</v>
      </c>
    </row>
    <row r="389" spans="1:5" x14ac:dyDescent="0.25">
      <c r="A389" s="158">
        <v>15631.087317466299</v>
      </c>
      <c r="B389" s="158">
        <v>0.178964262485937</v>
      </c>
      <c r="C389" s="158">
        <v>2.4564685865748202E-2</v>
      </c>
      <c r="D389" s="158">
        <v>-0.11959227834979</v>
      </c>
      <c r="E389" s="158">
        <v>0.14830271970266801</v>
      </c>
    </row>
    <row r="390" spans="1:5" x14ac:dyDescent="0.25">
      <c r="A390" s="158">
        <v>15634.1833249057</v>
      </c>
      <c r="B390" s="158">
        <v>-1.6531609864012298E-2</v>
      </c>
      <c r="C390" s="158">
        <v>2.4594621281387199E-2</v>
      </c>
      <c r="D390" s="158">
        <v>-0.119367697942925</v>
      </c>
      <c r="E390" s="158">
        <v>0.14815706291325201</v>
      </c>
    </row>
    <row r="391" spans="1:5" x14ac:dyDescent="0.25">
      <c r="A391" s="158">
        <v>15640.0980756149</v>
      </c>
      <c r="B391" s="158">
        <v>-0.20346350332161001</v>
      </c>
      <c r="C391" s="158">
        <v>2.46517948937514E-2</v>
      </c>
      <c r="D391" s="158">
        <v>-0.118937975747802</v>
      </c>
      <c r="E391" s="158">
        <v>0.14787906410269999</v>
      </c>
    </row>
    <row r="392" spans="1:5" x14ac:dyDescent="0.25">
      <c r="A392" s="158">
        <v>15652.755466685599</v>
      </c>
      <c r="B392" s="158">
        <v>-6.5366805173172601E-2</v>
      </c>
      <c r="C392" s="158">
        <v>2.4774072560198701E-2</v>
      </c>
      <c r="D392" s="158">
        <v>-0.11801540693712501</v>
      </c>
      <c r="E392" s="158">
        <v>0.147285349274</v>
      </c>
    </row>
    <row r="393" spans="1:5" x14ac:dyDescent="0.25">
      <c r="A393" s="158">
        <v>15653.819084905001</v>
      </c>
      <c r="B393" s="158">
        <v>0.26025554952784402</v>
      </c>
      <c r="C393" s="158">
        <v>2.47843432374289E-2</v>
      </c>
      <c r="D393" s="158">
        <v>-0.117937697194098</v>
      </c>
      <c r="E393" s="158">
        <v>0.14723553283140001</v>
      </c>
    </row>
    <row r="394" spans="1:5" x14ac:dyDescent="0.25">
      <c r="A394" s="158">
        <v>15659.8515282935</v>
      </c>
      <c r="B394" s="158">
        <v>-6.8617580345686796E-2</v>
      </c>
      <c r="C394" s="158">
        <v>2.4842581491901199E-2</v>
      </c>
      <c r="D394" s="158">
        <v>-0.11749641334958</v>
      </c>
      <c r="E394" s="158">
        <v>0.14695321070371001</v>
      </c>
    </row>
    <row r="395" spans="1:5" x14ac:dyDescent="0.25">
      <c r="A395" s="158">
        <v>15662.3793585276</v>
      </c>
      <c r="B395" s="158">
        <v>-0.192993713488121</v>
      </c>
      <c r="C395" s="158">
        <v>2.4866978940779699E-2</v>
      </c>
      <c r="D395" s="158">
        <v>-0.117311223284199</v>
      </c>
      <c r="E395" s="158">
        <v>0.14683501695345899</v>
      </c>
    </row>
    <row r="396" spans="1:5" x14ac:dyDescent="0.25">
      <c r="A396" s="158">
        <v>15664.9120992399</v>
      </c>
      <c r="B396" s="158">
        <v>-6.7630416998532006E-2</v>
      </c>
      <c r="C396" s="158">
        <v>2.4891419834402299E-2</v>
      </c>
      <c r="D396" s="158">
        <v>-0.117125510564714</v>
      </c>
      <c r="E396" s="158">
        <v>0.146716658975244</v>
      </c>
    </row>
    <row r="397" spans="1:5" x14ac:dyDescent="0.25">
      <c r="A397" s="158">
        <v>15665.743874563999</v>
      </c>
      <c r="B397" s="158">
        <v>-0.110301093866882</v>
      </c>
      <c r="C397" s="158">
        <v>2.48994455859456E-2</v>
      </c>
      <c r="D397" s="158">
        <v>-0.117064485217047</v>
      </c>
      <c r="E397" s="158">
        <v>0.14667780340622899</v>
      </c>
    </row>
    <row r="398" spans="1:5" x14ac:dyDescent="0.25">
      <c r="A398" s="158">
        <v>15676.585694724899</v>
      </c>
      <c r="B398" s="158">
        <v>-0.18159949073111001</v>
      </c>
      <c r="C398" s="158">
        <v>2.50040186355334E-2</v>
      </c>
      <c r="D398" s="158">
        <v>-0.11626743625332001</v>
      </c>
      <c r="E398" s="158">
        <v>0.14617198473811399</v>
      </c>
    </row>
    <row r="399" spans="1:5" x14ac:dyDescent="0.25">
      <c r="A399" s="158">
        <v>15677.1166856771</v>
      </c>
      <c r="B399" s="158">
        <v>6.70559257273773E-2</v>
      </c>
      <c r="C399" s="158">
        <v>2.50091383600742E-2</v>
      </c>
      <c r="D399" s="158">
        <v>-0.116228322919256</v>
      </c>
      <c r="E399" s="158">
        <v>0.14614724253442199</v>
      </c>
    </row>
    <row r="400" spans="1:5" x14ac:dyDescent="0.25">
      <c r="A400" s="158">
        <v>15693.2440985224</v>
      </c>
      <c r="B400" s="158">
        <v>-0.19185372648875501</v>
      </c>
      <c r="C400" s="158">
        <v>2.5164553068698602E-2</v>
      </c>
      <c r="D400" s="158">
        <v>-0.115036933099494</v>
      </c>
      <c r="E400" s="158">
        <v>0.14539714050724301</v>
      </c>
    </row>
    <row r="401" spans="1:5" x14ac:dyDescent="0.25">
      <c r="A401" s="158">
        <v>15704.5532887724</v>
      </c>
      <c r="B401" s="158">
        <v>0.127911881748655</v>
      </c>
      <c r="C401" s="158">
        <v>2.52734400150713E-2</v>
      </c>
      <c r="D401" s="158">
        <v>-0.114197516024602</v>
      </c>
      <c r="E401" s="158">
        <v>0.14487273018118299</v>
      </c>
    </row>
    <row r="402" spans="1:5" x14ac:dyDescent="0.25">
      <c r="A402" s="158">
        <v>15704.9983671195</v>
      </c>
      <c r="B402" s="158">
        <v>-0.307243379611644</v>
      </c>
      <c r="C402" s="158">
        <v>2.5277723687696398E-2</v>
      </c>
      <c r="D402" s="158">
        <v>-0.114164413380741</v>
      </c>
      <c r="E402" s="158">
        <v>0.144852118651837</v>
      </c>
    </row>
    <row r="403" spans="1:5" x14ac:dyDescent="0.25">
      <c r="A403" s="158">
        <v>15708.1240117903</v>
      </c>
      <c r="B403" s="158">
        <v>8.8791764913698196E-2</v>
      </c>
      <c r="C403" s="158">
        <v>2.5307803102494999E-2</v>
      </c>
      <c r="D403" s="158">
        <v>-0.11393180088992599</v>
      </c>
      <c r="E403" s="158">
        <v>0.144707427785912</v>
      </c>
    </row>
    <row r="404" spans="1:5" x14ac:dyDescent="0.25">
      <c r="A404" s="158">
        <v>15708.4682255116</v>
      </c>
      <c r="B404" s="158">
        <v>-9.9518980518587E-2</v>
      </c>
      <c r="C404" s="158">
        <v>2.5311115247362601E-2</v>
      </c>
      <c r="D404" s="158">
        <v>-0.11390616896764801</v>
      </c>
      <c r="E404" s="158">
        <v>0.144691499750668</v>
      </c>
    </row>
    <row r="405" spans="1:5" x14ac:dyDescent="0.25">
      <c r="A405" s="158">
        <v>15711.413018625</v>
      </c>
      <c r="B405" s="158">
        <v>-5.0735728173878503E-2</v>
      </c>
      <c r="C405" s="158">
        <v>2.5339448068130901E-2</v>
      </c>
      <c r="D405" s="158">
        <v>-0.113686760294556</v>
      </c>
      <c r="E405" s="158">
        <v>0.144555283179922</v>
      </c>
    </row>
    <row r="406" spans="1:5" x14ac:dyDescent="0.25">
      <c r="A406" s="158">
        <v>15716.4225598719</v>
      </c>
      <c r="B406" s="158">
        <v>0.45087719994700798</v>
      </c>
      <c r="C406" s="158">
        <v>2.5387634122734801E-2</v>
      </c>
      <c r="D406" s="158">
        <v>-0.113313001299001</v>
      </c>
      <c r="E406" s="158">
        <v>0.14432376322200599</v>
      </c>
    </row>
    <row r="407" spans="1:5" x14ac:dyDescent="0.25">
      <c r="A407" s="158">
        <v>15725.957743271099</v>
      </c>
      <c r="B407" s="158">
        <v>0.12542671788002799</v>
      </c>
      <c r="C407" s="158">
        <v>2.54793085254909E-2</v>
      </c>
      <c r="D407" s="158">
        <v>-0.11259980464134101</v>
      </c>
      <c r="E407" s="158">
        <v>0.14388380191810701</v>
      </c>
    </row>
    <row r="408" spans="1:5" x14ac:dyDescent="0.25">
      <c r="A408" s="158">
        <v>15727.9470640536</v>
      </c>
      <c r="B408" s="158">
        <v>-0.12577894226681899</v>
      </c>
      <c r="C408" s="158">
        <v>2.54984273725051E-2</v>
      </c>
      <c r="D408" s="158">
        <v>-0.112450715849746</v>
      </c>
      <c r="E408" s="158">
        <v>0.14379213128944501</v>
      </c>
    </row>
    <row r="409" spans="1:5" x14ac:dyDescent="0.25">
      <c r="A409" s="158">
        <v>15733.9062064392</v>
      </c>
      <c r="B409" s="158">
        <v>-7.4697896898234806E-2</v>
      </c>
      <c r="C409" s="158">
        <v>2.5555684380330301E-2</v>
      </c>
      <c r="D409" s="158">
        <v>-0.1120035004891</v>
      </c>
      <c r="E409" s="158">
        <v>0.143517770498297</v>
      </c>
    </row>
    <row r="410" spans="1:5" x14ac:dyDescent="0.25">
      <c r="A410" s="158">
        <v>15734.5630622968</v>
      </c>
      <c r="B410" s="158">
        <v>-0.28251151527010099</v>
      </c>
      <c r="C410" s="158">
        <v>2.55619942687049E-2</v>
      </c>
      <c r="D410" s="158">
        <v>-0.11195414947413</v>
      </c>
      <c r="E410" s="158">
        <v>0.14348755110702999</v>
      </c>
    </row>
    <row r="411" spans="1:5" x14ac:dyDescent="0.25">
      <c r="A411" s="158">
        <v>15734.6195035769</v>
      </c>
      <c r="B411" s="158">
        <v>3.3375851161452998</v>
      </c>
      <c r="C411" s="158">
        <v>2.55625364423358E-2</v>
      </c>
      <c r="D411" s="158">
        <v>-0.111949908398517</v>
      </c>
      <c r="E411" s="158">
        <v>0.14348495467071601</v>
      </c>
    </row>
    <row r="412" spans="1:5" x14ac:dyDescent="0.25">
      <c r="A412" s="158">
        <v>15735.1247309911</v>
      </c>
      <c r="B412" s="158">
        <v>-0.394812495410235</v>
      </c>
      <c r="C412" s="158">
        <v>2.5567389556635699E-2</v>
      </c>
      <c r="D412" s="158">
        <v>-0.11191194125555901</v>
      </c>
      <c r="E412" s="158">
        <v>0.14346171444674499</v>
      </c>
    </row>
    <row r="413" spans="1:5" x14ac:dyDescent="0.25">
      <c r="A413" s="158">
        <v>15735.774655630799</v>
      </c>
      <c r="B413" s="158">
        <v>0.12016025495547</v>
      </c>
      <c r="C413" s="158">
        <v>2.5573632369475099E-2</v>
      </c>
      <c r="D413" s="158">
        <v>-0.11186309063611601</v>
      </c>
      <c r="E413" s="158">
        <v>0.14343182210049901</v>
      </c>
    </row>
    <row r="414" spans="1:5" x14ac:dyDescent="0.25">
      <c r="A414" s="158">
        <v>15750.729171692001</v>
      </c>
      <c r="B414" s="158">
        <v>-9.27735642034411E-2</v>
      </c>
      <c r="C414" s="158">
        <v>2.5717204197073799E-2</v>
      </c>
      <c r="D414" s="158">
        <v>-0.110736044820268</v>
      </c>
      <c r="E414" s="158">
        <v>0.142745218616396</v>
      </c>
    </row>
    <row r="415" spans="1:5" x14ac:dyDescent="0.25">
      <c r="A415" s="158">
        <v>15752.219273045401</v>
      </c>
      <c r="B415" s="158">
        <v>8.8584389349666299E-3</v>
      </c>
      <c r="C415" s="158">
        <v>2.5731502352185399E-2</v>
      </c>
      <c r="D415" s="158">
        <v>-0.110623426843985</v>
      </c>
      <c r="E415" s="158">
        <v>0.14267693088776601</v>
      </c>
    </row>
    <row r="416" spans="1:5" x14ac:dyDescent="0.25">
      <c r="A416" s="158">
        <v>15756.4027414626</v>
      </c>
      <c r="B416" s="158">
        <v>-3.7746095094382003E-2</v>
      </c>
      <c r="C416" s="158">
        <v>2.5771637077063699E-2</v>
      </c>
      <c r="D416" s="158">
        <v>-0.110306944115067</v>
      </c>
      <c r="E416" s="158">
        <v>0.14248533583205999</v>
      </c>
    </row>
    <row r="417" spans="1:5" x14ac:dyDescent="0.25">
      <c r="A417" s="158">
        <v>15758.4554439522</v>
      </c>
      <c r="B417" s="158">
        <v>-9.4664466079663598E-2</v>
      </c>
      <c r="C417" s="158">
        <v>2.5791325973551198E-2</v>
      </c>
      <c r="D417" s="158">
        <v>-0.110151489826861</v>
      </c>
      <c r="E417" s="158">
        <v>0.14239139233352099</v>
      </c>
    </row>
    <row r="418" spans="1:5" x14ac:dyDescent="0.25">
      <c r="A418" s="158">
        <v>15760.2180805848</v>
      </c>
      <c r="B418" s="158">
        <v>-0.44286970105769102</v>
      </c>
      <c r="C418" s="158">
        <v>2.58082305394506E-2</v>
      </c>
      <c r="D418" s="158">
        <v>-0.110017915569614</v>
      </c>
      <c r="E418" s="158">
        <v>0.142310758847493</v>
      </c>
    </row>
    <row r="419" spans="1:5" x14ac:dyDescent="0.25">
      <c r="A419" s="158">
        <v>15763.2784804741</v>
      </c>
      <c r="B419" s="158">
        <v>0.12828993753240001</v>
      </c>
      <c r="C419" s="158">
        <v>2.5837576676255199E-2</v>
      </c>
      <c r="D419" s="158">
        <v>-0.109785804343352</v>
      </c>
      <c r="E419" s="158">
        <v>0.14217083464097</v>
      </c>
    </row>
    <row r="420" spans="1:5" x14ac:dyDescent="0.25">
      <c r="A420" s="158">
        <v>15767.2876873693</v>
      </c>
      <c r="B420" s="158">
        <v>-0.217333003678022</v>
      </c>
      <c r="C420" s="158">
        <v>2.58760120220849E-2</v>
      </c>
      <c r="D420" s="158">
        <v>-0.10948136487969801</v>
      </c>
      <c r="E420" s="158">
        <v>0.141987677481025</v>
      </c>
    </row>
    <row r="421" spans="1:5" x14ac:dyDescent="0.25">
      <c r="A421" s="158">
        <v>15767.9135469828</v>
      </c>
      <c r="B421" s="158">
        <v>-0.22962472795147201</v>
      </c>
      <c r="C421" s="158">
        <v>2.5882011084231899E-2</v>
      </c>
      <c r="D421" s="158">
        <v>-0.109433802549788</v>
      </c>
      <c r="E421" s="158">
        <v>0.141959100712167</v>
      </c>
    </row>
    <row r="422" spans="1:5" x14ac:dyDescent="0.25">
      <c r="A422" s="158">
        <v>15768.536704365801</v>
      </c>
      <c r="B422" s="158">
        <v>-1.96815097542543</v>
      </c>
      <c r="C422" s="158">
        <v>2.5887984000345001E-2</v>
      </c>
      <c r="D422" s="158">
        <v>-0.109386435477298</v>
      </c>
      <c r="E422" s="158">
        <v>0.141930651376767</v>
      </c>
    </row>
    <row r="423" spans="1:5" x14ac:dyDescent="0.25">
      <c r="A423" s="158">
        <v>15774.7536268638</v>
      </c>
      <c r="B423" s="158">
        <v>-0.22814443246836899</v>
      </c>
      <c r="C423" s="158">
        <v>2.5947559376425899E-2</v>
      </c>
      <c r="D423" s="158">
        <v>-0.108913326388975</v>
      </c>
      <c r="E423" s="158">
        <v>0.141647048256518</v>
      </c>
    </row>
    <row r="424" spans="1:5" x14ac:dyDescent="0.25">
      <c r="A424" s="158">
        <v>15777.5731266742</v>
      </c>
      <c r="B424" s="158">
        <v>0.16372325817755101</v>
      </c>
      <c r="C424" s="158">
        <v>2.5974570006748101E-2</v>
      </c>
      <c r="D424" s="158">
        <v>-0.108698430916934</v>
      </c>
      <c r="E424" s="158">
        <v>0.141518561218023</v>
      </c>
    </row>
    <row r="425" spans="1:5" x14ac:dyDescent="0.25">
      <c r="A425" s="158">
        <v>15780.5400455778</v>
      </c>
      <c r="B425" s="158">
        <v>-0.36206253456121401</v>
      </c>
      <c r="C425" s="158">
        <v>2.6002987504980101E-2</v>
      </c>
      <c r="D425" s="158">
        <v>-0.10847207634046099</v>
      </c>
      <c r="E425" s="158">
        <v>0.141383445647318</v>
      </c>
    </row>
    <row r="426" spans="1:5" x14ac:dyDescent="0.25">
      <c r="A426" s="158">
        <v>15781.811440973001</v>
      </c>
      <c r="B426" s="158">
        <v>-1.16312917053163E-2</v>
      </c>
      <c r="C426" s="158">
        <v>2.60151633847139E-2</v>
      </c>
      <c r="D426" s="158">
        <v>-0.10837500793302</v>
      </c>
      <c r="E426" s="158">
        <v>0.14132557350694899</v>
      </c>
    </row>
    <row r="427" spans="1:5" x14ac:dyDescent="0.25">
      <c r="A427" s="158">
        <v>15782.041636048099</v>
      </c>
      <c r="B427" s="158">
        <v>-1.02903467362858E-2</v>
      </c>
      <c r="C427" s="158">
        <v>2.6017367804594502E-2</v>
      </c>
      <c r="D427" s="158">
        <v>-0.10835742851859299</v>
      </c>
      <c r="E427" s="158">
        <v>0.141315097152001</v>
      </c>
    </row>
    <row r="428" spans="1:5" x14ac:dyDescent="0.25">
      <c r="A428" s="158">
        <v>15782.4999931661</v>
      </c>
      <c r="B428" s="158">
        <v>-5.9590243544216402E-2</v>
      </c>
      <c r="C428" s="158">
        <v>2.6021757076097898E-2</v>
      </c>
      <c r="D428" s="158">
        <v>-0.108322420840958</v>
      </c>
      <c r="E428" s="158">
        <v>0.141294238613349</v>
      </c>
    </row>
    <row r="429" spans="1:5" x14ac:dyDescent="0.25">
      <c r="A429" s="158">
        <v>15786.9579990271</v>
      </c>
      <c r="B429" s="158">
        <v>-0.51652840959800495</v>
      </c>
      <c r="C429" s="158">
        <v>2.6064440467273301E-2</v>
      </c>
      <c r="D429" s="158">
        <v>-0.107981649035906</v>
      </c>
      <c r="E429" s="158">
        <v>0.14109148172003899</v>
      </c>
    </row>
    <row r="430" spans="1:5" x14ac:dyDescent="0.25">
      <c r="A430" s="158">
        <v>15791.5908999449</v>
      </c>
      <c r="B430" s="158">
        <v>-0.12038728509143901</v>
      </c>
      <c r="C430" s="158">
        <v>2.6108785135899201E-2</v>
      </c>
      <c r="D430" s="158">
        <v>-0.10762695967493099</v>
      </c>
      <c r="E430" s="158">
        <v>0.140880990243309</v>
      </c>
    </row>
    <row r="431" spans="1:5" x14ac:dyDescent="0.25">
      <c r="A431" s="158">
        <v>15793.4219792271</v>
      </c>
      <c r="B431" s="158">
        <v>-0.181711841296128</v>
      </c>
      <c r="C431" s="158">
        <v>2.6126307920358499E-2</v>
      </c>
      <c r="D431" s="158">
        <v>-0.107486620179315</v>
      </c>
      <c r="E431" s="158">
        <v>0.14079785872820599</v>
      </c>
    </row>
    <row r="432" spans="1:5" x14ac:dyDescent="0.25">
      <c r="A432" s="158">
        <v>15800.7455089096</v>
      </c>
      <c r="B432" s="158">
        <v>0.62614838175225596</v>
      </c>
      <c r="C432" s="158">
        <v>2.6196370378709598E-2</v>
      </c>
      <c r="D432" s="158">
        <v>-0.106924448028028</v>
      </c>
      <c r="E432" s="158">
        <v>0.14046571901650901</v>
      </c>
    </row>
    <row r="433" spans="1:5" x14ac:dyDescent="0.25">
      <c r="A433" s="158">
        <v>15800.807540187499</v>
      </c>
      <c r="B433" s="158">
        <v>0.749148616416906</v>
      </c>
      <c r="C433" s="158">
        <v>2.61969636725609E-2</v>
      </c>
      <c r="D433" s="158">
        <v>-0.106919680375116</v>
      </c>
      <c r="E433" s="158">
        <v>0.14046290814576701</v>
      </c>
    </row>
    <row r="434" spans="1:5" x14ac:dyDescent="0.25">
      <c r="A434" s="158">
        <v>15807.0274624709</v>
      </c>
      <c r="B434" s="158">
        <v>6.5701135381512898E-2</v>
      </c>
      <c r="C434" s="158">
        <v>2.6256441348488001E-2</v>
      </c>
      <c r="D434" s="158">
        <v>-0.106441113861539</v>
      </c>
      <c r="E434" s="158">
        <v>0.140181264667466</v>
      </c>
    </row>
    <row r="435" spans="1:5" x14ac:dyDescent="0.25">
      <c r="A435" s="158">
        <v>15809.3760073789</v>
      </c>
      <c r="B435" s="158">
        <v>0.79209455867288403</v>
      </c>
      <c r="C435" s="158">
        <v>2.6278892826279598E-2</v>
      </c>
      <c r="D435" s="158">
        <v>-0.106260151647392</v>
      </c>
      <c r="E435" s="158">
        <v>0.140075025953974</v>
      </c>
    </row>
    <row r="436" spans="1:5" x14ac:dyDescent="0.25">
      <c r="A436" s="158">
        <v>15811.638086245101</v>
      </c>
      <c r="B436" s="158">
        <v>-0.241525077740357</v>
      </c>
      <c r="C436" s="158">
        <v>2.6300514413959999E-2</v>
      </c>
      <c r="D436" s="158">
        <v>-0.106085715480709</v>
      </c>
      <c r="E436" s="158">
        <v>0.13997275329904099</v>
      </c>
    </row>
    <row r="437" spans="1:5" x14ac:dyDescent="0.25">
      <c r="A437" s="158">
        <v>15812.704549153799</v>
      </c>
      <c r="B437" s="158">
        <v>-0.44597051895184397</v>
      </c>
      <c r="C437" s="158">
        <v>2.63107068445615E-2</v>
      </c>
      <c r="D437" s="158">
        <v>-0.106003430655005</v>
      </c>
      <c r="E437" s="158">
        <v>0.13992455521059199</v>
      </c>
    </row>
    <row r="438" spans="1:5" x14ac:dyDescent="0.25">
      <c r="A438" s="158">
        <v>15812.8474979276</v>
      </c>
      <c r="B438" s="158">
        <v>0.29729855334250699</v>
      </c>
      <c r="C438" s="158">
        <v>2.6312072984092098E-2</v>
      </c>
      <c r="D438" s="158">
        <v>-0.105992398927828</v>
      </c>
      <c r="E438" s="158">
        <v>0.139918095641902</v>
      </c>
    </row>
    <row r="439" spans="1:5" x14ac:dyDescent="0.25">
      <c r="A439" s="158">
        <v>15816.723517353699</v>
      </c>
      <c r="B439" s="158">
        <v>-0.237937350104578</v>
      </c>
      <c r="C439" s="158">
        <v>2.6349110579069E-2</v>
      </c>
      <c r="D439" s="158">
        <v>-0.105693072537507</v>
      </c>
      <c r="E439" s="158">
        <v>0.13974302783588599</v>
      </c>
    </row>
    <row r="440" spans="1:5" x14ac:dyDescent="0.25">
      <c r="A440" s="158">
        <v>15817.118565958899</v>
      </c>
      <c r="B440" s="158">
        <v>-0.35858523448101298</v>
      </c>
      <c r="C440" s="158">
        <v>2.6352884961711402E-2</v>
      </c>
      <c r="D440" s="158">
        <v>-0.105662542733557</v>
      </c>
      <c r="E440" s="158">
        <v>0.13972519356927601</v>
      </c>
    </row>
    <row r="441" spans="1:5" x14ac:dyDescent="0.25">
      <c r="A441" s="158">
        <v>15818.503472766601</v>
      </c>
      <c r="B441" s="158">
        <v>0.11821917857315301</v>
      </c>
      <c r="C441" s="158">
        <v>2.6366115890377101E-2</v>
      </c>
      <c r="D441" s="158">
        <v>-0.10555548327410701</v>
      </c>
      <c r="E441" s="158">
        <v>0.139662685605875</v>
      </c>
    </row>
    <row r="442" spans="1:5" x14ac:dyDescent="0.25">
      <c r="A442" s="158">
        <v>15823.7056817633</v>
      </c>
      <c r="B442" s="158">
        <v>8.1373498513670497E-2</v>
      </c>
      <c r="C442" s="158">
        <v>2.6415805172890501E-2</v>
      </c>
      <c r="D442" s="158">
        <v>-0.10515288027224599</v>
      </c>
      <c r="E442" s="158">
        <v>0.13942806318583101</v>
      </c>
    </row>
    <row r="443" spans="1:5" x14ac:dyDescent="0.25">
      <c r="A443" s="158">
        <v>15823.838556537699</v>
      </c>
      <c r="B443" s="158">
        <v>-0.83306191430739795</v>
      </c>
      <c r="C443" s="158">
        <v>2.6417074111481899E-2</v>
      </c>
      <c r="D443" s="158">
        <v>-0.105142587695582</v>
      </c>
      <c r="E443" s="158">
        <v>0.13942207418765401</v>
      </c>
    </row>
    <row r="444" spans="1:5" x14ac:dyDescent="0.25">
      <c r="A444" s="158">
        <v>15826.7355132424</v>
      </c>
      <c r="B444" s="158">
        <v>7.6012575875550298E-2</v>
      </c>
      <c r="C444" s="158">
        <v>2.6444736927674999E-2</v>
      </c>
      <c r="D444" s="158">
        <v>-0.104918072181284</v>
      </c>
      <c r="E444" s="158">
        <v>0.139291547259941</v>
      </c>
    </row>
    <row r="445" spans="1:5" x14ac:dyDescent="0.25">
      <c r="A445" s="158">
        <v>15826.7355132424</v>
      </c>
      <c r="B445" s="158">
        <v>8.3623654606967995E-2</v>
      </c>
      <c r="C445" s="158">
        <v>2.6444736927674999E-2</v>
      </c>
      <c r="D445" s="158">
        <v>-0.104918072181284</v>
      </c>
      <c r="E445" s="158">
        <v>0.139291547259941</v>
      </c>
    </row>
    <row r="446" spans="1:5" x14ac:dyDescent="0.25">
      <c r="A446" s="158">
        <v>15826.7563223786</v>
      </c>
      <c r="B446" s="158">
        <v>9.12064866906315E-2</v>
      </c>
      <c r="C446" s="158">
        <v>2.64449356132627E-2</v>
      </c>
      <c r="D446" s="158">
        <v>-0.104916458666753</v>
      </c>
      <c r="E446" s="158">
        <v>0.13929060999098</v>
      </c>
    </row>
    <row r="447" spans="1:5" x14ac:dyDescent="0.25">
      <c r="A447" s="158">
        <v>15828.7083756922</v>
      </c>
      <c r="B447" s="158">
        <v>-1.3964534608430099</v>
      </c>
      <c r="C447" s="158">
        <v>2.6463572592739699E-2</v>
      </c>
      <c r="D447" s="158">
        <v>-0.10476504833682899</v>
      </c>
      <c r="E447" s="158">
        <v>0.13920270738022</v>
      </c>
    </row>
    <row r="448" spans="1:5" x14ac:dyDescent="0.25">
      <c r="A448" s="158">
        <v>15831.6369719548</v>
      </c>
      <c r="B448" s="158">
        <v>-0.44325918426766397</v>
      </c>
      <c r="C448" s="158">
        <v>2.6491528456975801E-2</v>
      </c>
      <c r="D448" s="158">
        <v>-0.104537705140096</v>
      </c>
      <c r="E448" s="158">
        <v>0.139070905429833</v>
      </c>
    </row>
    <row r="449" spans="1:5" x14ac:dyDescent="0.25">
      <c r="A449" s="158">
        <v>15836.429185907</v>
      </c>
      <c r="B449" s="158">
        <v>0.142122174758641</v>
      </c>
      <c r="C449" s="158">
        <v>2.6537262343802499E-2</v>
      </c>
      <c r="D449" s="158">
        <v>-0.104165205614386</v>
      </c>
      <c r="E449" s="158">
        <v>0.13885542587832</v>
      </c>
    </row>
    <row r="450" spans="1:5" x14ac:dyDescent="0.25">
      <c r="A450" s="158">
        <v>15841.6067154416</v>
      </c>
      <c r="B450" s="158">
        <v>-0.30543555336338701</v>
      </c>
      <c r="C450" s="158">
        <v>2.6586657045191499E-2</v>
      </c>
      <c r="D450" s="158">
        <v>-0.10376207678357199</v>
      </c>
      <c r="E450" s="158">
        <v>0.13862289280470899</v>
      </c>
    </row>
    <row r="451" spans="1:5" x14ac:dyDescent="0.25">
      <c r="A451" s="158">
        <v>15847.5268864929</v>
      </c>
      <c r="B451" s="158">
        <v>2.61349592353355E-2</v>
      </c>
      <c r="C451" s="158">
        <v>2.6643115812300399E-2</v>
      </c>
      <c r="D451" s="158">
        <v>-0.103300260288406</v>
      </c>
      <c r="E451" s="158">
        <v>0.138357352779758</v>
      </c>
    </row>
    <row r="452" spans="1:5" x14ac:dyDescent="0.25">
      <c r="A452" s="158">
        <v>15847.5268864929</v>
      </c>
      <c r="B452" s="158">
        <v>0.13931553351704801</v>
      </c>
      <c r="C452" s="158">
        <v>2.6643115812300399E-2</v>
      </c>
      <c r="D452" s="158">
        <v>-0.103300260288406</v>
      </c>
      <c r="E452" s="158">
        <v>0.138357352779758</v>
      </c>
    </row>
    <row r="453" spans="1:5" x14ac:dyDescent="0.25">
      <c r="A453" s="158">
        <v>15850.621635126799</v>
      </c>
      <c r="B453" s="158">
        <v>3.81361642875611E-2</v>
      </c>
      <c r="C453" s="158">
        <v>2.6672620557612801E-2</v>
      </c>
      <c r="D453" s="158">
        <v>-0.103058479828218</v>
      </c>
      <c r="E453" s="158">
        <v>0.13821868994883901</v>
      </c>
    </row>
    <row r="454" spans="1:5" x14ac:dyDescent="0.25">
      <c r="A454" s="158">
        <v>15862.8186228754</v>
      </c>
      <c r="B454" s="158">
        <v>-5.9353300854325698E-2</v>
      </c>
      <c r="C454" s="158">
        <v>2.6788844903009701E-2</v>
      </c>
      <c r="D454" s="158">
        <v>-0.102103117233919</v>
      </c>
      <c r="E454" s="158">
        <v>0.137673179521003</v>
      </c>
    </row>
    <row r="455" spans="1:5" x14ac:dyDescent="0.25">
      <c r="A455" s="158">
        <v>15864.662597250101</v>
      </c>
      <c r="B455" s="158">
        <v>0.108094591546171</v>
      </c>
      <c r="C455" s="158">
        <v>2.68064077650252E-2</v>
      </c>
      <c r="D455" s="158">
        <v>-0.101958340980113</v>
      </c>
      <c r="E455" s="158">
        <v>0.137590844751389</v>
      </c>
    </row>
    <row r="456" spans="1:5" x14ac:dyDescent="0.25">
      <c r="A456" s="158">
        <v>15864.837954042099</v>
      </c>
      <c r="B456" s="158">
        <v>-0.30547637963947999</v>
      </c>
      <c r="C456" s="158">
        <v>2.6808077830941801E-2</v>
      </c>
      <c r="D456" s="158">
        <v>-0.101944568484234</v>
      </c>
      <c r="E456" s="158">
        <v>0.13758301682111099</v>
      </c>
    </row>
    <row r="457" spans="1:5" x14ac:dyDescent="0.25">
      <c r="A457" s="158">
        <v>15866.6552287757</v>
      </c>
      <c r="B457" s="158">
        <v>-7.5233959790943494E-2</v>
      </c>
      <c r="C457" s="158">
        <v>2.6825384066188299E-2</v>
      </c>
      <c r="D457" s="158">
        <v>-0.101801792130003</v>
      </c>
      <c r="E457" s="158">
        <v>0.13750191282813701</v>
      </c>
    </row>
    <row r="458" spans="1:5" x14ac:dyDescent="0.25">
      <c r="A458" s="158">
        <v>15868.318259743401</v>
      </c>
      <c r="B458" s="158">
        <v>0.11304265592360099</v>
      </c>
      <c r="C458" s="158">
        <v>2.6841219562267499E-2</v>
      </c>
      <c r="D458" s="158">
        <v>-0.101671057587411</v>
      </c>
      <c r="E458" s="158">
        <v>0.13742772331939601</v>
      </c>
    </row>
    <row r="459" spans="1:5" x14ac:dyDescent="0.25">
      <c r="A459" s="158">
        <v>15868.318259743401</v>
      </c>
      <c r="B459" s="158">
        <v>0.110259518051192</v>
      </c>
      <c r="C459" s="158">
        <v>2.6841219562267499E-2</v>
      </c>
      <c r="D459" s="158">
        <v>-0.101671057587411</v>
      </c>
      <c r="E459" s="158">
        <v>0.13742772331939601</v>
      </c>
    </row>
    <row r="460" spans="1:5" x14ac:dyDescent="0.25">
      <c r="A460" s="158">
        <v>15868.888084557801</v>
      </c>
      <c r="B460" s="158">
        <v>-0.244728927487947</v>
      </c>
      <c r="C460" s="158">
        <v>2.6846645067298499E-2</v>
      </c>
      <c r="D460" s="158">
        <v>-0.10162624556985</v>
      </c>
      <c r="E460" s="158">
        <v>0.137402309596242</v>
      </c>
    </row>
    <row r="461" spans="1:5" x14ac:dyDescent="0.25">
      <c r="A461" s="158">
        <v>15877.6599916716</v>
      </c>
      <c r="B461" s="158">
        <v>-0.13142852619823001</v>
      </c>
      <c r="C461" s="158">
        <v>2.6930139333616699E-2</v>
      </c>
      <c r="D461" s="158">
        <v>-0.100935322891144</v>
      </c>
      <c r="E461" s="158">
        <v>0.13701152427399599</v>
      </c>
    </row>
    <row r="462" spans="1:5" x14ac:dyDescent="0.25">
      <c r="A462" s="158">
        <v>15881.939358964801</v>
      </c>
      <c r="B462" s="158">
        <v>-0.29292690468631899</v>
      </c>
      <c r="C462" s="158">
        <v>2.6970854077751901E-2</v>
      </c>
      <c r="D462" s="158">
        <v>-0.100597516992326</v>
      </c>
      <c r="E462" s="158">
        <v>0.13682117644901501</v>
      </c>
    </row>
    <row r="463" spans="1:5" x14ac:dyDescent="0.25">
      <c r="A463" s="158">
        <v>15885.1912228165</v>
      </c>
      <c r="B463" s="158">
        <v>-0.31847857288109799</v>
      </c>
      <c r="C463" s="158">
        <v>2.7001785112110099E-2</v>
      </c>
      <c r="D463" s="158">
        <v>-0.10034049568563801</v>
      </c>
      <c r="E463" s="158">
        <v>0.136676662477769</v>
      </c>
    </row>
    <row r="464" spans="1:5" x14ac:dyDescent="0.25">
      <c r="A464" s="158">
        <v>15886.6349087421</v>
      </c>
      <c r="B464" s="158">
        <v>-5.16620237184129E-2</v>
      </c>
      <c r="C464" s="158">
        <v>2.7015514973217698E-2</v>
      </c>
      <c r="D464" s="158">
        <v>-0.10022629947484001</v>
      </c>
      <c r="E464" s="158">
        <v>0.13661254060602701</v>
      </c>
    </row>
    <row r="465" spans="1:5" x14ac:dyDescent="0.25">
      <c r="A465" s="158">
        <v>15888.366789157601</v>
      </c>
      <c r="B465" s="158">
        <v>0.39488117085930702</v>
      </c>
      <c r="C465" s="158">
        <v>2.70319838833535E-2</v>
      </c>
      <c r="D465" s="158">
        <v>-0.100089233948136</v>
      </c>
      <c r="E465" s="158">
        <v>0.13653564771264301</v>
      </c>
    </row>
    <row r="466" spans="1:5" x14ac:dyDescent="0.25">
      <c r="A466" s="158">
        <v>15889.109632993899</v>
      </c>
      <c r="B466" s="158">
        <v>0.17457037792636401</v>
      </c>
      <c r="C466" s="158">
        <v>2.7039047193280701E-2</v>
      </c>
      <c r="D466" s="158">
        <v>-0.100030418944768</v>
      </c>
      <c r="E466" s="158">
        <v>0.13650267633926999</v>
      </c>
    </row>
    <row r="467" spans="1:5" x14ac:dyDescent="0.25">
      <c r="A467" s="158">
        <v>15889.109632993899</v>
      </c>
      <c r="B467" s="158">
        <v>0.175472923315145</v>
      </c>
      <c r="C467" s="158">
        <v>2.7039047193280701E-2</v>
      </c>
      <c r="D467" s="158">
        <v>-0.100030418944768</v>
      </c>
      <c r="E467" s="158">
        <v>0.13650267633926999</v>
      </c>
    </row>
    <row r="468" spans="1:5" x14ac:dyDescent="0.25">
      <c r="A468" s="158">
        <v>15890.695071473599</v>
      </c>
      <c r="B468" s="158">
        <v>-0.32671834347156598</v>
      </c>
      <c r="C468" s="158">
        <v>2.7054121107726301E-2</v>
      </c>
      <c r="D468" s="158">
        <v>-9.9904842099491201E-2</v>
      </c>
      <c r="E468" s="158">
        <v>0.13643232576039699</v>
      </c>
    </row>
    <row r="469" spans="1:5" x14ac:dyDescent="0.25">
      <c r="A469" s="158">
        <v>15891.287211679701</v>
      </c>
      <c r="B469" s="158">
        <v>0.25625854576003498</v>
      </c>
      <c r="C469" s="158">
        <v>2.7059750601113298E-2</v>
      </c>
      <c r="D469" s="158">
        <v>-9.9857923689099501E-2</v>
      </c>
      <c r="E469" s="158">
        <v>0.136406057615999</v>
      </c>
    </row>
    <row r="470" spans="1:5" x14ac:dyDescent="0.25">
      <c r="A470" s="158">
        <v>15893.7969666439</v>
      </c>
      <c r="B470" s="158">
        <v>-4.0525632933482996</v>
      </c>
      <c r="C470" s="158">
        <v>2.70836084148794E-2</v>
      </c>
      <c r="D470" s="158">
        <v>-9.9658959049671203E-2</v>
      </c>
      <c r="E470" s="158">
        <v>0.136294762916155</v>
      </c>
    </row>
    <row r="471" spans="1:5" x14ac:dyDescent="0.25">
      <c r="A471" s="158">
        <v>15894.144310800601</v>
      </c>
      <c r="B471" s="158">
        <v>2.7314288127589001E-2</v>
      </c>
      <c r="C471" s="158">
        <v>2.7086909961639202E-2</v>
      </c>
      <c r="D471" s="158">
        <v>-9.9631409625160303E-2</v>
      </c>
      <c r="E471" s="158">
        <v>0.13627936527658899</v>
      </c>
    </row>
    <row r="472" spans="1:5" x14ac:dyDescent="0.25">
      <c r="A472" s="158">
        <v>15897.3303033294</v>
      </c>
      <c r="B472" s="158">
        <v>-0.181798032799874</v>
      </c>
      <c r="C472" s="158">
        <v>2.7117189580813401E-2</v>
      </c>
      <c r="D472" s="158">
        <v>-9.9378564593434096E-2</v>
      </c>
      <c r="E472" s="158">
        <v>0.13613819135149699</v>
      </c>
    </row>
    <row r="473" spans="1:5" x14ac:dyDescent="0.25">
      <c r="A473" s="158">
        <v>15897.8846642316</v>
      </c>
      <c r="B473" s="158">
        <v>0.41674401638145397</v>
      </c>
      <c r="C473" s="158">
        <v>2.71224575520445E-2</v>
      </c>
      <c r="D473" s="158">
        <v>-9.9334542126956304E-2</v>
      </c>
      <c r="E473" s="158">
        <v>0.13611363821515901</v>
      </c>
    </row>
    <row r="474" spans="1:5" x14ac:dyDescent="0.25">
      <c r="A474" s="158">
        <v>15899.515893513601</v>
      </c>
      <c r="B474" s="158">
        <v>-0.62580654214028397</v>
      </c>
      <c r="C474" s="158">
        <v>2.7137957625089301E-2</v>
      </c>
      <c r="D474" s="158">
        <v>-9.9204956819992099E-2</v>
      </c>
      <c r="E474" s="158">
        <v>0.13604140862300601</v>
      </c>
    </row>
    <row r="475" spans="1:5" x14ac:dyDescent="0.25">
      <c r="A475" s="158">
        <v>15900.1292607328</v>
      </c>
      <c r="B475" s="158">
        <v>-0.16859065406731299</v>
      </c>
      <c r="C475" s="158">
        <v>2.7143785448164901E-2</v>
      </c>
      <c r="D475" s="158">
        <v>-9.9156212440137198E-2</v>
      </c>
      <c r="E475" s="158">
        <v>0.136014256527551</v>
      </c>
    </row>
    <row r="476" spans="1:5" x14ac:dyDescent="0.25">
      <c r="A476" s="158">
        <v>15904.520500865299</v>
      </c>
      <c r="B476" s="158">
        <v>-0.111569965826186</v>
      </c>
      <c r="C476" s="158">
        <v>2.71855011452516E-2</v>
      </c>
      <c r="D476" s="158">
        <v>-9.8806947447769994E-2</v>
      </c>
      <c r="E476" s="158">
        <v>0.13581998548105501</v>
      </c>
    </row>
    <row r="477" spans="1:5" x14ac:dyDescent="0.25">
      <c r="A477" s="158">
        <v>15904.805932592</v>
      </c>
      <c r="B477" s="158">
        <v>0.34284664294827999</v>
      </c>
      <c r="C477" s="158">
        <v>2.7188212247314301E-2</v>
      </c>
      <c r="D477" s="158">
        <v>-9.8784227360677102E-2</v>
      </c>
      <c r="E477" s="158">
        <v>0.13580736493401099</v>
      </c>
    </row>
    <row r="478" spans="1:5" x14ac:dyDescent="0.25">
      <c r="A478" s="158">
        <v>15908.4265652781</v>
      </c>
      <c r="B478" s="158">
        <v>-5.6019429468578998E-2</v>
      </c>
      <c r="C478" s="158">
        <v>2.72225973779706E-2</v>
      </c>
      <c r="D478" s="158">
        <v>-9.8495840126568202E-2</v>
      </c>
      <c r="E478" s="158">
        <v>0.13564735181158999</v>
      </c>
    </row>
    <row r="479" spans="1:5" x14ac:dyDescent="0.25">
      <c r="A479" s="158">
        <v>15922.979040726999</v>
      </c>
      <c r="B479" s="158">
        <v>0.111671122311474</v>
      </c>
      <c r="C479" s="158">
        <v>2.7360717068616001E-2</v>
      </c>
      <c r="D479" s="158">
        <v>-9.7333192791420997E-2</v>
      </c>
      <c r="E479" s="158">
        <v>0.13500562111860601</v>
      </c>
    </row>
    <row r="480" spans="1:5" x14ac:dyDescent="0.25">
      <c r="A480" s="158">
        <v>15926.265611148599</v>
      </c>
      <c r="B480" s="158">
        <v>-4.6998323650501597</v>
      </c>
      <c r="C480" s="158">
        <v>2.7391891505073401E-2</v>
      </c>
      <c r="D480" s="158">
        <v>-9.7069834363494006E-2</v>
      </c>
      <c r="E480" s="158">
        <v>0.13486100457747599</v>
      </c>
    </row>
    <row r="481" spans="1:5" x14ac:dyDescent="0.25">
      <c r="A481" s="158">
        <v>15929.2581789918</v>
      </c>
      <c r="B481" s="158">
        <v>-0.44917241895867699</v>
      </c>
      <c r="C481" s="158">
        <v>2.7420271148546099E-2</v>
      </c>
      <c r="D481" s="158">
        <v>-9.6829783575036105E-2</v>
      </c>
      <c r="E481" s="158">
        <v>0.13472942546893599</v>
      </c>
    </row>
    <row r="482" spans="1:5" x14ac:dyDescent="0.25">
      <c r="A482" s="158">
        <v>15933.8083428067</v>
      </c>
      <c r="B482" s="158">
        <v>-9.73271594608804E-2</v>
      </c>
      <c r="C482" s="158">
        <v>2.74634109822889E-2</v>
      </c>
      <c r="D482" s="158">
        <v>-9.6464329935638901E-2</v>
      </c>
      <c r="E482" s="158">
        <v>0.13452954495956701</v>
      </c>
    </row>
    <row r="483" spans="1:5" x14ac:dyDescent="0.25">
      <c r="A483" s="158">
        <v>15935.1572178675</v>
      </c>
      <c r="B483" s="158">
        <v>-0.32540561111647998</v>
      </c>
      <c r="C483" s="158">
        <v>2.7476197017529701E-2</v>
      </c>
      <c r="D483" s="158">
        <v>-9.6355886352392506E-2</v>
      </c>
      <c r="E483" s="158">
        <v>0.134470333978292</v>
      </c>
    </row>
    <row r="484" spans="1:5" x14ac:dyDescent="0.25">
      <c r="A484" s="158">
        <v>15939.5657961378</v>
      </c>
      <c r="B484" s="158">
        <v>0.64285614012793402</v>
      </c>
      <c r="C484" s="158">
        <v>2.7517977888867999E-2</v>
      </c>
      <c r="D484" s="158">
        <v>-9.6001116110949303E-2</v>
      </c>
      <c r="E484" s="158">
        <v>0.134276948744769</v>
      </c>
    </row>
    <row r="485" spans="1:5" x14ac:dyDescent="0.25">
      <c r="A485" s="158">
        <v>15939.9493119214</v>
      </c>
      <c r="B485" s="158">
        <v>0.30130110197990101</v>
      </c>
      <c r="C485" s="158">
        <v>2.7521611941379798E-2</v>
      </c>
      <c r="D485" s="158">
        <v>-9.5970228923909995E-2</v>
      </c>
      <c r="E485" s="158">
        <v>0.134260135434496</v>
      </c>
    </row>
    <row r="486" spans="1:5" x14ac:dyDescent="0.25">
      <c r="A486" s="158">
        <v>15940.808487210799</v>
      </c>
      <c r="B486" s="158">
        <v>-5.0497512813663097E-2</v>
      </c>
      <c r="C486" s="158">
        <v>2.7529752820756401E-2</v>
      </c>
      <c r="D486" s="158">
        <v>-9.5901019261296697E-2</v>
      </c>
      <c r="E486" s="158">
        <v>0.13422247497195</v>
      </c>
    </row>
    <row r="487" spans="1:5" x14ac:dyDescent="0.25">
      <c r="A487" s="158">
        <v>15941.156854421301</v>
      </c>
      <c r="B487" s="158">
        <v>-7.4948485367931604E-3</v>
      </c>
      <c r="C487" s="158">
        <v>2.75330535425201E-2</v>
      </c>
      <c r="D487" s="158">
        <v>-9.5872951387621905E-2</v>
      </c>
      <c r="E487" s="158">
        <v>0.13420720715715201</v>
      </c>
    </row>
    <row r="488" spans="1:5" x14ac:dyDescent="0.25">
      <c r="A488" s="158">
        <v>15941.198847735501</v>
      </c>
      <c r="B488" s="158">
        <v>-0.16203139896785501</v>
      </c>
      <c r="C488" s="158">
        <v>2.7533451416934501E-2</v>
      </c>
      <c r="D488" s="158">
        <v>-9.5869567775200906E-2</v>
      </c>
      <c r="E488" s="158">
        <v>0.13420536681324399</v>
      </c>
    </row>
    <row r="489" spans="1:5" x14ac:dyDescent="0.25">
      <c r="A489" s="158">
        <v>15945.522660307101</v>
      </c>
      <c r="B489" s="158">
        <v>-0.52924603327804098</v>
      </c>
      <c r="C489" s="158">
        <v>2.7574412175307001E-2</v>
      </c>
      <c r="D489" s="158">
        <v>-9.5520923246391096E-2</v>
      </c>
      <c r="E489" s="158">
        <v>0.134015978491895</v>
      </c>
    </row>
    <row r="490" spans="1:5" x14ac:dyDescent="0.25">
      <c r="A490" s="158">
        <v>15957.434033395</v>
      </c>
      <c r="B490" s="158">
        <v>-0.22688603456169101</v>
      </c>
      <c r="C490" s="158">
        <v>2.76871895379571E-2</v>
      </c>
      <c r="D490" s="158">
        <v>-9.4557869795616895E-2</v>
      </c>
      <c r="E490" s="158">
        <v>0.13349528564156099</v>
      </c>
    </row>
    <row r="491" spans="1:5" x14ac:dyDescent="0.25">
      <c r="A491" s="158">
        <v>15959.3019222247</v>
      </c>
      <c r="B491" s="158">
        <v>-9.2637347241297796E-2</v>
      </c>
      <c r="C491" s="158">
        <v>2.77048664440484E-2</v>
      </c>
      <c r="D491" s="158">
        <v>-9.4406502022077302E-2</v>
      </c>
      <c r="E491" s="158">
        <v>0.133413771457664</v>
      </c>
    </row>
    <row r="492" spans="1:5" x14ac:dyDescent="0.25">
      <c r="A492" s="158">
        <v>15960.059904489999</v>
      </c>
      <c r="B492" s="158">
        <v>4.38830402248458E-2</v>
      </c>
      <c r="C492" s="158">
        <v>2.7712039020542398E-2</v>
      </c>
      <c r="D492" s="158">
        <v>-9.43450507683532E-2</v>
      </c>
      <c r="E492" s="158">
        <v>0.13338070403307201</v>
      </c>
    </row>
    <row r="493" spans="1:5" x14ac:dyDescent="0.25">
      <c r="A493" s="158">
        <v>15960.620605596199</v>
      </c>
      <c r="B493" s="158">
        <v>-0.12792562324204201</v>
      </c>
      <c r="C493" s="158">
        <v>2.7717344540148601E-2</v>
      </c>
      <c r="D493" s="158">
        <v>-9.42995835724387E-2</v>
      </c>
      <c r="E493" s="158">
        <v>0.13335624710057001</v>
      </c>
    </row>
    <row r="494" spans="1:5" x14ac:dyDescent="0.25">
      <c r="A494" s="158">
        <v>15961.654397206201</v>
      </c>
      <c r="B494" s="158">
        <v>0.53059834564197506</v>
      </c>
      <c r="C494" s="158">
        <v>2.7727126047152099E-2</v>
      </c>
      <c r="D494" s="158">
        <v>-9.4215731329051602E-2</v>
      </c>
      <c r="E494" s="158">
        <v>0.13331116356225101</v>
      </c>
    </row>
    <row r="495" spans="1:5" x14ac:dyDescent="0.25">
      <c r="A495" s="158">
        <v>15961.999582865399</v>
      </c>
      <c r="B495" s="158">
        <v>3.7458006607238303E-2</v>
      </c>
      <c r="C495" s="158">
        <v>2.77303919628753E-2</v>
      </c>
      <c r="D495" s="158">
        <v>-9.4187726443223804E-2</v>
      </c>
      <c r="E495" s="158">
        <v>0.133296112619681</v>
      </c>
    </row>
    <row r="496" spans="1:5" x14ac:dyDescent="0.25">
      <c r="A496" s="158">
        <v>15962.1394080546</v>
      </c>
      <c r="B496" s="158">
        <v>-0.17724695789338399</v>
      </c>
      <c r="C496" s="158">
        <v>2.7731714873243201E-2</v>
      </c>
      <c r="D496" s="158">
        <v>-9.4176381523463304E-2</v>
      </c>
      <c r="E496" s="158">
        <v>0.133290016263621</v>
      </c>
    </row>
    <row r="497" spans="1:5" x14ac:dyDescent="0.25">
      <c r="A497" s="158">
        <v>15968.2198322366</v>
      </c>
      <c r="B497" s="158">
        <v>2.3334803567198699E-2</v>
      </c>
      <c r="C497" s="158">
        <v>2.77892305434067E-2</v>
      </c>
      <c r="D497" s="158">
        <v>-9.3682528095647796E-2</v>
      </c>
      <c r="E497" s="158">
        <v>0.133025114722057</v>
      </c>
    </row>
    <row r="498" spans="1:5" x14ac:dyDescent="0.25">
      <c r="A498" s="158">
        <v>15973.5886832051</v>
      </c>
      <c r="B498" s="158">
        <v>8.1543471682876706E-2</v>
      </c>
      <c r="C498" s="158">
        <v>2.7839995365570799E-2</v>
      </c>
      <c r="D498" s="158">
        <v>-9.3245640339919403E-2</v>
      </c>
      <c r="E498" s="158">
        <v>0.13279154554778499</v>
      </c>
    </row>
    <row r="499" spans="1:5" x14ac:dyDescent="0.25">
      <c r="A499" s="158">
        <v>15975.8928514574</v>
      </c>
      <c r="B499" s="158">
        <v>-5.2988866061221003E-2</v>
      </c>
      <c r="C499" s="158">
        <v>2.7861776531617501E-2</v>
      </c>
      <c r="D499" s="158">
        <v>-9.3057901229989207E-2</v>
      </c>
      <c r="E499" s="158">
        <v>0.13269139936125099</v>
      </c>
    </row>
    <row r="500" spans="1:5" x14ac:dyDescent="0.25">
      <c r="A500" s="158">
        <v>15976.0115499607</v>
      </c>
      <c r="B500" s="158">
        <v>-0.18821036533174201</v>
      </c>
      <c r="C500" s="158">
        <v>2.7862898488008499E-2</v>
      </c>
      <c r="D500" s="158">
        <v>-9.3048226027511602E-2</v>
      </c>
      <c r="E500" s="158">
        <v>0.13268624191610701</v>
      </c>
    </row>
    <row r="501" spans="1:5" x14ac:dyDescent="0.25">
      <c r="A501" s="158">
        <v>15977.1043450528</v>
      </c>
      <c r="B501" s="158">
        <v>-0.18824725127740699</v>
      </c>
      <c r="C501" s="158">
        <v>2.7873227323552002E-2</v>
      </c>
      <c r="D501" s="158">
        <v>-9.29591336231569E-2</v>
      </c>
      <c r="E501" s="158">
        <v>0.13263876716987499</v>
      </c>
    </row>
    <row r="502" spans="1:5" x14ac:dyDescent="0.25">
      <c r="A502" s="158">
        <v>15978.3693158157</v>
      </c>
      <c r="B502" s="158">
        <v>0.232405284838544</v>
      </c>
      <c r="C502" s="158">
        <v>2.7885182551682802E-2</v>
      </c>
      <c r="D502" s="158">
        <v>-9.28559639713398E-2</v>
      </c>
      <c r="E502" s="158">
        <v>0.13258382864886101</v>
      </c>
    </row>
    <row r="503" spans="1:5" x14ac:dyDescent="0.25">
      <c r="A503" s="158">
        <v>15978.836299262201</v>
      </c>
      <c r="B503" s="158">
        <v>0.108241119869423</v>
      </c>
      <c r="C503" s="158">
        <v>2.78895957451709E-2</v>
      </c>
      <c r="D503" s="158">
        <v>-9.2817866383626005E-2</v>
      </c>
      <c r="E503" s="158">
        <v>0.13256355162052999</v>
      </c>
    </row>
    <row r="504" spans="1:5" x14ac:dyDescent="0.25">
      <c r="A504" s="158">
        <v>15979.289935237</v>
      </c>
      <c r="B504" s="158">
        <v>-0.23209504604591</v>
      </c>
      <c r="C504" s="158">
        <v>2.7893882663431499E-2</v>
      </c>
      <c r="D504" s="158">
        <v>-9.2780852073459999E-2</v>
      </c>
      <c r="E504" s="158">
        <v>0.132543856415165</v>
      </c>
    </row>
    <row r="505" spans="1:5" x14ac:dyDescent="0.25">
      <c r="A505" s="158">
        <v>15980.9465362143</v>
      </c>
      <c r="B505" s="158">
        <v>-6.21264060249982E-2</v>
      </c>
      <c r="C505" s="158">
        <v>2.7909536617768901E-2</v>
      </c>
      <c r="D505" s="158">
        <v>-9.26456349264074E-2</v>
      </c>
      <c r="E505" s="158">
        <v>0.13247195180164001</v>
      </c>
    </row>
    <row r="506" spans="1:5" x14ac:dyDescent="0.25">
      <c r="A506" s="158">
        <v>15983.569302530301</v>
      </c>
      <c r="B506" s="158">
        <v>-7.65198167562708E-2</v>
      </c>
      <c r="C506" s="158">
        <v>2.7934316641131399E-2</v>
      </c>
      <c r="D506" s="158">
        <v>-9.2431404584554205E-2</v>
      </c>
      <c r="E506" s="158">
        <v>0.132358171591512</v>
      </c>
    </row>
    <row r="507" spans="1:5" x14ac:dyDescent="0.25">
      <c r="A507" s="158">
        <v>15988.5708331228</v>
      </c>
      <c r="B507" s="158">
        <v>0.181332209866891</v>
      </c>
      <c r="C507" s="158">
        <v>2.79815589236969E-2</v>
      </c>
      <c r="D507" s="158">
        <v>-9.2022358732354106E-2</v>
      </c>
      <c r="E507" s="158">
        <v>0.13214140282561801</v>
      </c>
    </row>
    <row r="508" spans="1:5" x14ac:dyDescent="0.25">
      <c r="A508" s="158">
        <v>15989.6847494417</v>
      </c>
      <c r="B508" s="158">
        <v>-0.13887298145920399</v>
      </c>
      <c r="C508" s="158">
        <v>2.7992078272767899E-2</v>
      </c>
      <c r="D508" s="158">
        <v>-9.1931165908770596E-2</v>
      </c>
      <c r="E508" s="158">
        <v>0.13209316204475099</v>
      </c>
    </row>
    <row r="509" spans="1:5" x14ac:dyDescent="0.25">
      <c r="A509" s="158">
        <v>15991.4500853637</v>
      </c>
      <c r="B509" s="158">
        <v>-5.3831960396144601E-2</v>
      </c>
      <c r="C509" s="158">
        <v>2.80087476926567E-2</v>
      </c>
      <c r="D509" s="158">
        <v>-9.1786574627574197E-2</v>
      </c>
      <c r="E509" s="158">
        <v>0.13201673753835</v>
      </c>
    </row>
    <row r="510" spans="1:5" x14ac:dyDescent="0.25">
      <c r="A510" s="158">
        <v>15992.659194693</v>
      </c>
      <c r="B510" s="158">
        <v>0.96419063869117605</v>
      </c>
      <c r="C510" s="158">
        <v>2.8020163695940799E-2</v>
      </c>
      <c r="D510" s="158">
        <v>-9.1687492858208194E-2</v>
      </c>
      <c r="E510" s="158">
        <v>0.13196441255423999</v>
      </c>
    </row>
    <row r="511" spans="1:5" x14ac:dyDescent="0.25">
      <c r="A511" s="158">
        <v>15992.817732670899</v>
      </c>
      <c r="B511" s="158">
        <v>-0.22542324462687699</v>
      </c>
      <c r="C511" s="158">
        <v>2.8021660487442101E-2</v>
      </c>
      <c r="D511" s="158">
        <v>-9.1674498356919196E-2</v>
      </c>
      <c r="E511" s="158">
        <v>0.13195755289660599</v>
      </c>
    </row>
    <row r="512" spans="1:5" x14ac:dyDescent="0.25">
      <c r="A512" s="158">
        <v>15995.0099077989</v>
      </c>
      <c r="B512" s="158">
        <v>-0.13161663459143599</v>
      </c>
      <c r="C512" s="158">
        <v>2.8042355608091599E-2</v>
      </c>
      <c r="D512" s="158">
        <v>-9.1494747825576303E-2</v>
      </c>
      <c r="E512" s="158">
        <v>0.13186272929996501</v>
      </c>
    </row>
    <row r="513" spans="1:5" x14ac:dyDescent="0.25">
      <c r="A513" s="158">
        <v>15997.3970477522</v>
      </c>
      <c r="B513" s="158">
        <v>-0.10058260927200401</v>
      </c>
      <c r="C513" s="158">
        <v>2.80648877174078E-2</v>
      </c>
      <c r="D513" s="158">
        <v>-9.12988628005105E-2</v>
      </c>
      <c r="E513" s="158">
        <v>0.131759531691897</v>
      </c>
    </row>
    <row r="514" spans="1:5" x14ac:dyDescent="0.25">
      <c r="A514" s="158">
        <v>15998.758697125801</v>
      </c>
      <c r="B514" s="158">
        <v>-0.12324418755817999</v>
      </c>
      <c r="C514" s="158">
        <v>2.8077738599881399E-2</v>
      </c>
      <c r="D514" s="158">
        <v>-9.1187058781828395E-2</v>
      </c>
      <c r="E514" s="158">
        <v>0.13170069440066701</v>
      </c>
    </row>
    <row r="515" spans="1:5" x14ac:dyDescent="0.25">
      <c r="A515" s="158">
        <v>16001.1014226445</v>
      </c>
      <c r="B515" s="158">
        <v>-0.114262149404543</v>
      </c>
      <c r="C515" s="158">
        <v>2.8099845782742501E-2</v>
      </c>
      <c r="D515" s="158">
        <v>-9.0994581688099999E-2</v>
      </c>
      <c r="E515" s="158">
        <v>0.13159951160581199</v>
      </c>
    </row>
    <row r="516" spans="1:5" x14ac:dyDescent="0.25">
      <c r="A516" s="158">
        <v>16003.467793249099</v>
      </c>
      <c r="B516" s="158">
        <v>0.74785189665824703</v>
      </c>
      <c r="C516" s="158">
        <v>2.8122172453033899E-2</v>
      </c>
      <c r="D516" s="158">
        <v>-9.0800010811673507E-2</v>
      </c>
      <c r="E516" s="158">
        <v>0.131497368076437</v>
      </c>
    </row>
    <row r="517" spans="1:5" x14ac:dyDescent="0.25">
      <c r="A517" s="158">
        <v>16004.249885732201</v>
      </c>
      <c r="B517" s="158">
        <v>-3.0822179746771301</v>
      </c>
      <c r="C517" s="158">
        <v>2.8129550679017901E-2</v>
      </c>
      <c r="D517" s="158">
        <v>-9.0735671158186995E-2</v>
      </c>
      <c r="E517" s="158">
        <v>0.13146362271141299</v>
      </c>
    </row>
    <row r="518" spans="1:5" x14ac:dyDescent="0.25">
      <c r="A518" s="158">
        <v>16004.4666545367</v>
      </c>
      <c r="B518" s="158">
        <v>-0.21600605559616301</v>
      </c>
      <c r="C518" s="158">
        <v>2.81315955955962E-2</v>
      </c>
      <c r="D518" s="158">
        <v>-9.0717835508664496E-2</v>
      </c>
      <c r="E518" s="158">
        <v>0.13145427084740299</v>
      </c>
    </row>
    <row r="519" spans="1:5" x14ac:dyDescent="0.25">
      <c r="A519" s="158">
        <v>16004.510280807501</v>
      </c>
      <c r="B519" s="158">
        <v>0.228438308499057</v>
      </c>
      <c r="C519" s="158">
        <v>2.8132007145956098E-2</v>
      </c>
      <c r="D519" s="158">
        <v>-9.0714245802613502E-2</v>
      </c>
      <c r="E519" s="158">
        <v>0.131452388779665</v>
      </c>
    </row>
    <row r="520" spans="1:5" x14ac:dyDescent="0.25">
      <c r="A520" s="158">
        <v>16012.362578997399</v>
      </c>
      <c r="B520" s="158">
        <v>-0.20043571939487601</v>
      </c>
      <c r="C520" s="158">
        <v>2.82060618763702E-2</v>
      </c>
      <c r="D520" s="158">
        <v>-9.0067292417030098E-2</v>
      </c>
      <c r="E520" s="158">
        <v>0.13111397214727799</v>
      </c>
    </row>
    <row r="521" spans="1:5" x14ac:dyDescent="0.25">
      <c r="A521" s="158">
        <v>16013.294513013599</v>
      </c>
      <c r="B521" s="158">
        <v>1.41365477084947</v>
      </c>
      <c r="C521" s="158">
        <v>2.8214848233169401E-2</v>
      </c>
      <c r="D521" s="158">
        <v>-8.9990398874824906E-2</v>
      </c>
      <c r="E521" s="158">
        <v>0.13107385237600899</v>
      </c>
    </row>
    <row r="522" spans="1:5" x14ac:dyDescent="0.25">
      <c r="A522" s="158">
        <v>16013.8923098377</v>
      </c>
      <c r="B522" s="158">
        <v>-0.40487254994868699</v>
      </c>
      <c r="C522" s="158">
        <v>2.8220484015489E-2</v>
      </c>
      <c r="D522" s="158">
        <v>-8.9941062444084896E-2</v>
      </c>
      <c r="E522" s="158">
        <v>0.13104812219079301</v>
      </c>
    </row>
    <row r="523" spans="1:5" x14ac:dyDescent="0.25">
      <c r="A523" s="158">
        <v>16014.075752033999</v>
      </c>
      <c r="B523" s="158">
        <v>-0.17914157152388899</v>
      </c>
      <c r="C523" s="158">
        <v>2.8222213386072899E-2</v>
      </c>
      <c r="D523" s="158">
        <v>-8.9925920932211495E-2</v>
      </c>
      <c r="E523" s="158">
        <v>0.13104022730861201</v>
      </c>
    </row>
    <row r="524" spans="1:5" x14ac:dyDescent="0.25">
      <c r="A524" s="158">
        <v>16014.126125688899</v>
      </c>
      <c r="B524" s="158">
        <v>-0.185240765403272</v>
      </c>
      <c r="C524" s="158">
        <v>2.8222688271412701E-2</v>
      </c>
      <c r="D524" s="158">
        <v>-8.9921762877635106E-2</v>
      </c>
      <c r="E524" s="158">
        <v>0.13103805941964899</v>
      </c>
    </row>
    <row r="525" spans="1:5" x14ac:dyDescent="0.25">
      <c r="A525" s="158">
        <v>16014.198840499799</v>
      </c>
      <c r="B525" s="158">
        <v>-0.217575008144444</v>
      </c>
      <c r="C525" s="158">
        <v>2.8223373769619298E-2</v>
      </c>
      <c r="D525" s="158">
        <v>-8.9915760567863295E-2</v>
      </c>
      <c r="E525" s="158">
        <v>0.1310349301017</v>
      </c>
    </row>
    <row r="526" spans="1:5" x14ac:dyDescent="0.25">
      <c r="A526" s="158">
        <v>16014.9963001297</v>
      </c>
      <c r="B526" s="158">
        <v>-0.145332126386577</v>
      </c>
      <c r="C526" s="158">
        <v>2.82308913663811E-2</v>
      </c>
      <c r="D526" s="158">
        <v>-8.9849924108637805E-2</v>
      </c>
      <c r="E526" s="158">
        <v>0.131000614807603</v>
      </c>
    </row>
    <row r="527" spans="1:5" x14ac:dyDescent="0.25">
      <c r="A527" s="158">
        <v>16016.2613422182</v>
      </c>
      <c r="B527" s="158">
        <v>-6.2911214420147105E-2</v>
      </c>
      <c r="C527" s="158">
        <v>2.82428159763599E-2</v>
      </c>
      <c r="D527" s="158">
        <v>-8.9745449627298607E-2</v>
      </c>
      <c r="E527" s="158">
        <v>0.13094619328639201</v>
      </c>
    </row>
    <row r="528" spans="1:5" x14ac:dyDescent="0.25">
      <c r="A528" s="158">
        <v>16016.275124351199</v>
      </c>
      <c r="B528" s="158">
        <v>3.2023211272647102E-2</v>
      </c>
      <c r="C528" s="158">
        <v>2.8242945884495399E-2</v>
      </c>
      <c r="D528" s="158">
        <v>-8.9744311179507305E-2</v>
      </c>
      <c r="E528" s="158">
        <v>0.130945600481399</v>
      </c>
    </row>
    <row r="529" spans="1:5" x14ac:dyDescent="0.25">
      <c r="A529" s="158">
        <v>16018.6058681058</v>
      </c>
      <c r="B529" s="158">
        <v>-0.28689309394553902</v>
      </c>
      <c r="C529" s="158">
        <v>2.82649133049649E-2</v>
      </c>
      <c r="D529" s="158">
        <v>-8.9551710048412794E-2</v>
      </c>
      <c r="E529" s="158">
        <v>0.130845378949594</v>
      </c>
    </row>
    <row r="530" spans="1:5" x14ac:dyDescent="0.25">
      <c r="A530" s="158">
        <v>16018.789494256</v>
      </c>
      <c r="B530" s="158">
        <v>-0.19665738360583601</v>
      </c>
      <c r="C530" s="158">
        <v>2.82666438428445E-2</v>
      </c>
      <c r="D530" s="158">
        <v>-8.9536529811406099E-2</v>
      </c>
      <c r="E530" s="158">
        <v>0.13083748557482899</v>
      </c>
    </row>
    <row r="531" spans="1:5" x14ac:dyDescent="0.25">
      <c r="A531" s="158">
        <v>16021.1766342093</v>
      </c>
      <c r="B531" s="158">
        <v>0.11707826918938601</v>
      </c>
      <c r="C531" s="158">
        <v>2.8289138824539799E-2</v>
      </c>
      <c r="D531" s="158">
        <v>-8.9339103226635894E-2</v>
      </c>
      <c r="E531" s="158">
        <v>0.13073490513126701</v>
      </c>
    </row>
    <row r="532" spans="1:5" x14ac:dyDescent="0.25">
      <c r="A532" s="158">
        <v>16021.911138810199</v>
      </c>
      <c r="B532" s="158">
        <v>-0.25540426031430702</v>
      </c>
      <c r="C532" s="158">
        <v>2.8296059605965498E-2</v>
      </c>
      <c r="D532" s="158">
        <v>-8.9278325379647402E-2</v>
      </c>
      <c r="E532" s="158">
        <v>0.13070335441004199</v>
      </c>
    </row>
    <row r="533" spans="1:5" x14ac:dyDescent="0.25">
      <c r="A533" s="158">
        <v>16022.2783911107</v>
      </c>
      <c r="B533" s="158">
        <v>-0.12380941454152</v>
      </c>
      <c r="C533" s="158">
        <v>2.8299519864051902E-2</v>
      </c>
      <c r="D533" s="158">
        <v>-8.9247930948115103E-2</v>
      </c>
      <c r="E533" s="158">
        <v>0.13068758125438901</v>
      </c>
    </row>
    <row r="534" spans="1:5" x14ac:dyDescent="0.25">
      <c r="A534" s="158">
        <v>16022.3702041859</v>
      </c>
      <c r="B534" s="158">
        <v>0.29067987903939102</v>
      </c>
      <c r="C534" s="158">
        <v>2.8300384914757299E-2</v>
      </c>
      <c r="D534" s="158">
        <v>-8.9240331766436004E-2</v>
      </c>
      <c r="E534" s="158">
        <v>0.13068363819517501</v>
      </c>
    </row>
    <row r="535" spans="1:5" x14ac:dyDescent="0.25">
      <c r="A535" s="158">
        <v>16023.452220589201</v>
      </c>
      <c r="B535" s="158">
        <v>1.01174432868056E-2</v>
      </c>
      <c r="C535" s="158">
        <v>2.8310579114472802E-2</v>
      </c>
      <c r="D535" s="158">
        <v>-8.9150758174682196E-2</v>
      </c>
      <c r="E535" s="158">
        <v>0.13063717619429299</v>
      </c>
    </row>
    <row r="536" spans="1:5" x14ac:dyDescent="0.25">
      <c r="A536" s="158">
        <v>16023.7267644851</v>
      </c>
      <c r="B536" s="158">
        <v>-0.35738125414817001</v>
      </c>
      <c r="C536" s="158">
        <v>2.8313165603159999E-2</v>
      </c>
      <c r="D536" s="158">
        <v>-8.9128025275367506E-2</v>
      </c>
      <c r="E536" s="158">
        <v>0.13062538925452399</v>
      </c>
    </row>
    <row r="537" spans="1:5" x14ac:dyDescent="0.25">
      <c r="A537" s="158">
        <v>16023.7449599995</v>
      </c>
      <c r="B537" s="158">
        <v>0.28435516352127699</v>
      </c>
      <c r="C537" s="158">
        <v>2.8313337022060001E-2</v>
      </c>
      <c r="D537" s="158">
        <v>-8.9126518570186899E-2</v>
      </c>
      <c r="E537" s="158">
        <v>0.130624608099075</v>
      </c>
    </row>
    <row r="538" spans="1:5" x14ac:dyDescent="0.25">
      <c r="A538" s="158">
        <v>16023.747400312701</v>
      </c>
      <c r="B538" s="158">
        <v>-5.0670619389825401E-2</v>
      </c>
      <c r="C538" s="158">
        <v>2.8313360012094901E-2</v>
      </c>
      <c r="D538" s="158">
        <v>-8.9126316495928101E-2</v>
      </c>
      <c r="E538" s="158">
        <v>0.130624503333749</v>
      </c>
    </row>
    <row r="539" spans="1:5" x14ac:dyDescent="0.25">
      <c r="A539" s="158">
        <v>16023.8230798354</v>
      </c>
      <c r="B539" s="158">
        <v>-5.7713014458338201E-2</v>
      </c>
      <c r="C539" s="158">
        <v>2.8314072982097999E-2</v>
      </c>
      <c r="D539" s="158">
        <v>-8.9120049644747804E-2</v>
      </c>
      <c r="E539" s="158">
        <v>0.13062125436100699</v>
      </c>
    </row>
    <row r="540" spans="1:5" x14ac:dyDescent="0.25">
      <c r="A540" s="158">
        <v>16025.1245964396</v>
      </c>
      <c r="B540" s="158">
        <v>-1.68065426616846</v>
      </c>
      <c r="C540" s="158">
        <v>2.8326333865652999E-2</v>
      </c>
      <c r="D540" s="158">
        <v>-8.9012249568907395E-2</v>
      </c>
      <c r="E540" s="158">
        <v>0.130565389151033</v>
      </c>
    </row>
    <row r="541" spans="1:5" x14ac:dyDescent="0.25">
      <c r="A541" s="158">
        <v>16025.491848740099</v>
      </c>
      <c r="B541" s="158">
        <v>-0.104691748867214</v>
      </c>
      <c r="C541" s="158">
        <v>2.8329793349838098E-2</v>
      </c>
      <c r="D541" s="158">
        <v>-8.8981822995817195E-2</v>
      </c>
      <c r="E541" s="158">
        <v>0.13054962886202701</v>
      </c>
    </row>
    <row r="542" spans="1:5" x14ac:dyDescent="0.25">
      <c r="A542" s="158">
        <v>16025.7672879655</v>
      </c>
      <c r="B542" s="158">
        <v>-0.33759535222746001</v>
      </c>
      <c r="C542" s="158">
        <v>2.8332387904917399E-2</v>
      </c>
      <c r="D542" s="158">
        <v>-8.8959000654600204E-2</v>
      </c>
      <c r="E542" s="158">
        <v>0.13053780961057301</v>
      </c>
    </row>
    <row r="543" spans="1:5" x14ac:dyDescent="0.25">
      <c r="A543" s="158">
        <v>16026.042727190799</v>
      </c>
      <c r="B543" s="158">
        <v>-0.22101198006918599</v>
      </c>
      <c r="C543" s="158">
        <v>2.8334982410228499E-2</v>
      </c>
      <c r="D543" s="158">
        <v>-8.8936176246353693E-2</v>
      </c>
      <c r="E543" s="158">
        <v>0.13052599118656599</v>
      </c>
    </row>
    <row r="544" spans="1:5" x14ac:dyDescent="0.25">
      <c r="A544" s="158">
        <v>16026.593605641599</v>
      </c>
      <c r="B544" s="158">
        <v>-9.7786610163471206</v>
      </c>
      <c r="C544" s="158">
        <v>2.8340171271538001E-2</v>
      </c>
      <c r="D544" s="158">
        <v>-8.8890521228350103E-2</v>
      </c>
      <c r="E544" s="158">
        <v>0.13050235682105299</v>
      </c>
    </row>
    <row r="545" spans="1:5" x14ac:dyDescent="0.25">
      <c r="A545" s="158">
        <v>16026.593605641599</v>
      </c>
      <c r="B545" s="158">
        <v>-0.11170797568657</v>
      </c>
      <c r="C545" s="158">
        <v>2.8340171271538001E-2</v>
      </c>
      <c r="D545" s="158">
        <v>-8.8890521228350103E-2</v>
      </c>
      <c r="E545" s="158">
        <v>0.13050235682105299</v>
      </c>
    </row>
    <row r="546" spans="1:5" x14ac:dyDescent="0.25">
      <c r="A546" s="158">
        <v>16026.683305246001</v>
      </c>
      <c r="B546" s="158">
        <v>-0.32703539647843699</v>
      </c>
      <c r="C546" s="158">
        <v>2.8341016155601001E-2</v>
      </c>
      <c r="D546" s="158">
        <v>-8.8883086433417496E-2</v>
      </c>
      <c r="E546" s="158">
        <v>0.13049850874785199</v>
      </c>
    </row>
    <row r="547" spans="1:5" x14ac:dyDescent="0.25">
      <c r="A547" s="158">
        <v>16026.7144236847</v>
      </c>
      <c r="B547" s="158">
        <v>0.73032673390163205</v>
      </c>
      <c r="C547" s="158">
        <v>2.8341309260151801E-2</v>
      </c>
      <c r="D547" s="158">
        <v>-8.8880507115409499E-2</v>
      </c>
      <c r="E547" s="158">
        <v>0.130497173801157</v>
      </c>
    </row>
    <row r="548" spans="1:5" x14ac:dyDescent="0.25">
      <c r="A548" s="158">
        <v>16026.777231791801</v>
      </c>
      <c r="B548" s="158">
        <v>-0.23515293575253601</v>
      </c>
      <c r="C548" s="158">
        <v>2.83419008477311E-2</v>
      </c>
      <c r="D548" s="158">
        <v>-8.8875301051417305E-2</v>
      </c>
      <c r="E548" s="158">
        <v>0.13049447943481499</v>
      </c>
    </row>
    <row r="549" spans="1:5" x14ac:dyDescent="0.25">
      <c r="A549" s="158">
        <v>16026.8690448669</v>
      </c>
      <c r="B549" s="158">
        <v>-0.11995349545357301</v>
      </c>
      <c r="C549" s="158">
        <v>2.8342765627531599E-2</v>
      </c>
      <c r="D549" s="158">
        <v>-8.8867690618383705E-2</v>
      </c>
      <c r="E549" s="158">
        <v>0.130490540879627</v>
      </c>
    </row>
    <row r="550" spans="1:5" x14ac:dyDescent="0.25">
      <c r="A550" s="158">
        <v>16027.372919289501</v>
      </c>
      <c r="B550" s="158">
        <v>-0.52885938835964796</v>
      </c>
      <c r="C550" s="158">
        <v>2.83475114807916E-2</v>
      </c>
      <c r="D550" s="158">
        <v>-8.88259201184326E-2</v>
      </c>
      <c r="E550" s="158">
        <v>0.130468927542921</v>
      </c>
    </row>
    <row r="551" spans="1:5" x14ac:dyDescent="0.25">
      <c r="A551" s="158">
        <v>16027.372919289501</v>
      </c>
      <c r="B551" s="158">
        <v>-0.20536316075104899</v>
      </c>
      <c r="C551" s="158">
        <v>2.83475114807916E-2</v>
      </c>
      <c r="D551" s="158">
        <v>-8.88259201184326E-2</v>
      </c>
      <c r="E551" s="158">
        <v>0.130468927542921</v>
      </c>
    </row>
    <row r="552" spans="1:5" x14ac:dyDescent="0.25">
      <c r="A552" s="158">
        <v>16027.419923317701</v>
      </c>
      <c r="B552" s="158">
        <v>-0.224272208678855</v>
      </c>
      <c r="C552" s="158">
        <v>2.8347954190185199E-2</v>
      </c>
      <c r="D552" s="158">
        <v>-8.8822023195996094E-2</v>
      </c>
      <c r="E552" s="158">
        <v>0.13046691147964301</v>
      </c>
    </row>
    <row r="553" spans="1:5" x14ac:dyDescent="0.25">
      <c r="A553" s="158">
        <v>16027.5117363928</v>
      </c>
      <c r="B553" s="158">
        <v>-0.107890727906979</v>
      </c>
      <c r="C553" s="158">
        <v>2.8348818931268401E-2</v>
      </c>
      <c r="D553" s="158">
        <v>-8.8814411154864506E-2</v>
      </c>
      <c r="E553" s="158">
        <v>0.13046297356818301</v>
      </c>
    </row>
    <row r="554" spans="1:5" x14ac:dyDescent="0.25">
      <c r="A554" s="158">
        <v>16028.2462409938</v>
      </c>
      <c r="B554" s="158">
        <v>-0.19749713044621101</v>
      </c>
      <c r="C554" s="158">
        <v>2.8355736660797101E-2</v>
      </c>
      <c r="D554" s="158">
        <v>-8.87535065547055E-2</v>
      </c>
      <c r="E554" s="158">
        <v>0.13043147358744001</v>
      </c>
    </row>
    <row r="555" spans="1:5" x14ac:dyDescent="0.25">
      <c r="A555" s="158">
        <v>16028.521680219201</v>
      </c>
      <c r="B555" s="158">
        <v>-0.423340971201636</v>
      </c>
      <c r="C555" s="158">
        <v>2.8358330718093801E-2</v>
      </c>
      <c r="D555" s="158">
        <v>-8.8730663538465995E-2</v>
      </c>
      <c r="E555" s="158">
        <v>0.130419662612275</v>
      </c>
    </row>
    <row r="556" spans="1:5" x14ac:dyDescent="0.25">
      <c r="A556" s="158">
        <v>16028.8889325197</v>
      </c>
      <c r="B556" s="158">
        <v>-0.26443753546877602</v>
      </c>
      <c r="C556" s="158">
        <v>2.8361789383703099E-2</v>
      </c>
      <c r="D556" s="158">
        <v>-8.8700202966449704E-2</v>
      </c>
      <c r="E556" s="158">
        <v>0.130403915933164</v>
      </c>
    </row>
    <row r="557" spans="1:5" x14ac:dyDescent="0.25">
      <c r="A557" s="158">
        <v>16028.980745594799</v>
      </c>
      <c r="B557" s="158">
        <v>-0.41496149506760099</v>
      </c>
      <c r="C557" s="158">
        <v>2.8362654036273999E-2</v>
      </c>
      <c r="D557" s="158">
        <v>-8.86925872489501E-2</v>
      </c>
      <c r="E557" s="158">
        <v>0.13039997949335699</v>
      </c>
    </row>
    <row r="558" spans="1:5" x14ac:dyDescent="0.25">
      <c r="A558" s="158">
        <v>16029.072558669901</v>
      </c>
      <c r="B558" s="158">
        <v>1.3795788169057399</v>
      </c>
      <c r="C558" s="158">
        <v>2.8363518683312099E-2</v>
      </c>
      <c r="D558" s="158">
        <v>-8.8684971301644294E-2</v>
      </c>
      <c r="E558" s="158">
        <v>0.13039604314554001</v>
      </c>
    </row>
    <row r="559" spans="1:5" x14ac:dyDescent="0.25">
      <c r="A559" s="158">
        <v>16029.3479978953</v>
      </c>
      <c r="B559" s="158">
        <v>-0.48321520893479503</v>
      </c>
      <c r="C559" s="158">
        <v>2.8366112591229301E-2</v>
      </c>
      <c r="D559" s="158">
        <v>-8.8662122080851904E-2</v>
      </c>
      <c r="E559" s="158">
        <v>0.13038423465405299</v>
      </c>
    </row>
    <row r="560" spans="1:5" x14ac:dyDescent="0.25">
      <c r="A560" s="158">
        <v>16029.623437120699</v>
      </c>
      <c r="B560" s="158">
        <v>0.106854357208142</v>
      </c>
      <c r="C560" s="158">
        <v>2.8368706449348802E-2</v>
      </c>
      <c r="D560" s="158">
        <v>-8.8639270791665295E-2</v>
      </c>
      <c r="E560" s="158">
        <v>0.130372426990539</v>
      </c>
    </row>
    <row r="561" spans="1:5" x14ac:dyDescent="0.25">
      <c r="A561" s="158">
        <v>16029.715250195801</v>
      </c>
      <c r="B561" s="158">
        <v>-0.19057715874485301</v>
      </c>
      <c r="C561" s="158">
        <v>2.8369571057655401E-2</v>
      </c>
      <c r="D561" s="158">
        <v>-8.8631653235608496E-2</v>
      </c>
      <c r="E561" s="158">
        <v>0.130368491286702</v>
      </c>
    </row>
    <row r="562" spans="1:5" x14ac:dyDescent="0.25">
      <c r="A562" s="158">
        <v>16029.8070632709</v>
      </c>
      <c r="B562" s="158">
        <v>-0.31454104789888598</v>
      </c>
      <c r="C562" s="158">
        <v>2.83704356604286E-2</v>
      </c>
      <c r="D562" s="158">
        <v>-8.8624035449714797E-2</v>
      </c>
      <c r="E562" s="158">
        <v>0.13036455567486899</v>
      </c>
    </row>
    <row r="563" spans="1:5" x14ac:dyDescent="0.25">
      <c r="A563" s="158">
        <v>16029.9906894212</v>
      </c>
      <c r="B563" s="158">
        <v>-0.30606305032859799</v>
      </c>
      <c r="C563" s="158">
        <v>2.8372164849374399E-2</v>
      </c>
      <c r="D563" s="158">
        <v>-8.8608799188399798E-2</v>
      </c>
      <c r="E563" s="158">
        <v>0.13035668472721701</v>
      </c>
    </row>
    <row r="564" spans="1:5" x14ac:dyDescent="0.25">
      <c r="A564" s="158">
        <v>16030.0825024963</v>
      </c>
      <c r="B564" s="158">
        <v>-0.17565951709590499</v>
      </c>
      <c r="C564" s="158">
        <v>2.8373029435546801E-2</v>
      </c>
      <c r="D564" s="158">
        <v>-8.86011807129711E-2</v>
      </c>
      <c r="E564" s="158">
        <v>0.13035274939140201</v>
      </c>
    </row>
    <row r="565" spans="1:5" x14ac:dyDescent="0.25">
      <c r="A565" s="158">
        <v>16030.174315571399</v>
      </c>
      <c r="B565" s="158">
        <v>-0.10859618637078</v>
      </c>
      <c r="C565" s="158">
        <v>2.8373894016185501E-2</v>
      </c>
      <c r="D565" s="158">
        <v>-8.8593562007689905E-2</v>
      </c>
      <c r="E565" s="158">
        <v>0.130348814147595</v>
      </c>
    </row>
    <row r="566" spans="1:5" x14ac:dyDescent="0.25">
      <c r="A566" s="158">
        <v>16030.357941721601</v>
      </c>
      <c r="B566" s="158">
        <v>-1.42568164210544E-2</v>
      </c>
      <c r="C566" s="158">
        <v>2.8375623160861198E-2</v>
      </c>
      <c r="D566" s="158">
        <v>-8.8578323907553699E-2</v>
      </c>
      <c r="E566" s="158">
        <v>0.130340943936017</v>
      </c>
    </row>
    <row r="567" spans="1:5" x14ac:dyDescent="0.25">
      <c r="A567" s="158">
        <v>16030.4497547968</v>
      </c>
      <c r="B567" s="158">
        <v>-0.20980659842402299</v>
      </c>
      <c r="C567" s="158">
        <v>2.8376487724898099E-2</v>
      </c>
      <c r="D567" s="158">
        <v>-8.8570704512691098E-2</v>
      </c>
      <c r="E567" s="158">
        <v>0.13033700896824699</v>
      </c>
    </row>
    <row r="568" spans="1:5" x14ac:dyDescent="0.25">
      <c r="A568" s="158">
        <v>16030.4497547968</v>
      </c>
      <c r="B568" s="158">
        <v>-0.18655947794891101</v>
      </c>
      <c r="C568" s="158">
        <v>2.8376487724898099E-2</v>
      </c>
      <c r="D568" s="158">
        <v>-8.8570704512691098E-2</v>
      </c>
      <c r="E568" s="158">
        <v>0.13033700896824699</v>
      </c>
    </row>
    <row r="569" spans="1:5" x14ac:dyDescent="0.25">
      <c r="A569" s="158">
        <v>16030.5415678719</v>
      </c>
      <c r="B569" s="158">
        <v>-8.2243702093331997E-2</v>
      </c>
      <c r="C569" s="158">
        <v>2.8377352283400901E-2</v>
      </c>
      <c r="D569" s="158">
        <v>-8.8563084887960206E-2</v>
      </c>
      <c r="E569" s="158">
        <v>0.13033307409249201</v>
      </c>
    </row>
    <row r="570" spans="1:5" x14ac:dyDescent="0.25">
      <c r="A570" s="158">
        <v>16030.5415678719</v>
      </c>
      <c r="B570" s="158">
        <v>-0.119274856801344</v>
      </c>
      <c r="C570" s="158">
        <v>2.8377352283400901E-2</v>
      </c>
      <c r="D570" s="158">
        <v>-8.8563084887960206E-2</v>
      </c>
      <c r="E570" s="158">
        <v>0.13033307409249201</v>
      </c>
    </row>
    <row r="571" spans="1:5" x14ac:dyDescent="0.25">
      <c r="A571" s="158">
        <v>16030.5415678719</v>
      </c>
      <c r="B571" s="158">
        <v>-0.10278622987264199</v>
      </c>
      <c r="C571" s="158">
        <v>2.8377352283400901E-2</v>
      </c>
      <c r="D571" s="158">
        <v>-8.8563084887960206E-2</v>
      </c>
      <c r="E571" s="158">
        <v>0.13033307409249201</v>
      </c>
    </row>
    <row r="572" spans="1:5" x14ac:dyDescent="0.25">
      <c r="A572" s="158">
        <v>16030.5415678719</v>
      </c>
      <c r="B572" s="158">
        <v>-7.4743915259456506E-2</v>
      </c>
      <c r="C572" s="158">
        <v>2.8377352283400901E-2</v>
      </c>
      <c r="D572" s="158">
        <v>-8.8563084887960206E-2</v>
      </c>
      <c r="E572" s="158">
        <v>0.13033307409249201</v>
      </c>
    </row>
    <row r="573" spans="1:5" x14ac:dyDescent="0.25">
      <c r="A573" s="158">
        <v>16030.5415678719</v>
      </c>
      <c r="B573" s="158">
        <v>-0.25322640570295502</v>
      </c>
      <c r="C573" s="158">
        <v>2.8377352283400901E-2</v>
      </c>
      <c r="D573" s="158">
        <v>-8.8563084887960206E-2</v>
      </c>
      <c r="E573" s="158">
        <v>0.13033307409249201</v>
      </c>
    </row>
    <row r="574" spans="1:5" x14ac:dyDescent="0.25">
      <c r="A574" s="158">
        <v>16030.5594914907</v>
      </c>
      <c r="B574" s="158">
        <v>-0.28009924891184701</v>
      </c>
      <c r="C574" s="158">
        <v>2.8377521060644301E-2</v>
      </c>
      <c r="D574" s="158">
        <v>-8.85615973687707E-2</v>
      </c>
      <c r="E574" s="158">
        <v>0.13033230594234299</v>
      </c>
    </row>
    <row r="575" spans="1:5" x14ac:dyDescent="0.25">
      <c r="A575" s="158">
        <v>16030.633380947</v>
      </c>
      <c r="B575" s="158">
        <v>-0.23613034292747601</v>
      </c>
      <c r="C575" s="158">
        <v>2.8378216836369499E-2</v>
      </c>
      <c r="D575" s="158">
        <v>-8.85554650333574E-2</v>
      </c>
      <c r="E575" s="158">
        <v>0.13032913930875401</v>
      </c>
    </row>
    <row r="576" spans="1:5" x14ac:dyDescent="0.25">
      <c r="A576" s="158">
        <v>16030.725194022099</v>
      </c>
      <c r="B576" s="158">
        <v>-7.5639814481509596E-2</v>
      </c>
      <c r="C576" s="158">
        <v>2.8379081383803802E-2</v>
      </c>
      <c r="D576" s="158">
        <v>-8.8547844948878102E-2</v>
      </c>
      <c r="E576" s="158">
        <v>0.13032520461703501</v>
      </c>
    </row>
    <row r="577" spans="1:5" x14ac:dyDescent="0.25">
      <c r="A577" s="158">
        <v>16031.0924463226</v>
      </c>
      <c r="B577" s="158">
        <v>-0.18256669675138501</v>
      </c>
      <c r="C577" s="158">
        <v>2.83825395181968E-2</v>
      </c>
      <c r="D577" s="158">
        <v>-8.8517362312125106E-2</v>
      </c>
      <c r="E577" s="158">
        <v>0.13030946677036701</v>
      </c>
    </row>
    <row r="578" spans="1:5" x14ac:dyDescent="0.25">
      <c r="A578" s="158">
        <v>16031.0924463226</v>
      </c>
      <c r="B578" s="158">
        <v>-0.53325276172696601</v>
      </c>
      <c r="C578" s="158">
        <v>2.83825395181968E-2</v>
      </c>
      <c r="D578" s="158">
        <v>-8.8517362312125106E-2</v>
      </c>
      <c r="E578" s="158">
        <v>0.13030946677036701</v>
      </c>
    </row>
    <row r="579" spans="1:5" x14ac:dyDescent="0.25">
      <c r="A579" s="158">
        <v>16031.1842593978</v>
      </c>
      <c r="B579" s="158">
        <v>-5.4016365145426203E-2</v>
      </c>
      <c r="C579" s="158">
        <v>2.8383404037958599E-2</v>
      </c>
      <c r="D579" s="158">
        <v>-8.8509741078207596E-2</v>
      </c>
      <c r="E579" s="158">
        <v>0.13030553253876001</v>
      </c>
    </row>
    <row r="580" spans="1:5" x14ac:dyDescent="0.25">
      <c r="A580" s="158">
        <v>16031.2760724729</v>
      </c>
      <c r="B580" s="158">
        <v>-0.35015520610341999</v>
      </c>
      <c r="C580" s="158">
        <v>2.83842685521856E-2</v>
      </c>
      <c r="D580" s="158">
        <v>-8.8502119614391098E-2</v>
      </c>
      <c r="E580" s="158">
        <v>0.13030159839918101</v>
      </c>
    </row>
    <row r="581" spans="1:5" x14ac:dyDescent="0.25">
      <c r="A581" s="158">
        <v>16031.367885547999</v>
      </c>
      <c r="B581" s="158">
        <v>-0.19167711716847599</v>
      </c>
      <c r="C581" s="158">
        <v>2.8385133060877699E-2</v>
      </c>
      <c r="D581" s="158">
        <v>-8.8494497920671406E-2</v>
      </c>
      <c r="E581" s="158">
        <v>0.13029766435163001</v>
      </c>
    </row>
    <row r="582" spans="1:5" x14ac:dyDescent="0.25">
      <c r="A582" s="158">
        <v>16031.491137487301</v>
      </c>
      <c r="B582" s="158">
        <v>-0.22331298980707801</v>
      </c>
      <c r="C582" s="158">
        <v>2.8386293588108801E-2</v>
      </c>
      <c r="D582" s="158">
        <v>-8.8484266025938396E-2</v>
      </c>
      <c r="E582" s="158">
        <v>0.13029238334231499</v>
      </c>
    </row>
    <row r="583" spans="1:5" x14ac:dyDescent="0.25">
      <c r="A583" s="158">
        <v>16031.6433247734</v>
      </c>
      <c r="B583" s="158">
        <v>-0.20632774028325199</v>
      </c>
      <c r="C583" s="158">
        <v>2.8387726553744001E-2</v>
      </c>
      <c r="D583" s="158">
        <v>-8.8471631460054198E-2</v>
      </c>
      <c r="E583" s="158">
        <v>0.13028586276116499</v>
      </c>
    </row>
    <row r="584" spans="1:5" x14ac:dyDescent="0.25">
      <c r="A584" s="158">
        <v>16031.7351378485</v>
      </c>
      <c r="B584" s="158">
        <v>-0.18942982435127301</v>
      </c>
      <c r="C584" s="158">
        <v>2.8388591040295799E-2</v>
      </c>
      <c r="D584" s="158">
        <v>-8.8464008846682901E-2</v>
      </c>
      <c r="E584" s="158">
        <v>0.13028192908174399</v>
      </c>
    </row>
    <row r="585" spans="1:5" x14ac:dyDescent="0.25">
      <c r="A585" s="158">
        <v>16031.7351378485</v>
      </c>
      <c r="B585" s="158">
        <v>-0.227584269743342</v>
      </c>
      <c r="C585" s="158">
        <v>2.8388591040295799E-2</v>
      </c>
      <c r="D585" s="158">
        <v>-8.8464008846682901E-2</v>
      </c>
      <c r="E585" s="158">
        <v>0.13028192908174399</v>
      </c>
    </row>
    <row r="586" spans="1:5" x14ac:dyDescent="0.25">
      <c r="A586" s="158">
        <v>16031.7351378485</v>
      </c>
      <c r="B586" s="158">
        <v>-0.19235978971522399</v>
      </c>
      <c r="C586" s="158">
        <v>2.8388591040295799E-2</v>
      </c>
      <c r="D586" s="158">
        <v>-8.8464008846682901E-2</v>
      </c>
      <c r="E586" s="158">
        <v>0.13028192908174399</v>
      </c>
    </row>
    <row r="587" spans="1:5" x14ac:dyDescent="0.25">
      <c r="A587" s="158">
        <v>16031.8269509236</v>
      </c>
      <c r="B587" s="158">
        <v>-0.225428108161774</v>
      </c>
      <c r="C587" s="158">
        <v>2.83894555213124E-2</v>
      </c>
      <c r="D587" s="158">
        <v>-8.8456386003388898E-2</v>
      </c>
      <c r="E587" s="158">
        <v>0.13027799549435901</v>
      </c>
    </row>
    <row r="588" spans="1:5" x14ac:dyDescent="0.25">
      <c r="A588" s="158">
        <v>16031.8269509236</v>
      </c>
      <c r="B588" s="158">
        <v>-0.40556955871589001</v>
      </c>
      <c r="C588" s="158">
        <v>2.83894555213124E-2</v>
      </c>
      <c r="D588" s="158">
        <v>-8.8456386003388898E-2</v>
      </c>
      <c r="E588" s="158">
        <v>0.13027799549435901</v>
      </c>
    </row>
    <row r="589" spans="1:5" x14ac:dyDescent="0.25">
      <c r="A589" s="158">
        <v>16031.918763998799</v>
      </c>
      <c r="B589" s="158">
        <v>-7.8487074003885701E-2</v>
      </c>
      <c r="C589" s="158">
        <v>2.8390319996793499E-2</v>
      </c>
      <c r="D589" s="158">
        <v>-8.8448762930168207E-2</v>
      </c>
      <c r="E589" s="158">
        <v>0.13027406199901201</v>
      </c>
    </row>
    <row r="590" spans="1:5" x14ac:dyDescent="0.25">
      <c r="A590" s="158">
        <v>16032.010577073899</v>
      </c>
      <c r="B590" s="158">
        <v>-0.39886751034867701</v>
      </c>
      <c r="C590" s="158">
        <v>2.83911844667393E-2</v>
      </c>
      <c r="D590" s="158">
        <v>-8.8441139627017495E-2</v>
      </c>
      <c r="E590" s="158">
        <v>0.130270128595704</v>
      </c>
    </row>
    <row r="591" spans="1:5" x14ac:dyDescent="0.25">
      <c r="A591" s="158">
        <v>16032.102390149001</v>
      </c>
      <c r="B591" s="158">
        <v>-0.49420276348910402</v>
      </c>
      <c r="C591" s="158">
        <v>2.83920489311494E-2</v>
      </c>
      <c r="D591" s="158">
        <v>-8.8433516093932296E-2</v>
      </c>
      <c r="E591" s="158">
        <v>0.130266195284437</v>
      </c>
    </row>
    <row r="592" spans="1:5" x14ac:dyDescent="0.25">
      <c r="A592" s="158">
        <v>16032.1942032241</v>
      </c>
      <c r="B592" s="158">
        <v>-0.18094502101483301</v>
      </c>
      <c r="C592" s="158">
        <v>2.8392913390024001E-2</v>
      </c>
      <c r="D592" s="158">
        <v>-8.8425892330908903E-2</v>
      </c>
      <c r="E592" s="158">
        <v>0.13026226206521199</v>
      </c>
    </row>
    <row r="593" spans="1:5" x14ac:dyDescent="0.25">
      <c r="A593" s="158">
        <v>16032.3778293744</v>
      </c>
      <c r="B593" s="158">
        <v>-0.28299810683664101</v>
      </c>
      <c r="C593" s="158">
        <v>2.8394642291165999E-2</v>
      </c>
      <c r="D593" s="158">
        <v>-8.8410644115031897E-2</v>
      </c>
      <c r="E593" s="158">
        <v>0.130254395902894</v>
      </c>
    </row>
    <row r="594" spans="1:5" x14ac:dyDescent="0.25">
      <c r="A594" s="158">
        <v>16032.3778293744</v>
      </c>
      <c r="B594" s="158">
        <v>-0.39377055103310099</v>
      </c>
      <c r="C594" s="158">
        <v>2.8394642291165999E-2</v>
      </c>
      <c r="D594" s="158">
        <v>-8.8410644115031897E-2</v>
      </c>
      <c r="E594" s="158">
        <v>0.130254395902894</v>
      </c>
    </row>
    <row r="595" spans="1:5" x14ac:dyDescent="0.25">
      <c r="A595" s="158">
        <v>16032.4696424495</v>
      </c>
      <c r="B595" s="158">
        <v>-0.19253923604857201</v>
      </c>
      <c r="C595" s="158">
        <v>2.83955067334331E-2</v>
      </c>
      <c r="D595" s="158">
        <v>-8.8403019662170707E-2</v>
      </c>
      <c r="E595" s="158">
        <v>0.130250462959805</v>
      </c>
    </row>
    <row r="596" spans="1:5" x14ac:dyDescent="0.25">
      <c r="A596" s="158">
        <v>16032.561455524599</v>
      </c>
      <c r="B596" s="158">
        <v>-0.21632158292868001</v>
      </c>
      <c r="C596" s="158">
        <v>2.8396371170164299E-2</v>
      </c>
      <c r="D596" s="158">
        <v>-8.8395394979356001E-2</v>
      </c>
      <c r="E596" s="158">
        <v>0.130246530108764</v>
      </c>
    </row>
    <row r="597" spans="1:5" x14ac:dyDescent="0.25">
      <c r="A597" s="158">
        <v>16032.561455524599</v>
      </c>
      <c r="B597" s="158">
        <v>-0.16159261805842601</v>
      </c>
      <c r="C597" s="158">
        <v>2.8396371170164299E-2</v>
      </c>
      <c r="D597" s="158">
        <v>-8.8395394979356001E-2</v>
      </c>
      <c r="E597" s="158">
        <v>0.130246530108764</v>
      </c>
    </row>
    <row r="598" spans="1:5" x14ac:dyDescent="0.25">
      <c r="A598" s="158">
        <v>16032.561455524599</v>
      </c>
      <c r="B598" s="158">
        <v>-0.180141417689617</v>
      </c>
      <c r="C598" s="158">
        <v>2.8396371170164299E-2</v>
      </c>
      <c r="D598" s="158">
        <v>-8.8395394979356001E-2</v>
      </c>
      <c r="E598" s="158">
        <v>0.130246530108764</v>
      </c>
    </row>
    <row r="599" spans="1:5" x14ac:dyDescent="0.25">
      <c r="A599" s="158">
        <v>16032.653268599701</v>
      </c>
      <c r="B599" s="158">
        <v>-0.289174602602149</v>
      </c>
      <c r="C599" s="158">
        <v>2.8397235601359601E-2</v>
      </c>
      <c r="D599" s="158">
        <v>-8.8387770066583202E-2</v>
      </c>
      <c r="E599" s="158">
        <v>0.130242597349772</v>
      </c>
    </row>
    <row r="600" spans="1:5" x14ac:dyDescent="0.25">
      <c r="A600" s="158">
        <v>16032.653268599701</v>
      </c>
      <c r="B600" s="158">
        <v>-0.188419456212985</v>
      </c>
      <c r="C600" s="158">
        <v>2.8397235601359601E-2</v>
      </c>
      <c r="D600" s="158">
        <v>-8.8387770066583202E-2</v>
      </c>
      <c r="E600" s="158">
        <v>0.130242597349772</v>
      </c>
    </row>
    <row r="601" spans="1:5" x14ac:dyDescent="0.25">
      <c r="A601" s="158">
        <v>16032.653268599701</v>
      </c>
      <c r="B601" s="158">
        <v>-6.5376803915973003E-2</v>
      </c>
      <c r="C601" s="158">
        <v>2.8397235601359601E-2</v>
      </c>
      <c r="D601" s="158">
        <v>-8.8387770066583202E-2</v>
      </c>
      <c r="E601" s="158">
        <v>0.130242597349772</v>
      </c>
    </row>
    <row r="602" spans="1:5" x14ac:dyDescent="0.25">
      <c r="A602" s="158">
        <v>16032.653268599701</v>
      </c>
      <c r="B602" s="158">
        <v>-7.4891053358872001E-2</v>
      </c>
      <c r="C602" s="158">
        <v>2.8397235601359601E-2</v>
      </c>
      <c r="D602" s="158">
        <v>-8.8387770066583202E-2</v>
      </c>
      <c r="E602" s="158">
        <v>0.130242597349772</v>
      </c>
    </row>
    <row r="603" spans="1:5" x14ac:dyDescent="0.25">
      <c r="A603" s="158">
        <v>16032.653268599701</v>
      </c>
      <c r="B603" s="158">
        <v>-0.23936424162896999</v>
      </c>
      <c r="C603" s="158">
        <v>2.8397235601359601E-2</v>
      </c>
      <c r="D603" s="158">
        <v>-8.8387770066583202E-2</v>
      </c>
      <c r="E603" s="158">
        <v>0.130242597349772</v>
      </c>
    </row>
    <row r="604" spans="1:5" x14ac:dyDescent="0.25">
      <c r="A604" s="158">
        <v>16032.653268599701</v>
      </c>
      <c r="B604" s="158">
        <v>-0.156262799300388</v>
      </c>
      <c r="C604" s="158">
        <v>2.8397235601359601E-2</v>
      </c>
      <c r="D604" s="158">
        <v>-8.8387770066583202E-2</v>
      </c>
      <c r="E604" s="158">
        <v>0.130242597349772</v>
      </c>
    </row>
    <row r="605" spans="1:5" x14ac:dyDescent="0.25">
      <c r="A605" s="158">
        <v>16032.653268599701</v>
      </c>
      <c r="B605" s="158">
        <v>9.6816482508588195E-2</v>
      </c>
      <c r="C605" s="158">
        <v>2.8397235601359601E-2</v>
      </c>
      <c r="D605" s="158">
        <v>-8.8387770066583202E-2</v>
      </c>
      <c r="E605" s="158">
        <v>0.130242597349772</v>
      </c>
    </row>
    <row r="606" spans="1:5" x14ac:dyDescent="0.25">
      <c r="A606" s="158">
        <v>16032.653268599701</v>
      </c>
      <c r="B606" s="158">
        <v>-0.104552668340574</v>
      </c>
      <c r="C606" s="158">
        <v>2.8397235601359601E-2</v>
      </c>
      <c r="D606" s="158">
        <v>-8.8387770066583202E-2</v>
      </c>
      <c r="E606" s="158">
        <v>0.130242597349772</v>
      </c>
    </row>
    <row r="607" spans="1:5" x14ac:dyDescent="0.25">
      <c r="A607" s="158">
        <v>16032.745081674901</v>
      </c>
      <c r="B607" s="158">
        <v>0.237280432756171</v>
      </c>
      <c r="C607" s="158">
        <v>2.8398100027018602E-2</v>
      </c>
      <c r="D607" s="158">
        <v>-8.8380144923849102E-2</v>
      </c>
      <c r="E607" s="158">
        <v>0.13023866468283199</v>
      </c>
    </row>
    <row r="608" spans="1:5" x14ac:dyDescent="0.25">
      <c r="A608" s="158">
        <v>16032.745081674901</v>
      </c>
      <c r="B608" s="158">
        <v>-0.18659796940332399</v>
      </c>
      <c r="C608" s="158">
        <v>2.8398100027018602E-2</v>
      </c>
      <c r="D608" s="158">
        <v>-8.8380144923849102E-2</v>
      </c>
      <c r="E608" s="158">
        <v>0.13023866468283199</v>
      </c>
    </row>
    <row r="609" spans="1:5" x14ac:dyDescent="0.25">
      <c r="A609" s="158">
        <v>16032.745081674901</v>
      </c>
      <c r="B609" s="158">
        <v>-0.19326618771151599</v>
      </c>
      <c r="C609" s="158">
        <v>2.8398100027018602E-2</v>
      </c>
      <c r="D609" s="158">
        <v>-8.8380144923849102E-2</v>
      </c>
      <c r="E609" s="158">
        <v>0.13023866468283199</v>
      </c>
    </row>
    <row r="610" spans="1:5" x14ac:dyDescent="0.25">
      <c r="A610" s="158">
        <v>16032.745081674901</v>
      </c>
      <c r="B610" s="158">
        <v>-8.2468811842362197E-2</v>
      </c>
      <c r="C610" s="158">
        <v>2.8398100027018602E-2</v>
      </c>
      <c r="D610" s="158">
        <v>-8.8380144923849102E-2</v>
      </c>
      <c r="E610" s="158">
        <v>0.13023866468283199</v>
      </c>
    </row>
    <row r="611" spans="1:5" x14ac:dyDescent="0.25">
      <c r="A611" s="158">
        <v>16032.745081674901</v>
      </c>
      <c r="B611" s="158">
        <v>0.203788522322812</v>
      </c>
      <c r="C611" s="158">
        <v>2.8398100027018602E-2</v>
      </c>
      <c r="D611" s="158">
        <v>-8.8380144923849102E-2</v>
      </c>
      <c r="E611" s="158">
        <v>0.13023866468283199</v>
      </c>
    </row>
    <row r="612" spans="1:5" x14ac:dyDescent="0.25">
      <c r="A612" s="158">
        <v>16032.745081674901</v>
      </c>
      <c r="B612" s="158">
        <v>-0.17985964428609599</v>
      </c>
      <c r="C612" s="158">
        <v>2.8398100027018602E-2</v>
      </c>
      <c r="D612" s="158">
        <v>-8.8380144923849102E-2</v>
      </c>
      <c r="E612" s="158">
        <v>0.13023866468283199</v>
      </c>
    </row>
    <row r="613" spans="1:5" x14ac:dyDescent="0.25">
      <c r="A613" s="158">
        <v>16032.745081674901</v>
      </c>
      <c r="B613" s="158">
        <v>-8.6646296487657995E-2</v>
      </c>
      <c r="C613" s="158">
        <v>2.8398100027018602E-2</v>
      </c>
      <c r="D613" s="158">
        <v>-8.8380144923849102E-2</v>
      </c>
      <c r="E613" s="158">
        <v>0.13023866468283199</v>
      </c>
    </row>
    <row r="614" spans="1:5" x14ac:dyDescent="0.25">
      <c r="A614" s="158">
        <v>16032.745081674901</v>
      </c>
      <c r="B614" s="158">
        <v>-0.29782546903614998</v>
      </c>
      <c r="C614" s="158">
        <v>2.8398100027018602E-2</v>
      </c>
      <c r="D614" s="158">
        <v>-8.8380144923849102E-2</v>
      </c>
      <c r="E614" s="158">
        <v>0.13023866468283199</v>
      </c>
    </row>
    <row r="615" spans="1:5" x14ac:dyDescent="0.25">
      <c r="A615" s="158">
        <v>16032.745081674901</v>
      </c>
      <c r="B615" s="158">
        <v>-0.117307584303672</v>
      </c>
      <c r="C615" s="158">
        <v>2.8398100027018602E-2</v>
      </c>
      <c r="D615" s="158">
        <v>-8.8380144923849102E-2</v>
      </c>
      <c r="E615" s="158">
        <v>0.13023866468283199</v>
      </c>
    </row>
    <row r="616" spans="1:5" x14ac:dyDescent="0.25">
      <c r="A616" s="158">
        <v>16032.745081674901</v>
      </c>
      <c r="B616" s="158">
        <v>-0.18406569689291</v>
      </c>
      <c r="C616" s="158">
        <v>2.8398100027018602E-2</v>
      </c>
      <c r="D616" s="158">
        <v>-8.8380144923849102E-2</v>
      </c>
      <c r="E616" s="158">
        <v>0.13023866468283199</v>
      </c>
    </row>
    <row r="617" spans="1:5" x14ac:dyDescent="0.25">
      <c r="A617" s="158">
        <v>16032.745081674901</v>
      </c>
      <c r="B617" s="158">
        <v>0.13121912883871101</v>
      </c>
      <c r="C617" s="158">
        <v>2.8398100027018602E-2</v>
      </c>
      <c r="D617" s="158">
        <v>-8.8380144923849102E-2</v>
      </c>
      <c r="E617" s="158">
        <v>0.13023866468283199</v>
      </c>
    </row>
    <row r="618" spans="1:5" x14ac:dyDescent="0.25">
      <c r="A618" s="158">
        <v>16032.745081674901</v>
      </c>
      <c r="B618" s="158">
        <v>-0.181616218898728</v>
      </c>
      <c r="C618" s="158">
        <v>2.8398100027018602E-2</v>
      </c>
      <c r="D618" s="158">
        <v>-8.8380144923849102E-2</v>
      </c>
      <c r="E618" s="158">
        <v>0.13023866468283199</v>
      </c>
    </row>
    <row r="619" spans="1:5" x14ac:dyDescent="0.25">
      <c r="A619" s="158">
        <v>16032.745081674901</v>
      </c>
      <c r="B619" s="158">
        <v>-0.22193395644611899</v>
      </c>
      <c r="C619" s="158">
        <v>2.8398100027018602E-2</v>
      </c>
      <c r="D619" s="158">
        <v>-8.8380144923849102E-2</v>
      </c>
      <c r="E619" s="158">
        <v>0.13023866468283199</v>
      </c>
    </row>
    <row r="620" spans="1:5" x14ac:dyDescent="0.25">
      <c r="A620" s="158">
        <v>16032.745081674901</v>
      </c>
      <c r="B620" s="158">
        <v>-0.32150318180331799</v>
      </c>
      <c r="C620" s="158">
        <v>2.8398100027018602E-2</v>
      </c>
      <c r="D620" s="158">
        <v>-8.8380144923849102E-2</v>
      </c>
      <c r="E620" s="158">
        <v>0.13023866468283199</v>
      </c>
    </row>
    <row r="621" spans="1:5" x14ac:dyDescent="0.25">
      <c r="A621" s="158">
        <v>16032.745081674901</v>
      </c>
      <c r="B621" s="158">
        <v>-9.6149317737703702E-2</v>
      </c>
      <c r="C621" s="158">
        <v>2.8398100027018602E-2</v>
      </c>
      <c r="D621" s="158">
        <v>-8.8380144923849102E-2</v>
      </c>
      <c r="E621" s="158">
        <v>0.13023866468283199</v>
      </c>
    </row>
    <row r="622" spans="1:5" x14ac:dyDescent="0.25">
      <c r="A622" s="158">
        <v>16032.745081674901</v>
      </c>
      <c r="B622" s="158">
        <v>-0.190625283556278</v>
      </c>
      <c r="C622" s="158">
        <v>2.8398100027018602E-2</v>
      </c>
      <c r="D622" s="158">
        <v>-8.8380144923849102E-2</v>
      </c>
      <c r="E622" s="158">
        <v>0.13023866468283199</v>
      </c>
    </row>
    <row r="623" spans="1:5" x14ac:dyDescent="0.25">
      <c r="A623" s="158">
        <v>16032.745081674901</v>
      </c>
      <c r="B623" s="158">
        <v>-0.32574762006907199</v>
      </c>
      <c r="C623" s="158">
        <v>2.8398100027018602E-2</v>
      </c>
      <c r="D623" s="158">
        <v>-8.8380144923849102E-2</v>
      </c>
      <c r="E623" s="158">
        <v>0.13023866468283199</v>
      </c>
    </row>
    <row r="624" spans="1:5" x14ac:dyDescent="0.25">
      <c r="A624" s="158">
        <v>16032.745081674901</v>
      </c>
      <c r="B624" s="158">
        <v>-0.28469132743385001</v>
      </c>
      <c r="C624" s="158">
        <v>2.8398100027018602E-2</v>
      </c>
      <c r="D624" s="158">
        <v>-8.8380144923849102E-2</v>
      </c>
      <c r="E624" s="158">
        <v>0.13023866468283199</v>
      </c>
    </row>
    <row r="625" spans="1:5" x14ac:dyDescent="0.25">
      <c r="A625" s="158">
        <v>16032.745081674901</v>
      </c>
      <c r="B625" s="158">
        <v>-7.6258769096704301E-2</v>
      </c>
      <c r="C625" s="158">
        <v>2.8398100027018602E-2</v>
      </c>
      <c r="D625" s="158">
        <v>-8.8380144923849102E-2</v>
      </c>
      <c r="E625" s="158">
        <v>0.13023866468283199</v>
      </c>
    </row>
    <row r="626" spans="1:5" x14ac:dyDescent="0.25">
      <c r="A626" s="158">
        <v>16032.745081674901</v>
      </c>
      <c r="B626" s="158">
        <v>-7.3620779975047707E-2</v>
      </c>
      <c r="C626" s="158">
        <v>2.8398100027018602E-2</v>
      </c>
      <c r="D626" s="158">
        <v>-8.8380144923849102E-2</v>
      </c>
      <c r="E626" s="158">
        <v>0.13023866468283199</v>
      </c>
    </row>
    <row r="627" spans="1:5" x14ac:dyDescent="0.25">
      <c r="A627" s="158">
        <v>16032.745081674901</v>
      </c>
      <c r="B627" s="158">
        <v>-0.54704318420540898</v>
      </c>
      <c r="C627" s="158">
        <v>2.8398100027018602E-2</v>
      </c>
      <c r="D627" s="158">
        <v>-8.8380144923849102E-2</v>
      </c>
      <c r="E627" s="158">
        <v>0.13023866468283199</v>
      </c>
    </row>
    <row r="628" spans="1:5" x14ac:dyDescent="0.25">
      <c r="A628" s="158">
        <v>16032.745081674901</v>
      </c>
      <c r="B628" s="158">
        <v>-0.185368084947546</v>
      </c>
      <c r="C628" s="158">
        <v>2.8398100027018602E-2</v>
      </c>
      <c r="D628" s="158">
        <v>-8.8380144923849102E-2</v>
      </c>
      <c r="E628" s="158">
        <v>0.13023866468283199</v>
      </c>
    </row>
    <row r="629" spans="1:5" x14ac:dyDescent="0.25">
      <c r="A629" s="158">
        <v>16032.745081674901</v>
      </c>
      <c r="B629" s="158">
        <v>-0.18471202380440099</v>
      </c>
      <c r="C629" s="158">
        <v>2.8398100027018602E-2</v>
      </c>
      <c r="D629" s="158">
        <v>-8.8380144923849102E-2</v>
      </c>
      <c r="E629" s="158">
        <v>0.13023866468283199</v>
      </c>
    </row>
    <row r="630" spans="1:5" x14ac:dyDescent="0.25">
      <c r="A630" s="158">
        <v>16032.745081674901</v>
      </c>
      <c r="B630" s="158">
        <v>-0.22719834812861001</v>
      </c>
      <c r="C630" s="158">
        <v>2.8398100027018602E-2</v>
      </c>
      <c r="D630" s="158">
        <v>-8.8380144923849102E-2</v>
      </c>
      <c r="E630" s="158">
        <v>0.13023866468283199</v>
      </c>
    </row>
    <row r="631" spans="1:5" x14ac:dyDescent="0.25">
      <c r="A631" s="158">
        <v>16032.745081674901</v>
      </c>
      <c r="B631" s="158">
        <v>-0.20167426290701501</v>
      </c>
      <c r="C631" s="158">
        <v>2.8398100027018602E-2</v>
      </c>
      <c r="D631" s="158">
        <v>-8.8380144923849102E-2</v>
      </c>
      <c r="E631" s="158">
        <v>0.13023866468283199</v>
      </c>
    </row>
    <row r="632" spans="1:5" x14ac:dyDescent="0.25">
      <c r="A632" s="158">
        <v>16032.745081674901</v>
      </c>
      <c r="B632" s="158">
        <v>-5.6576791112827901E-2</v>
      </c>
      <c r="C632" s="158">
        <v>2.8398100027018602E-2</v>
      </c>
      <c r="D632" s="158">
        <v>-8.8380144923849102E-2</v>
      </c>
      <c r="E632" s="158">
        <v>0.13023866468283199</v>
      </c>
    </row>
    <row r="633" spans="1:5" x14ac:dyDescent="0.25">
      <c r="A633" s="158">
        <v>16032.745081674901</v>
      </c>
      <c r="B633" s="158">
        <v>-0.18545794166723301</v>
      </c>
      <c r="C633" s="158">
        <v>2.8398100027018602E-2</v>
      </c>
      <c r="D633" s="158">
        <v>-8.8380144923849102E-2</v>
      </c>
      <c r="E633" s="158">
        <v>0.13023866468283199</v>
      </c>
    </row>
    <row r="634" spans="1:5" x14ac:dyDescent="0.25">
      <c r="A634" s="158">
        <v>16032.745081674901</v>
      </c>
      <c r="B634" s="158">
        <v>-0.21807470434110901</v>
      </c>
      <c r="C634" s="158">
        <v>2.8398100027018602E-2</v>
      </c>
      <c r="D634" s="158">
        <v>-8.8380144923849102E-2</v>
      </c>
      <c r="E634" s="158">
        <v>0.13023866468283199</v>
      </c>
    </row>
    <row r="635" spans="1:5" x14ac:dyDescent="0.25">
      <c r="A635" s="158">
        <v>16032.745081674901</v>
      </c>
      <c r="B635" s="158">
        <v>-0.280093046787877</v>
      </c>
      <c r="C635" s="158">
        <v>2.8398100027018602E-2</v>
      </c>
      <c r="D635" s="158">
        <v>-8.8380144923849102E-2</v>
      </c>
      <c r="E635" s="158">
        <v>0.13023866468283199</v>
      </c>
    </row>
    <row r="636" spans="1:5" x14ac:dyDescent="0.25">
      <c r="A636" s="158">
        <v>16032.745081674901</v>
      </c>
      <c r="B636" s="158">
        <v>-9.2161324579342896E-2</v>
      </c>
      <c r="C636" s="158">
        <v>2.8398100027018602E-2</v>
      </c>
      <c r="D636" s="158">
        <v>-8.8380144923849102E-2</v>
      </c>
      <c r="E636" s="158">
        <v>0.13023866468283199</v>
      </c>
    </row>
    <row r="637" spans="1:5" x14ac:dyDescent="0.25">
      <c r="A637" s="158">
        <v>16032.745081674901</v>
      </c>
      <c r="B637" s="158">
        <v>-0.155786280308468</v>
      </c>
      <c r="C637" s="158">
        <v>2.8398100027018602E-2</v>
      </c>
      <c r="D637" s="158">
        <v>-8.8380144923849102E-2</v>
      </c>
      <c r="E637" s="158">
        <v>0.13023866468283199</v>
      </c>
    </row>
    <row r="638" spans="1:5" x14ac:dyDescent="0.25">
      <c r="A638" s="158">
        <v>16032.745081674901</v>
      </c>
      <c r="B638" s="158">
        <v>-0.28260816908387598</v>
      </c>
      <c r="C638" s="158">
        <v>2.8398100027018602E-2</v>
      </c>
      <c r="D638" s="158">
        <v>-8.8380144923849102E-2</v>
      </c>
      <c r="E638" s="158">
        <v>0.13023866468283199</v>
      </c>
    </row>
    <row r="639" spans="1:5" x14ac:dyDescent="0.25">
      <c r="A639" s="158">
        <v>16032.745081674901</v>
      </c>
      <c r="B639" s="158">
        <v>-0.28234707577707902</v>
      </c>
      <c r="C639" s="158">
        <v>2.8398100027018602E-2</v>
      </c>
      <c r="D639" s="158">
        <v>-8.8380144923849102E-2</v>
      </c>
      <c r="E639" s="158">
        <v>0.13023866468283199</v>
      </c>
    </row>
    <row r="640" spans="1:5" x14ac:dyDescent="0.25">
      <c r="A640" s="158">
        <v>16032.745081674901</v>
      </c>
      <c r="B640" s="158">
        <v>-0.32261624888685297</v>
      </c>
      <c r="C640" s="158">
        <v>2.8398100027018602E-2</v>
      </c>
      <c r="D640" s="158">
        <v>-8.8380144923849102E-2</v>
      </c>
      <c r="E640" s="158">
        <v>0.13023866468283199</v>
      </c>
    </row>
    <row r="641" spans="1:5" x14ac:dyDescent="0.25">
      <c r="A641" s="158">
        <v>16032.745081674901</v>
      </c>
      <c r="B641" s="158">
        <v>-0.179488763625968</v>
      </c>
      <c r="C641" s="158">
        <v>2.8398100027018602E-2</v>
      </c>
      <c r="D641" s="158">
        <v>-8.8380144923849102E-2</v>
      </c>
      <c r="E641" s="158">
        <v>0.13023866468283199</v>
      </c>
    </row>
    <row r="642" spans="1:5" x14ac:dyDescent="0.25">
      <c r="A642" s="158">
        <v>16032.745081674901</v>
      </c>
      <c r="B642" s="158">
        <v>-0.306646792888776</v>
      </c>
      <c r="C642" s="158">
        <v>2.8398100027018602E-2</v>
      </c>
      <c r="D642" s="158">
        <v>-8.8380144923849102E-2</v>
      </c>
      <c r="E642" s="158">
        <v>0.13023866468283199</v>
      </c>
    </row>
    <row r="643" spans="1:5" x14ac:dyDescent="0.25">
      <c r="A643" s="158">
        <v>16032.745081674901</v>
      </c>
      <c r="B643" s="158">
        <v>-0.14011975991099501</v>
      </c>
      <c r="C643" s="158">
        <v>2.8398100027018602E-2</v>
      </c>
      <c r="D643" s="158">
        <v>-8.8380144923849102E-2</v>
      </c>
      <c r="E643" s="158">
        <v>0.13023866468283199</v>
      </c>
    </row>
    <row r="644" spans="1:5" x14ac:dyDescent="0.25">
      <c r="A644" s="158">
        <v>16032.745081674901</v>
      </c>
      <c r="B644" s="158">
        <v>-0.30772039730697598</v>
      </c>
      <c r="C644" s="158">
        <v>2.8398100027018602E-2</v>
      </c>
      <c r="D644" s="158">
        <v>-8.8380144923849102E-2</v>
      </c>
      <c r="E644" s="158">
        <v>0.13023866468283199</v>
      </c>
    </row>
    <row r="645" spans="1:5" x14ac:dyDescent="0.25">
      <c r="A645" s="158">
        <v>16032.83689475</v>
      </c>
      <c r="B645" s="158">
        <v>-0.195969863564116</v>
      </c>
      <c r="C645" s="158">
        <v>2.8398964447141399E-2</v>
      </c>
      <c r="D645" s="158">
        <v>-8.8372519551149803E-2</v>
      </c>
      <c r="E645" s="158">
        <v>0.13023473210794401</v>
      </c>
    </row>
    <row r="646" spans="1:5" x14ac:dyDescent="0.25">
      <c r="A646" s="158">
        <v>16032.83689475</v>
      </c>
      <c r="B646" s="158">
        <v>-0.219859190302718</v>
      </c>
      <c r="C646" s="158">
        <v>2.8398964447141399E-2</v>
      </c>
      <c r="D646" s="158">
        <v>-8.8372519551149803E-2</v>
      </c>
      <c r="E646" s="158">
        <v>0.13023473210794401</v>
      </c>
    </row>
    <row r="647" spans="1:5" x14ac:dyDescent="0.25">
      <c r="A647" s="158">
        <v>16032.83689475</v>
      </c>
      <c r="B647" s="158">
        <v>-0.11874386212061799</v>
      </c>
      <c r="C647" s="158">
        <v>2.8398964447141399E-2</v>
      </c>
      <c r="D647" s="158">
        <v>-8.8372519551149803E-2</v>
      </c>
      <c r="E647" s="158">
        <v>0.13023473210794401</v>
      </c>
    </row>
    <row r="648" spans="1:5" x14ac:dyDescent="0.25">
      <c r="A648" s="158">
        <v>16032.83689475</v>
      </c>
      <c r="B648" s="158">
        <v>-0.177788944980417</v>
      </c>
      <c r="C648" s="158">
        <v>2.8398964447141399E-2</v>
      </c>
      <c r="D648" s="158">
        <v>-8.8372519551149803E-2</v>
      </c>
      <c r="E648" s="158">
        <v>0.13023473210794401</v>
      </c>
    </row>
    <row r="649" spans="1:5" x14ac:dyDescent="0.25">
      <c r="A649" s="158">
        <v>16032.83689475</v>
      </c>
      <c r="B649" s="158">
        <v>-0.23335566186986101</v>
      </c>
      <c r="C649" s="158">
        <v>2.8398964447141399E-2</v>
      </c>
      <c r="D649" s="158">
        <v>-8.8372519551149803E-2</v>
      </c>
      <c r="E649" s="158">
        <v>0.13023473210794401</v>
      </c>
    </row>
    <row r="650" spans="1:5" x14ac:dyDescent="0.25">
      <c r="A650" s="158">
        <v>16032.83689475</v>
      </c>
      <c r="B650" s="158">
        <v>-0.22176745711427501</v>
      </c>
      <c r="C650" s="158">
        <v>2.8398964447141399E-2</v>
      </c>
      <c r="D650" s="158">
        <v>-8.8372519551149803E-2</v>
      </c>
      <c r="E650" s="158">
        <v>0.13023473210794401</v>
      </c>
    </row>
    <row r="651" spans="1:5" x14ac:dyDescent="0.25">
      <c r="A651" s="158">
        <v>16032.83689475</v>
      </c>
      <c r="B651" s="158">
        <v>-0.323090661928915</v>
      </c>
      <c r="C651" s="158">
        <v>2.8398964447141399E-2</v>
      </c>
      <c r="D651" s="158">
        <v>-8.8372519551149803E-2</v>
      </c>
      <c r="E651" s="158">
        <v>0.13023473210794401</v>
      </c>
    </row>
    <row r="652" spans="1:5" x14ac:dyDescent="0.25">
      <c r="A652" s="158">
        <v>16032.83689475</v>
      </c>
      <c r="B652" s="158">
        <v>-8.01851127521402E-2</v>
      </c>
      <c r="C652" s="158">
        <v>2.8398964447141399E-2</v>
      </c>
      <c r="D652" s="158">
        <v>-8.8372519551149803E-2</v>
      </c>
      <c r="E652" s="158">
        <v>0.13023473210794401</v>
      </c>
    </row>
    <row r="653" spans="1:5" x14ac:dyDescent="0.25">
      <c r="A653" s="158">
        <v>16032.83689475</v>
      </c>
      <c r="B653" s="158">
        <v>-0.22505065253485301</v>
      </c>
      <c r="C653" s="158">
        <v>2.8398964447141399E-2</v>
      </c>
      <c r="D653" s="158">
        <v>-8.8372519551149803E-2</v>
      </c>
      <c r="E653" s="158">
        <v>0.13023473210794401</v>
      </c>
    </row>
    <row r="654" spans="1:5" x14ac:dyDescent="0.25">
      <c r="A654" s="158">
        <v>16032.83689475</v>
      </c>
      <c r="B654" s="158">
        <v>9.6680932443882206E-2</v>
      </c>
      <c r="C654" s="158">
        <v>2.8398964447141399E-2</v>
      </c>
      <c r="D654" s="158">
        <v>-8.8372519551149803E-2</v>
      </c>
      <c r="E654" s="158">
        <v>0.13023473210794401</v>
      </c>
    </row>
    <row r="655" spans="1:5" x14ac:dyDescent="0.25">
      <c r="A655" s="158">
        <v>16032.83689475</v>
      </c>
      <c r="B655" s="158">
        <v>-0.107487688061492</v>
      </c>
      <c r="C655" s="158">
        <v>2.8398964447141399E-2</v>
      </c>
      <c r="D655" s="158">
        <v>-8.8372519551149803E-2</v>
      </c>
      <c r="E655" s="158">
        <v>0.13023473210794401</v>
      </c>
    </row>
    <row r="656" spans="1:5" x14ac:dyDescent="0.25">
      <c r="A656" s="158">
        <v>16032.83689475</v>
      </c>
      <c r="B656" s="158">
        <v>-0.18259179110033899</v>
      </c>
      <c r="C656" s="158">
        <v>2.8398964447141399E-2</v>
      </c>
      <c r="D656" s="158">
        <v>-8.8372519551149803E-2</v>
      </c>
      <c r="E656" s="158">
        <v>0.13023473210794401</v>
      </c>
    </row>
    <row r="657" spans="1:5" x14ac:dyDescent="0.25">
      <c r="A657" s="158">
        <v>16032.83689475</v>
      </c>
      <c r="B657" s="158">
        <v>-0.19095256495889101</v>
      </c>
      <c r="C657" s="158">
        <v>2.8398964447141399E-2</v>
      </c>
      <c r="D657" s="158">
        <v>-8.8372519551149803E-2</v>
      </c>
      <c r="E657" s="158">
        <v>0.13023473210794401</v>
      </c>
    </row>
    <row r="658" spans="1:5" x14ac:dyDescent="0.25">
      <c r="A658" s="158">
        <v>16032.83689475</v>
      </c>
      <c r="B658" s="158">
        <v>-8.5610793533319504E-2</v>
      </c>
      <c r="C658" s="158">
        <v>2.8398964447141399E-2</v>
      </c>
      <c r="D658" s="158">
        <v>-8.8372519551149803E-2</v>
      </c>
      <c r="E658" s="158">
        <v>0.13023473210794401</v>
      </c>
    </row>
    <row r="659" spans="1:5" x14ac:dyDescent="0.25">
      <c r="A659" s="158">
        <v>16032.83689475</v>
      </c>
      <c r="B659" s="158">
        <v>-8.0852097389672001E-2</v>
      </c>
      <c r="C659" s="158">
        <v>2.8398964447141399E-2</v>
      </c>
      <c r="D659" s="158">
        <v>-8.8372519551149803E-2</v>
      </c>
      <c r="E659" s="158">
        <v>0.13023473210794401</v>
      </c>
    </row>
    <row r="660" spans="1:5" x14ac:dyDescent="0.25">
      <c r="A660" s="158">
        <v>16032.83689475</v>
      </c>
      <c r="B660" s="158">
        <v>0.11889000671880801</v>
      </c>
      <c r="C660" s="158">
        <v>2.8398964447141399E-2</v>
      </c>
      <c r="D660" s="158">
        <v>-8.8372519551149803E-2</v>
      </c>
      <c r="E660" s="158">
        <v>0.13023473210794401</v>
      </c>
    </row>
    <row r="661" spans="1:5" x14ac:dyDescent="0.25">
      <c r="A661" s="158">
        <v>16032.83689475</v>
      </c>
      <c r="B661" s="158">
        <v>-0.110479134097952</v>
      </c>
      <c r="C661" s="158">
        <v>2.8398964447141399E-2</v>
      </c>
      <c r="D661" s="158">
        <v>-8.8372519551149803E-2</v>
      </c>
      <c r="E661" s="158">
        <v>0.13023473210794401</v>
      </c>
    </row>
    <row r="662" spans="1:5" x14ac:dyDescent="0.25">
      <c r="A662" s="158">
        <v>16032.83689475</v>
      </c>
      <c r="B662" s="158">
        <v>-0.12101902182527501</v>
      </c>
      <c r="C662" s="158">
        <v>2.8398964447141399E-2</v>
      </c>
      <c r="D662" s="158">
        <v>-8.8372519551149803E-2</v>
      </c>
      <c r="E662" s="158">
        <v>0.13023473210794401</v>
      </c>
    </row>
    <row r="663" spans="1:5" x14ac:dyDescent="0.25">
      <c r="A663" s="158">
        <v>16032.83689475</v>
      </c>
      <c r="B663" s="158">
        <v>-0.134033437464531</v>
      </c>
      <c r="C663" s="158">
        <v>2.8398964447141399E-2</v>
      </c>
      <c r="D663" s="158">
        <v>-8.8372519551149803E-2</v>
      </c>
      <c r="E663" s="158">
        <v>0.13023473210794401</v>
      </c>
    </row>
    <row r="664" spans="1:5" x14ac:dyDescent="0.25">
      <c r="A664" s="158">
        <v>16032.83689475</v>
      </c>
      <c r="B664" s="158">
        <v>-0.30221986859982902</v>
      </c>
      <c r="C664" s="158">
        <v>2.8398964447141399E-2</v>
      </c>
      <c r="D664" s="158">
        <v>-8.8372519551149803E-2</v>
      </c>
      <c r="E664" s="158">
        <v>0.13023473210794401</v>
      </c>
    </row>
    <row r="665" spans="1:5" x14ac:dyDescent="0.25">
      <c r="A665" s="158">
        <v>16032.83689475</v>
      </c>
      <c r="B665" s="158">
        <v>-0.22367449623166299</v>
      </c>
      <c r="C665" s="158">
        <v>2.8398964447141399E-2</v>
      </c>
      <c r="D665" s="158">
        <v>-8.8372519551149803E-2</v>
      </c>
      <c r="E665" s="158">
        <v>0.13023473210794401</v>
      </c>
    </row>
    <row r="666" spans="1:5" x14ac:dyDescent="0.25">
      <c r="A666" s="158">
        <v>16032.83689475</v>
      </c>
      <c r="B666" s="158">
        <v>-0.112564896625689</v>
      </c>
      <c r="C666" s="158">
        <v>2.8398964447141399E-2</v>
      </c>
      <c r="D666" s="158">
        <v>-8.8372519551149803E-2</v>
      </c>
      <c r="E666" s="158">
        <v>0.13023473210794401</v>
      </c>
    </row>
    <row r="667" spans="1:5" x14ac:dyDescent="0.25">
      <c r="A667" s="158">
        <v>16032.83689475</v>
      </c>
      <c r="B667" s="158">
        <v>-0.19199976755790399</v>
      </c>
      <c r="C667" s="158">
        <v>2.8398964447141399E-2</v>
      </c>
      <c r="D667" s="158">
        <v>-8.8372519551149803E-2</v>
      </c>
      <c r="E667" s="158">
        <v>0.13023473210794401</v>
      </c>
    </row>
    <row r="668" spans="1:5" x14ac:dyDescent="0.25">
      <c r="A668" s="158">
        <v>16032.83689475</v>
      </c>
      <c r="B668" s="158">
        <v>-0.37659956306200798</v>
      </c>
      <c r="C668" s="158">
        <v>2.8398964447141399E-2</v>
      </c>
      <c r="D668" s="158">
        <v>-8.8372519551149803E-2</v>
      </c>
      <c r="E668" s="158">
        <v>0.13023473210794401</v>
      </c>
    </row>
    <row r="669" spans="1:5" x14ac:dyDescent="0.25">
      <c r="A669" s="158">
        <v>16032.83689475</v>
      </c>
      <c r="B669" s="158">
        <v>-7.3632592998251797E-2</v>
      </c>
      <c r="C669" s="158">
        <v>2.8398964447141399E-2</v>
      </c>
      <c r="D669" s="158">
        <v>-8.8372519551149803E-2</v>
      </c>
      <c r="E669" s="158">
        <v>0.13023473210794401</v>
      </c>
    </row>
    <row r="670" spans="1:5" x14ac:dyDescent="0.25">
      <c r="A670" s="158">
        <v>16032.83689475</v>
      </c>
      <c r="B670" s="158">
        <v>-0.18941335863728001</v>
      </c>
      <c r="C670" s="158">
        <v>2.8398964447141399E-2</v>
      </c>
      <c r="D670" s="158">
        <v>-8.8372519551149803E-2</v>
      </c>
      <c r="E670" s="158">
        <v>0.13023473210794401</v>
      </c>
    </row>
    <row r="671" spans="1:5" x14ac:dyDescent="0.25">
      <c r="A671" s="158">
        <v>16032.83689475</v>
      </c>
      <c r="B671" s="158">
        <v>-0.32969280181445199</v>
      </c>
      <c r="C671" s="158">
        <v>2.8398964447141399E-2</v>
      </c>
      <c r="D671" s="158">
        <v>-8.8372519551149803E-2</v>
      </c>
      <c r="E671" s="158">
        <v>0.13023473210794401</v>
      </c>
    </row>
    <row r="672" spans="1:5" x14ac:dyDescent="0.25">
      <c r="A672" s="158">
        <v>16032.83689475</v>
      </c>
      <c r="B672" s="158">
        <v>-0.18670920164391999</v>
      </c>
      <c r="C672" s="158">
        <v>2.8398964447141399E-2</v>
      </c>
      <c r="D672" s="158">
        <v>-8.8372519551149803E-2</v>
      </c>
      <c r="E672" s="158">
        <v>0.13023473210794401</v>
      </c>
    </row>
    <row r="673" spans="1:5" x14ac:dyDescent="0.25">
      <c r="A673" s="158">
        <v>16032.83689475</v>
      </c>
      <c r="B673" s="158">
        <v>-0.120548883344618</v>
      </c>
      <c r="C673" s="158">
        <v>2.8398964447141399E-2</v>
      </c>
      <c r="D673" s="158">
        <v>-8.8372519551149803E-2</v>
      </c>
      <c r="E673" s="158">
        <v>0.13023473210794401</v>
      </c>
    </row>
    <row r="674" spans="1:5" x14ac:dyDescent="0.25">
      <c r="A674" s="158">
        <v>16032.83689475</v>
      </c>
      <c r="B674" s="158">
        <v>-0.178135355299613</v>
      </c>
      <c r="C674" s="158">
        <v>2.8398964447141399E-2</v>
      </c>
      <c r="D674" s="158">
        <v>-8.8372519551149803E-2</v>
      </c>
      <c r="E674" s="158">
        <v>0.13023473210794401</v>
      </c>
    </row>
    <row r="675" spans="1:5" x14ac:dyDescent="0.25">
      <c r="A675" s="158">
        <v>16032.83689475</v>
      </c>
      <c r="B675" s="158">
        <v>-0.13974410697311601</v>
      </c>
      <c r="C675" s="158">
        <v>2.8398964447141399E-2</v>
      </c>
      <c r="D675" s="158">
        <v>-8.8372519551149803E-2</v>
      </c>
      <c r="E675" s="158">
        <v>0.13023473210794401</v>
      </c>
    </row>
    <row r="676" spans="1:5" x14ac:dyDescent="0.25">
      <c r="A676" s="158">
        <v>16032.83689475</v>
      </c>
      <c r="B676" s="158">
        <v>-8.4912397113345903E-2</v>
      </c>
      <c r="C676" s="158">
        <v>2.8398964447141399E-2</v>
      </c>
      <c r="D676" s="158">
        <v>-8.8372519551149803E-2</v>
      </c>
      <c r="E676" s="158">
        <v>0.13023473210794401</v>
      </c>
    </row>
    <row r="677" spans="1:5" x14ac:dyDescent="0.25">
      <c r="A677" s="158">
        <v>16032.83689475</v>
      </c>
      <c r="B677" s="158">
        <v>-8.1294146626767692</v>
      </c>
      <c r="C677" s="158">
        <v>2.8398964447141399E-2</v>
      </c>
      <c r="D677" s="158">
        <v>-8.8372519551149803E-2</v>
      </c>
      <c r="E677" s="158">
        <v>0.13023473210794401</v>
      </c>
    </row>
    <row r="678" spans="1:5" x14ac:dyDescent="0.25">
      <c r="A678" s="158">
        <v>16032.83689475</v>
      </c>
      <c r="B678" s="158">
        <v>-0.37147299045973098</v>
      </c>
      <c r="C678" s="158">
        <v>2.8398964447141399E-2</v>
      </c>
      <c r="D678" s="158">
        <v>-8.8372519551149803E-2</v>
      </c>
      <c r="E678" s="158">
        <v>0.13023473210794401</v>
      </c>
    </row>
    <row r="679" spans="1:5" x14ac:dyDescent="0.25">
      <c r="A679" s="158">
        <v>16032.83689475</v>
      </c>
      <c r="B679" s="158">
        <v>-0.193216015886744</v>
      </c>
      <c r="C679" s="158">
        <v>2.8398964447141399E-2</v>
      </c>
      <c r="D679" s="158">
        <v>-8.8372519551149803E-2</v>
      </c>
      <c r="E679" s="158">
        <v>0.13023473210794401</v>
      </c>
    </row>
    <row r="680" spans="1:5" x14ac:dyDescent="0.25">
      <c r="A680" s="158">
        <v>16032.83689475</v>
      </c>
      <c r="B680" s="158">
        <v>-0.230188679169607</v>
      </c>
      <c r="C680" s="158">
        <v>2.8398964447141399E-2</v>
      </c>
      <c r="D680" s="158">
        <v>-8.8372519551149803E-2</v>
      </c>
      <c r="E680" s="158">
        <v>0.13023473210794401</v>
      </c>
    </row>
    <row r="681" spans="1:5" x14ac:dyDescent="0.25">
      <c r="A681" s="158">
        <v>16032.83689475</v>
      </c>
      <c r="B681" s="158">
        <v>-0.32661583770432501</v>
      </c>
      <c r="C681" s="158">
        <v>2.8398964447141399E-2</v>
      </c>
      <c r="D681" s="158">
        <v>-8.8372519551149803E-2</v>
      </c>
      <c r="E681" s="158">
        <v>0.13023473210794401</v>
      </c>
    </row>
    <row r="682" spans="1:5" x14ac:dyDescent="0.25">
      <c r="A682" s="158">
        <v>16032.83689475</v>
      </c>
      <c r="B682" s="158">
        <v>-0.185039560270506</v>
      </c>
      <c r="C682" s="158">
        <v>2.8398964447141399E-2</v>
      </c>
      <c r="D682" s="158">
        <v>-8.8372519551149803E-2</v>
      </c>
      <c r="E682" s="158">
        <v>0.13023473210794401</v>
      </c>
    </row>
    <row r="683" spans="1:5" x14ac:dyDescent="0.25">
      <c r="A683" s="158">
        <v>16032.83689475</v>
      </c>
      <c r="B683" s="158">
        <v>-0.18550388128930601</v>
      </c>
      <c r="C683" s="158">
        <v>2.8398964447141399E-2</v>
      </c>
      <c r="D683" s="158">
        <v>-8.8372519551149803E-2</v>
      </c>
      <c r="E683" s="158">
        <v>0.13023473210794401</v>
      </c>
    </row>
    <row r="684" spans="1:5" x14ac:dyDescent="0.25">
      <c r="A684" s="158">
        <v>16032.83689475</v>
      </c>
      <c r="B684" s="158">
        <v>-0.19859532420043499</v>
      </c>
      <c r="C684" s="158">
        <v>2.8398964447141399E-2</v>
      </c>
      <c r="D684" s="158">
        <v>-8.8372519551149803E-2</v>
      </c>
      <c r="E684" s="158">
        <v>0.13023473210794401</v>
      </c>
    </row>
    <row r="685" spans="1:5" x14ac:dyDescent="0.25">
      <c r="A685" s="158">
        <v>16032.83689475</v>
      </c>
      <c r="B685" s="158">
        <v>-0.18316194587728599</v>
      </c>
      <c r="C685" s="158">
        <v>2.8398964447141399E-2</v>
      </c>
      <c r="D685" s="158">
        <v>-8.8372519551149803E-2</v>
      </c>
      <c r="E685" s="158">
        <v>0.13023473210794401</v>
      </c>
    </row>
    <row r="686" spans="1:5" x14ac:dyDescent="0.25">
      <c r="A686" s="158">
        <v>16032.83689475</v>
      </c>
      <c r="B686" s="158">
        <v>-0.19244691514168599</v>
      </c>
      <c r="C686" s="158">
        <v>2.8398964447141399E-2</v>
      </c>
      <c r="D686" s="158">
        <v>-8.8372519551149803E-2</v>
      </c>
      <c r="E686" s="158">
        <v>0.13023473210794401</v>
      </c>
    </row>
    <row r="687" spans="1:5" x14ac:dyDescent="0.25">
      <c r="A687" s="158">
        <v>16032.83689475</v>
      </c>
      <c r="B687" s="158">
        <v>-0.116886995652954</v>
      </c>
      <c r="C687" s="158">
        <v>2.8398964447141399E-2</v>
      </c>
      <c r="D687" s="158">
        <v>-8.8372519551149803E-2</v>
      </c>
      <c r="E687" s="158">
        <v>0.13023473210794401</v>
      </c>
    </row>
    <row r="688" spans="1:5" x14ac:dyDescent="0.25">
      <c r="A688" s="158">
        <v>16032.83689475</v>
      </c>
      <c r="B688" s="158">
        <v>-0.18624466785146501</v>
      </c>
      <c r="C688" s="158">
        <v>2.8398964447141399E-2</v>
      </c>
      <c r="D688" s="158">
        <v>-8.8372519551149803E-2</v>
      </c>
      <c r="E688" s="158">
        <v>0.13023473210794401</v>
      </c>
    </row>
    <row r="689" spans="1:5" x14ac:dyDescent="0.25">
      <c r="A689" s="158">
        <v>16032.83689475</v>
      </c>
      <c r="B689" s="158">
        <v>-0.19653398641884501</v>
      </c>
      <c r="C689" s="158">
        <v>2.8398964447141399E-2</v>
      </c>
      <c r="D689" s="158">
        <v>-8.8372519551149803E-2</v>
      </c>
      <c r="E689" s="158">
        <v>0.13023473210794401</v>
      </c>
    </row>
    <row r="690" spans="1:5" x14ac:dyDescent="0.25">
      <c r="A690" s="158">
        <v>16032.83689475</v>
      </c>
      <c r="B690" s="158">
        <v>-0.18379367288019499</v>
      </c>
      <c r="C690" s="158">
        <v>2.8398964447141399E-2</v>
      </c>
      <c r="D690" s="158">
        <v>-8.8372519551149803E-2</v>
      </c>
      <c r="E690" s="158">
        <v>0.13023473210794401</v>
      </c>
    </row>
    <row r="691" spans="1:5" x14ac:dyDescent="0.25">
      <c r="A691" s="158">
        <v>16032.83689475</v>
      </c>
      <c r="B691" s="158">
        <v>-0.224049314573704</v>
      </c>
      <c r="C691" s="158">
        <v>2.8398964447141399E-2</v>
      </c>
      <c r="D691" s="158">
        <v>-8.8372519551149803E-2</v>
      </c>
      <c r="E691" s="158">
        <v>0.13023473210794401</v>
      </c>
    </row>
    <row r="692" spans="1:5" x14ac:dyDescent="0.25">
      <c r="A692" s="158">
        <v>16032.83689475</v>
      </c>
      <c r="B692" s="158">
        <v>-8.2422573442586494E-2</v>
      </c>
      <c r="C692" s="158">
        <v>2.8398964447141399E-2</v>
      </c>
      <c r="D692" s="158">
        <v>-8.8372519551149803E-2</v>
      </c>
      <c r="E692" s="158">
        <v>0.13023473210794401</v>
      </c>
    </row>
    <row r="693" spans="1:5" x14ac:dyDescent="0.25">
      <c r="A693" s="158">
        <v>16032.83689475</v>
      </c>
      <c r="B693" s="158">
        <v>-0.19702209056905501</v>
      </c>
      <c r="C693" s="158">
        <v>2.8398964447141399E-2</v>
      </c>
      <c r="D693" s="158">
        <v>-8.8372519551149803E-2</v>
      </c>
      <c r="E693" s="158">
        <v>0.13023473210794401</v>
      </c>
    </row>
    <row r="694" spans="1:5" x14ac:dyDescent="0.25">
      <c r="A694" s="158">
        <v>16032.83689475</v>
      </c>
      <c r="B694" s="158">
        <v>-6.2063957998037503E-2</v>
      </c>
      <c r="C694" s="158">
        <v>2.8398964447141399E-2</v>
      </c>
      <c r="D694" s="158">
        <v>-8.8372519551149803E-2</v>
      </c>
      <c r="E694" s="158">
        <v>0.13023473210794401</v>
      </c>
    </row>
    <row r="695" spans="1:5" x14ac:dyDescent="0.25">
      <c r="A695" s="158">
        <v>16032.83689475</v>
      </c>
      <c r="B695" s="158">
        <v>-0.180636819365287</v>
      </c>
      <c r="C695" s="158">
        <v>2.8398964447141399E-2</v>
      </c>
      <c r="D695" s="158">
        <v>-8.8372519551149803E-2</v>
      </c>
      <c r="E695" s="158">
        <v>0.13023473210794401</v>
      </c>
    </row>
    <row r="696" spans="1:5" x14ac:dyDescent="0.25">
      <c r="A696" s="158">
        <v>16032.83689475</v>
      </c>
      <c r="B696" s="158">
        <v>-0.19104774746184799</v>
      </c>
      <c r="C696" s="158">
        <v>2.8398964447141399E-2</v>
      </c>
      <c r="D696" s="158">
        <v>-8.8372519551149803E-2</v>
      </c>
      <c r="E696" s="158">
        <v>0.13023473210794401</v>
      </c>
    </row>
    <row r="697" spans="1:5" x14ac:dyDescent="0.25">
      <c r="A697" s="158">
        <v>16032.83689475</v>
      </c>
      <c r="B697" s="158">
        <v>-0.22845426684775499</v>
      </c>
      <c r="C697" s="158">
        <v>2.8398964447141399E-2</v>
      </c>
      <c r="D697" s="158">
        <v>-8.8372519551149803E-2</v>
      </c>
      <c r="E697" s="158">
        <v>0.13023473210794401</v>
      </c>
    </row>
    <row r="698" spans="1:5" x14ac:dyDescent="0.25">
      <c r="A698" s="158">
        <v>16032.83689475</v>
      </c>
      <c r="B698" s="158">
        <v>-0.52577838664572596</v>
      </c>
      <c r="C698" s="158">
        <v>2.8398964447141399E-2</v>
      </c>
      <c r="D698" s="158">
        <v>-8.8372519551149803E-2</v>
      </c>
      <c r="E698" s="158">
        <v>0.13023473210794401</v>
      </c>
    </row>
    <row r="699" spans="1:5" x14ac:dyDescent="0.25">
      <c r="A699" s="158">
        <v>16032.83689475</v>
      </c>
      <c r="B699" s="158">
        <v>-0.19423912095364301</v>
      </c>
      <c r="C699" s="158">
        <v>2.8398964447141399E-2</v>
      </c>
      <c r="D699" s="158">
        <v>-8.8372519551149803E-2</v>
      </c>
      <c r="E699" s="158">
        <v>0.13023473210794401</v>
      </c>
    </row>
    <row r="700" spans="1:5" x14ac:dyDescent="0.25">
      <c r="A700" s="158">
        <v>16032.83689475</v>
      </c>
      <c r="B700" s="158">
        <v>9.0455461196348202E-2</v>
      </c>
      <c r="C700" s="158">
        <v>2.8398964447141399E-2</v>
      </c>
      <c r="D700" s="158">
        <v>-8.8372519551149803E-2</v>
      </c>
      <c r="E700" s="158">
        <v>0.13023473210794401</v>
      </c>
    </row>
    <row r="701" spans="1:5" x14ac:dyDescent="0.25">
      <c r="A701" s="158">
        <v>16032.83689475</v>
      </c>
      <c r="B701" s="158">
        <v>-0.18328651853278799</v>
      </c>
      <c r="C701" s="158">
        <v>2.8398964447141399E-2</v>
      </c>
      <c r="D701" s="158">
        <v>-8.8372519551149803E-2</v>
      </c>
      <c r="E701" s="158">
        <v>0.13023473210794401</v>
      </c>
    </row>
    <row r="702" spans="1:5" x14ac:dyDescent="0.25">
      <c r="A702" s="158">
        <v>16032.83689475</v>
      </c>
      <c r="B702" s="158">
        <v>-0.191801223048915</v>
      </c>
      <c r="C702" s="158">
        <v>2.8398964447141399E-2</v>
      </c>
      <c r="D702" s="158">
        <v>-8.8372519551149803E-2</v>
      </c>
      <c r="E702" s="158">
        <v>0.13023473210794401</v>
      </c>
    </row>
    <row r="703" spans="1:5" x14ac:dyDescent="0.25">
      <c r="A703" s="158">
        <v>16032.83689475</v>
      </c>
      <c r="B703" s="158">
        <v>-0.32131800630963397</v>
      </c>
      <c r="C703" s="158">
        <v>2.8398964447141399E-2</v>
      </c>
      <c r="D703" s="158">
        <v>-8.8372519551149803E-2</v>
      </c>
      <c r="E703" s="158">
        <v>0.13023473210794401</v>
      </c>
    </row>
    <row r="704" spans="1:5" x14ac:dyDescent="0.25">
      <c r="A704" s="158">
        <v>16032.83689475</v>
      </c>
      <c r="B704" s="158">
        <v>-0.21975089632776401</v>
      </c>
      <c r="C704" s="158">
        <v>2.8398964447141399E-2</v>
      </c>
      <c r="D704" s="158">
        <v>-8.8372519551149803E-2</v>
      </c>
      <c r="E704" s="158">
        <v>0.13023473210794401</v>
      </c>
    </row>
    <row r="705" spans="1:5" x14ac:dyDescent="0.25">
      <c r="A705" s="158">
        <v>16032.83689475</v>
      </c>
      <c r="B705" s="158">
        <v>-0.20563537657528599</v>
      </c>
      <c r="C705" s="158">
        <v>2.8398964447141399E-2</v>
      </c>
      <c r="D705" s="158">
        <v>-8.8372519551149803E-2</v>
      </c>
      <c r="E705" s="158">
        <v>0.13023473210794401</v>
      </c>
    </row>
    <row r="706" spans="1:5" x14ac:dyDescent="0.25">
      <c r="A706" s="158">
        <v>16032.83689475</v>
      </c>
      <c r="B706" s="158">
        <v>-0.52850101359486201</v>
      </c>
      <c r="C706" s="158">
        <v>2.8398964447141399E-2</v>
      </c>
      <c r="D706" s="158">
        <v>-8.8372519551149803E-2</v>
      </c>
      <c r="E706" s="158">
        <v>0.13023473210794401</v>
      </c>
    </row>
    <row r="707" spans="1:5" x14ac:dyDescent="0.25">
      <c r="A707" s="158">
        <v>16032.83689475</v>
      </c>
      <c r="B707" s="158">
        <v>-0.23250161884553799</v>
      </c>
      <c r="C707" s="158">
        <v>2.8398964447141399E-2</v>
      </c>
      <c r="D707" s="158">
        <v>-8.8372519551149803E-2</v>
      </c>
      <c r="E707" s="158">
        <v>0.13023473210794401</v>
      </c>
    </row>
    <row r="708" spans="1:5" x14ac:dyDescent="0.25">
      <c r="A708" s="158">
        <v>16032.83689475</v>
      </c>
      <c r="B708" s="158">
        <v>-0.180516236685968</v>
      </c>
      <c r="C708" s="158">
        <v>2.8398964447141399E-2</v>
      </c>
      <c r="D708" s="158">
        <v>-8.8372519551149803E-2</v>
      </c>
      <c r="E708" s="158">
        <v>0.13023473210794401</v>
      </c>
    </row>
    <row r="709" spans="1:5" x14ac:dyDescent="0.25">
      <c r="A709" s="158">
        <v>16032.83689475</v>
      </c>
      <c r="B709" s="158">
        <v>-0.32851877561442799</v>
      </c>
      <c r="C709" s="158">
        <v>2.8398964447141399E-2</v>
      </c>
      <c r="D709" s="158">
        <v>-8.8372519551149803E-2</v>
      </c>
      <c r="E709" s="158">
        <v>0.13023473210794401</v>
      </c>
    </row>
    <row r="710" spans="1:5" x14ac:dyDescent="0.25">
      <c r="A710" s="158">
        <v>16032.83689475</v>
      </c>
      <c r="B710" s="158">
        <v>-0.186521869580969</v>
      </c>
      <c r="C710" s="158">
        <v>2.8398964447141399E-2</v>
      </c>
      <c r="D710" s="158">
        <v>-8.8372519551149803E-2</v>
      </c>
      <c r="E710" s="158">
        <v>0.13023473210794401</v>
      </c>
    </row>
    <row r="711" spans="1:5" x14ac:dyDescent="0.25">
      <c r="A711" s="158">
        <v>16032.83689475</v>
      </c>
      <c r="B711" s="158">
        <v>-0.201058031395662</v>
      </c>
      <c r="C711" s="158">
        <v>2.8398964447141399E-2</v>
      </c>
      <c r="D711" s="158">
        <v>-8.8372519551149803E-2</v>
      </c>
      <c r="E711" s="158">
        <v>0.13023473210794401</v>
      </c>
    </row>
    <row r="712" spans="1:5" x14ac:dyDescent="0.25">
      <c r="A712" s="158">
        <v>16032.83689475</v>
      </c>
      <c r="B712" s="158">
        <v>-0.45299902018305399</v>
      </c>
      <c r="C712" s="158">
        <v>2.8398964447141399E-2</v>
      </c>
      <c r="D712" s="158">
        <v>-8.8372519551149803E-2</v>
      </c>
      <c r="E712" s="158">
        <v>0.13023473210794401</v>
      </c>
    </row>
    <row r="713" spans="1:5" x14ac:dyDescent="0.25">
      <c r="A713" s="158">
        <v>16032.83689475</v>
      </c>
      <c r="B713" s="158">
        <v>0.10847141225738299</v>
      </c>
      <c r="C713" s="158">
        <v>2.8398964447141399E-2</v>
      </c>
      <c r="D713" s="158">
        <v>-8.8372519551149803E-2</v>
      </c>
      <c r="E713" s="158">
        <v>0.13023473210794401</v>
      </c>
    </row>
    <row r="714" spans="1:5" x14ac:dyDescent="0.25">
      <c r="A714" s="158">
        <v>16032.83689475</v>
      </c>
      <c r="B714" s="158">
        <v>-7.1900378744360602E-2</v>
      </c>
      <c r="C714" s="158">
        <v>2.8398964447141399E-2</v>
      </c>
      <c r="D714" s="158">
        <v>-8.8372519551149803E-2</v>
      </c>
      <c r="E714" s="158">
        <v>0.13023473210794401</v>
      </c>
    </row>
    <row r="715" spans="1:5" x14ac:dyDescent="0.25">
      <c r="A715" s="158">
        <v>16032.83689475</v>
      </c>
      <c r="B715" s="158">
        <v>-7.4696521378092601E-2</v>
      </c>
      <c r="C715" s="158">
        <v>2.8398964447141399E-2</v>
      </c>
      <c r="D715" s="158">
        <v>-8.8372519551149803E-2</v>
      </c>
      <c r="E715" s="158">
        <v>0.13023473210794401</v>
      </c>
    </row>
    <row r="716" spans="1:5" x14ac:dyDescent="0.25">
      <c r="A716" s="158">
        <v>16032.83689475</v>
      </c>
      <c r="B716" s="158">
        <v>-0.19469316576096199</v>
      </c>
      <c r="C716" s="158">
        <v>2.8398964447141399E-2</v>
      </c>
      <c r="D716" s="158">
        <v>-8.8372519551149803E-2</v>
      </c>
      <c r="E716" s="158">
        <v>0.13023473210794401</v>
      </c>
    </row>
    <row r="717" spans="1:5" x14ac:dyDescent="0.25">
      <c r="A717" s="158">
        <v>16032.83689475</v>
      </c>
      <c r="B717" s="158">
        <v>-0.118096549657087</v>
      </c>
      <c r="C717" s="158">
        <v>2.8398964447141399E-2</v>
      </c>
      <c r="D717" s="158">
        <v>-8.8372519551149803E-2</v>
      </c>
      <c r="E717" s="158">
        <v>0.13023473210794401</v>
      </c>
    </row>
    <row r="718" spans="1:5" x14ac:dyDescent="0.25">
      <c r="A718" s="158">
        <v>16032.83689475</v>
      </c>
      <c r="B718" s="158">
        <v>-0.125385406628165</v>
      </c>
      <c r="C718" s="158">
        <v>2.8398964447141399E-2</v>
      </c>
      <c r="D718" s="158">
        <v>-8.8372519551149803E-2</v>
      </c>
      <c r="E718" s="158">
        <v>0.13023473210794401</v>
      </c>
    </row>
    <row r="719" spans="1:5" x14ac:dyDescent="0.25">
      <c r="A719" s="158">
        <v>16032.83689475</v>
      </c>
      <c r="B719" s="158">
        <v>-0.32417665228623399</v>
      </c>
      <c r="C719" s="158">
        <v>2.8398964447141399E-2</v>
      </c>
      <c r="D719" s="158">
        <v>-8.8372519551149803E-2</v>
      </c>
      <c r="E719" s="158">
        <v>0.13023473210794401</v>
      </c>
    </row>
    <row r="720" spans="1:5" x14ac:dyDescent="0.25">
      <c r="A720" s="158">
        <v>16032.83689475</v>
      </c>
      <c r="B720" s="158">
        <v>-0.30291344712323198</v>
      </c>
      <c r="C720" s="158">
        <v>2.8398964447141399E-2</v>
      </c>
      <c r="D720" s="158">
        <v>-8.8372519551149803E-2</v>
      </c>
      <c r="E720" s="158">
        <v>0.13023473210794401</v>
      </c>
    </row>
    <row r="721" spans="1:5" x14ac:dyDescent="0.25">
      <c r="A721" s="158">
        <v>16032.83689475</v>
      </c>
      <c r="B721" s="158">
        <v>-0.28740871050664302</v>
      </c>
      <c r="C721" s="158">
        <v>2.8398964447141399E-2</v>
      </c>
      <c r="D721" s="158">
        <v>-8.8372519551149803E-2</v>
      </c>
      <c r="E721" s="158">
        <v>0.13023473210794401</v>
      </c>
    </row>
    <row r="722" spans="1:5" x14ac:dyDescent="0.25">
      <c r="A722" s="158">
        <v>16032.83689475</v>
      </c>
      <c r="B722" s="158">
        <v>-0.18767885478183599</v>
      </c>
      <c r="C722" s="158">
        <v>2.8398964447141399E-2</v>
      </c>
      <c r="D722" s="158">
        <v>-8.8372519551149803E-2</v>
      </c>
      <c r="E722" s="158">
        <v>0.13023473210794401</v>
      </c>
    </row>
    <row r="723" spans="1:5" x14ac:dyDescent="0.25">
      <c r="A723" s="158">
        <v>16032.83689475</v>
      </c>
      <c r="B723" s="158">
        <v>-0.21321631410938799</v>
      </c>
      <c r="C723" s="158">
        <v>2.8398964447141399E-2</v>
      </c>
      <c r="D723" s="158">
        <v>-8.8372519551149803E-2</v>
      </c>
      <c r="E723" s="158">
        <v>0.13023473210794401</v>
      </c>
    </row>
    <row r="724" spans="1:5" x14ac:dyDescent="0.25">
      <c r="A724" s="158">
        <v>16032.83689475</v>
      </c>
      <c r="B724" s="158">
        <v>-0.19836840285169</v>
      </c>
      <c r="C724" s="158">
        <v>2.8398964447141399E-2</v>
      </c>
      <c r="D724" s="158">
        <v>-8.8372519551149803E-2</v>
      </c>
      <c r="E724" s="158">
        <v>0.13023473210794401</v>
      </c>
    </row>
    <row r="725" spans="1:5" x14ac:dyDescent="0.25">
      <c r="A725" s="158">
        <v>16032.83689475</v>
      </c>
      <c r="B725" s="158">
        <v>-0.112770829265374</v>
      </c>
      <c r="C725" s="158">
        <v>2.8398964447141399E-2</v>
      </c>
      <c r="D725" s="158">
        <v>-8.8372519551149803E-2</v>
      </c>
      <c r="E725" s="158">
        <v>0.13023473210794401</v>
      </c>
    </row>
    <row r="726" spans="1:5" x14ac:dyDescent="0.25">
      <c r="A726" s="158">
        <v>16032.83689475</v>
      </c>
      <c r="B726" s="158">
        <v>-0.13552658375403101</v>
      </c>
      <c r="C726" s="158">
        <v>2.8398964447141399E-2</v>
      </c>
      <c r="D726" s="158">
        <v>-8.8372519551149803E-2</v>
      </c>
      <c r="E726" s="158">
        <v>0.13023473210794401</v>
      </c>
    </row>
    <row r="727" spans="1:5" x14ac:dyDescent="0.25">
      <c r="A727" s="158">
        <v>16032.83689475</v>
      </c>
      <c r="B727" s="158">
        <v>-0.21186837688959001</v>
      </c>
      <c r="C727" s="158">
        <v>2.8398964447141399E-2</v>
      </c>
      <c r="D727" s="158">
        <v>-8.8372519551149803E-2</v>
      </c>
      <c r="E727" s="158">
        <v>0.13023473210794401</v>
      </c>
    </row>
    <row r="728" spans="1:5" x14ac:dyDescent="0.25">
      <c r="A728" s="158">
        <v>16032.83689475</v>
      </c>
      <c r="B728" s="158">
        <v>-0.17938789122776699</v>
      </c>
      <c r="C728" s="158">
        <v>2.8398964447141399E-2</v>
      </c>
      <c r="D728" s="158">
        <v>-8.8372519551149803E-2</v>
      </c>
      <c r="E728" s="158">
        <v>0.13023473210794401</v>
      </c>
    </row>
    <row r="729" spans="1:5" x14ac:dyDescent="0.25">
      <c r="A729" s="158">
        <v>16032.83689475</v>
      </c>
      <c r="B729" s="158">
        <v>-0.21435875279955899</v>
      </c>
      <c r="C729" s="158">
        <v>2.8398964447141399E-2</v>
      </c>
      <c r="D729" s="158">
        <v>-8.8372519551149803E-2</v>
      </c>
      <c r="E729" s="158">
        <v>0.13023473210794401</v>
      </c>
    </row>
    <row r="730" spans="1:5" x14ac:dyDescent="0.25">
      <c r="A730" s="158">
        <v>16032.83689475</v>
      </c>
      <c r="B730" s="158">
        <v>-0.110072198602673</v>
      </c>
      <c r="C730" s="158">
        <v>2.8398964447141399E-2</v>
      </c>
      <c r="D730" s="158">
        <v>-8.8372519551149803E-2</v>
      </c>
      <c r="E730" s="158">
        <v>0.13023473210794401</v>
      </c>
    </row>
    <row r="731" spans="1:5" x14ac:dyDescent="0.25">
      <c r="A731" s="158">
        <v>16032.83689475</v>
      </c>
      <c r="B731" s="158">
        <v>-0.265540961392707</v>
      </c>
      <c r="C731" s="158">
        <v>2.8398964447141399E-2</v>
      </c>
      <c r="D731" s="158">
        <v>-8.8372519551149803E-2</v>
      </c>
      <c r="E731" s="158">
        <v>0.13023473210794401</v>
      </c>
    </row>
    <row r="732" spans="1:5" x14ac:dyDescent="0.25">
      <c r="A732" s="158">
        <v>16032.83689475</v>
      </c>
      <c r="B732" s="158">
        <v>-0.21181809857637701</v>
      </c>
      <c r="C732" s="158">
        <v>2.8398964447141399E-2</v>
      </c>
      <c r="D732" s="158">
        <v>-8.8372519551149803E-2</v>
      </c>
      <c r="E732" s="158">
        <v>0.13023473210794401</v>
      </c>
    </row>
    <row r="733" spans="1:5" x14ac:dyDescent="0.25">
      <c r="A733" s="158">
        <v>16032.83689475</v>
      </c>
      <c r="B733" s="158">
        <v>-0.42378793891432198</v>
      </c>
      <c r="C733" s="158">
        <v>2.8398964447141399E-2</v>
      </c>
      <c r="D733" s="158">
        <v>-8.8372519551149803E-2</v>
      </c>
      <c r="E733" s="158">
        <v>0.13023473210794401</v>
      </c>
    </row>
    <row r="734" spans="1:5" x14ac:dyDescent="0.25">
      <c r="A734" s="158">
        <v>16032.83689475</v>
      </c>
      <c r="B734" s="158">
        <v>-0.18510382392854499</v>
      </c>
      <c r="C734" s="158">
        <v>2.8398964447141399E-2</v>
      </c>
      <c r="D734" s="158">
        <v>-8.8372519551149803E-2</v>
      </c>
      <c r="E734" s="158">
        <v>0.13023473210794401</v>
      </c>
    </row>
    <row r="735" spans="1:5" x14ac:dyDescent="0.25">
      <c r="A735" s="158">
        <v>16032.83689475</v>
      </c>
      <c r="B735" s="158">
        <v>-0.22281431019457501</v>
      </c>
      <c r="C735" s="158">
        <v>2.8398964447141399E-2</v>
      </c>
      <c r="D735" s="158">
        <v>-8.8372519551149803E-2</v>
      </c>
      <c r="E735" s="158">
        <v>0.13023473210794401</v>
      </c>
    </row>
    <row r="736" spans="1:5" x14ac:dyDescent="0.25">
      <c r="A736" s="158">
        <v>16032.83689475</v>
      </c>
      <c r="B736" s="158">
        <v>-0.19374631169505299</v>
      </c>
      <c r="C736" s="158">
        <v>2.8398964447141399E-2</v>
      </c>
      <c r="D736" s="158">
        <v>-8.8372519551149803E-2</v>
      </c>
      <c r="E736" s="158">
        <v>0.13023473210794401</v>
      </c>
    </row>
    <row r="737" spans="1:5" x14ac:dyDescent="0.25">
      <c r="A737" s="158">
        <v>16032.83689475</v>
      </c>
      <c r="B737" s="158">
        <v>9.9549974124135701E-2</v>
      </c>
      <c r="C737" s="158">
        <v>2.8398964447141399E-2</v>
      </c>
      <c r="D737" s="158">
        <v>-8.8372519551149803E-2</v>
      </c>
      <c r="E737" s="158">
        <v>0.13023473210794401</v>
      </c>
    </row>
    <row r="738" spans="1:5" x14ac:dyDescent="0.25">
      <c r="A738" s="158">
        <v>16032.83689475</v>
      </c>
      <c r="B738" s="158">
        <v>-8.3687594953063493E-2</v>
      </c>
      <c r="C738" s="158">
        <v>2.8398964447141399E-2</v>
      </c>
      <c r="D738" s="158">
        <v>-8.8372519551149803E-2</v>
      </c>
      <c r="E738" s="158">
        <v>0.13023473210794401</v>
      </c>
    </row>
    <row r="739" spans="1:5" x14ac:dyDescent="0.25">
      <c r="A739" s="158">
        <v>16032.83689475</v>
      </c>
      <c r="B739" s="158">
        <v>0.48023128408143401</v>
      </c>
      <c r="C739" s="158">
        <v>2.8398964447141399E-2</v>
      </c>
      <c r="D739" s="158">
        <v>-8.8372519551149803E-2</v>
      </c>
      <c r="E739" s="158">
        <v>0.13023473210794401</v>
      </c>
    </row>
    <row r="740" spans="1:5" x14ac:dyDescent="0.25">
      <c r="A740" s="158">
        <v>16032.83689475</v>
      </c>
      <c r="B740" s="158">
        <v>-0.29389136473516603</v>
      </c>
      <c r="C740" s="158">
        <v>2.8398964447141399E-2</v>
      </c>
      <c r="D740" s="158">
        <v>-8.8372519551149803E-2</v>
      </c>
      <c r="E740" s="158">
        <v>0.13023473210794401</v>
      </c>
    </row>
    <row r="741" spans="1:5" x14ac:dyDescent="0.25">
      <c r="A741" s="158">
        <v>16032.83689475</v>
      </c>
      <c r="B741" s="158">
        <v>-0.22725176860767199</v>
      </c>
      <c r="C741" s="158">
        <v>2.8398964447141399E-2</v>
      </c>
      <c r="D741" s="158">
        <v>-8.8372519551149803E-2</v>
      </c>
      <c r="E741" s="158">
        <v>0.13023473210794401</v>
      </c>
    </row>
    <row r="742" spans="1:5" x14ac:dyDescent="0.25">
      <c r="A742" s="158">
        <v>16032.83689475</v>
      </c>
      <c r="B742" s="158">
        <v>-0.18753350024493001</v>
      </c>
      <c r="C742" s="158">
        <v>2.8398964447141399E-2</v>
      </c>
      <c r="D742" s="158">
        <v>-8.8372519551149803E-2</v>
      </c>
      <c r="E742" s="158">
        <v>0.13023473210794401</v>
      </c>
    </row>
    <row r="743" spans="1:5" x14ac:dyDescent="0.25">
      <c r="A743" s="158">
        <v>16032.83689475</v>
      </c>
      <c r="B743" s="158">
        <v>-0.20271143073213899</v>
      </c>
      <c r="C743" s="158">
        <v>2.8398964447141399E-2</v>
      </c>
      <c r="D743" s="158">
        <v>-8.8372519551149803E-2</v>
      </c>
      <c r="E743" s="158">
        <v>0.13023473210794401</v>
      </c>
    </row>
    <row r="744" spans="1:5" x14ac:dyDescent="0.25">
      <c r="A744" s="158">
        <v>16032.83689475</v>
      </c>
      <c r="B744" s="158">
        <v>-8.5387822060834007E-2</v>
      </c>
      <c r="C744" s="158">
        <v>2.8398964447141399E-2</v>
      </c>
      <c r="D744" s="158">
        <v>-8.8372519551149803E-2</v>
      </c>
      <c r="E744" s="158">
        <v>0.13023473210794401</v>
      </c>
    </row>
    <row r="745" spans="1:5" x14ac:dyDescent="0.25">
      <c r="A745" s="158">
        <v>16032.83689475</v>
      </c>
      <c r="B745" s="158">
        <v>-0.29925831788539797</v>
      </c>
      <c r="C745" s="158">
        <v>2.8398964447141399E-2</v>
      </c>
      <c r="D745" s="158">
        <v>-8.8372519551149803E-2</v>
      </c>
      <c r="E745" s="158">
        <v>0.13023473210794401</v>
      </c>
    </row>
    <row r="746" spans="1:5" x14ac:dyDescent="0.25">
      <c r="A746" s="158">
        <v>16032.83689475</v>
      </c>
      <c r="B746" s="158">
        <v>-0.20445038778104099</v>
      </c>
      <c r="C746" s="158">
        <v>2.8398964447141399E-2</v>
      </c>
      <c r="D746" s="158">
        <v>-8.8372519551149803E-2</v>
      </c>
      <c r="E746" s="158">
        <v>0.13023473210794401</v>
      </c>
    </row>
    <row r="747" spans="1:5" x14ac:dyDescent="0.25">
      <c r="A747" s="158">
        <v>16032.83689475</v>
      </c>
      <c r="B747" s="158">
        <v>0.45806764443472298</v>
      </c>
      <c r="C747" s="158">
        <v>2.8398964447141399E-2</v>
      </c>
      <c r="D747" s="158">
        <v>-8.8372519551149803E-2</v>
      </c>
      <c r="E747" s="158">
        <v>0.13023473210794401</v>
      </c>
    </row>
    <row r="748" spans="1:5" x14ac:dyDescent="0.25">
      <c r="A748" s="158">
        <v>16032.83689475</v>
      </c>
      <c r="B748" s="158">
        <v>-0.192472586131609</v>
      </c>
      <c r="C748" s="158">
        <v>2.8398964447141399E-2</v>
      </c>
      <c r="D748" s="158">
        <v>-8.8372519551149803E-2</v>
      </c>
      <c r="E748" s="158">
        <v>0.13023473210794401</v>
      </c>
    </row>
    <row r="749" spans="1:5" x14ac:dyDescent="0.25">
      <c r="A749" s="158">
        <v>16032.83689475</v>
      </c>
      <c r="B749" s="158">
        <v>-0.20486309835903199</v>
      </c>
      <c r="C749" s="158">
        <v>2.8398964447141399E-2</v>
      </c>
      <c r="D749" s="158">
        <v>-8.8372519551149803E-2</v>
      </c>
      <c r="E749" s="158">
        <v>0.13023473210794401</v>
      </c>
    </row>
    <row r="750" spans="1:5" x14ac:dyDescent="0.25">
      <c r="A750" s="158">
        <v>16032.83689475</v>
      </c>
      <c r="B750" s="158">
        <v>-0.51505538809012397</v>
      </c>
      <c r="C750" s="158">
        <v>2.8398964447141399E-2</v>
      </c>
      <c r="D750" s="158">
        <v>-8.8372519551149803E-2</v>
      </c>
      <c r="E750" s="158">
        <v>0.13023473210794401</v>
      </c>
    </row>
    <row r="751" spans="1:5" x14ac:dyDescent="0.25">
      <c r="A751" s="158">
        <v>16032.83689475</v>
      </c>
      <c r="B751" s="158">
        <v>-0.20017097827340599</v>
      </c>
      <c r="C751" s="158">
        <v>2.8398964447141399E-2</v>
      </c>
      <c r="D751" s="158">
        <v>-8.8372519551149803E-2</v>
      </c>
      <c r="E751" s="158">
        <v>0.13023473210794401</v>
      </c>
    </row>
    <row r="752" spans="1:5" x14ac:dyDescent="0.25">
      <c r="A752" s="158">
        <v>16032.83689475</v>
      </c>
      <c r="B752" s="158">
        <v>-0.19021412748629901</v>
      </c>
      <c r="C752" s="158">
        <v>2.8398964447141399E-2</v>
      </c>
      <c r="D752" s="158">
        <v>-8.8372519551149803E-2</v>
      </c>
      <c r="E752" s="158">
        <v>0.13023473210794401</v>
      </c>
    </row>
    <row r="753" spans="1:5" x14ac:dyDescent="0.25">
      <c r="A753" s="158">
        <v>16032.83689475</v>
      </c>
      <c r="B753" s="158">
        <v>-0.225644408876502</v>
      </c>
      <c r="C753" s="158">
        <v>2.8398964447141399E-2</v>
      </c>
      <c r="D753" s="158">
        <v>-8.8372519551149803E-2</v>
      </c>
      <c r="E753" s="158">
        <v>0.13023473210794401</v>
      </c>
    </row>
    <row r="754" spans="1:5" x14ac:dyDescent="0.25">
      <c r="A754" s="158">
        <v>16032.83689475</v>
      </c>
      <c r="B754" s="158">
        <v>-0.229371310228033</v>
      </c>
      <c r="C754" s="158">
        <v>2.8398964447141399E-2</v>
      </c>
      <c r="D754" s="158">
        <v>-8.8372519551149803E-2</v>
      </c>
      <c r="E754" s="158">
        <v>0.13023473210794401</v>
      </c>
    </row>
    <row r="755" spans="1:5" x14ac:dyDescent="0.25">
      <c r="A755" s="158">
        <v>16032.83689475</v>
      </c>
      <c r="B755" s="158">
        <v>-0.19277756967033299</v>
      </c>
      <c r="C755" s="158">
        <v>2.8398964447141399E-2</v>
      </c>
      <c r="D755" s="158">
        <v>-8.8372519551149803E-2</v>
      </c>
      <c r="E755" s="158">
        <v>0.13023473210794401</v>
      </c>
    </row>
    <row r="756" spans="1:5" x14ac:dyDescent="0.25">
      <c r="A756" s="158">
        <v>16032.83689475</v>
      </c>
      <c r="B756" s="158">
        <v>-0.21392857674364901</v>
      </c>
      <c r="C756" s="158">
        <v>2.8398964447141399E-2</v>
      </c>
      <c r="D756" s="158">
        <v>-8.8372519551149803E-2</v>
      </c>
      <c r="E756" s="158">
        <v>0.13023473210794401</v>
      </c>
    </row>
    <row r="757" spans="1:5" x14ac:dyDescent="0.25">
      <c r="A757" s="158">
        <v>16032.83689475</v>
      </c>
      <c r="B757" s="158">
        <v>-7.5565344258732306E-2</v>
      </c>
      <c r="C757" s="158">
        <v>2.8398964447141399E-2</v>
      </c>
      <c r="D757" s="158">
        <v>-8.8372519551149803E-2</v>
      </c>
      <c r="E757" s="158">
        <v>0.13023473210794401</v>
      </c>
    </row>
    <row r="758" spans="1:5" x14ac:dyDescent="0.25">
      <c r="A758" s="158">
        <v>16032.83689475</v>
      </c>
      <c r="B758" s="158">
        <v>-0.32468100908543701</v>
      </c>
      <c r="C758" s="158">
        <v>2.8398964447141399E-2</v>
      </c>
      <c r="D758" s="158">
        <v>-8.8372519551149803E-2</v>
      </c>
      <c r="E758" s="158">
        <v>0.13023473210794401</v>
      </c>
    </row>
    <row r="759" spans="1:5" x14ac:dyDescent="0.25">
      <c r="A759" s="158">
        <v>16032.83689475</v>
      </c>
      <c r="B759" s="158">
        <v>-0.108170219176196</v>
      </c>
      <c r="C759" s="158">
        <v>2.8398964447141399E-2</v>
      </c>
      <c r="D759" s="158">
        <v>-8.8372519551149803E-2</v>
      </c>
      <c r="E759" s="158">
        <v>0.13023473210794401</v>
      </c>
    </row>
    <row r="760" spans="1:5" x14ac:dyDescent="0.25">
      <c r="A760" s="158">
        <v>16032.83689475</v>
      </c>
      <c r="B760" s="158">
        <v>-0.18931442021297201</v>
      </c>
      <c r="C760" s="158">
        <v>2.8398964447141399E-2</v>
      </c>
      <c r="D760" s="158">
        <v>-8.8372519551149803E-2</v>
      </c>
      <c r="E760" s="158">
        <v>0.13023473210794401</v>
      </c>
    </row>
    <row r="761" spans="1:5" x14ac:dyDescent="0.25">
      <c r="A761" s="158">
        <v>16032.83689475</v>
      </c>
      <c r="B761" s="158">
        <v>-0.31073263963254899</v>
      </c>
      <c r="C761" s="158">
        <v>2.8398964447141399E-2</v>
      </c>
      <c r="D761" s="158">
        <v>-8.8372519551149803E-2</v>
      </c>
      <c r="E761" s="158">
        <v>0.13023473210794401</v>
      </c>
    </row>
    <row r="762" spans="1:5" x14ac:dyDescent="0.25">
      <c r="A762" s="158">
        <v>16032.83689475</v>
      </c>
      <c r="B762" s="158">
        <v>-0.194773497493717</v>
      </c>
      <c r="C762" s="158">
        <v>2.8398964447141399E-2</v>
      </c>
      <c r="D762" s="158">
        <v>-8.8372519551149803E-2</v>
      </c>
      <c r="E762" s="158">
        <v>0.13023473210794401</v>
      </c>
    </row>
    <row r="763" spans="1:5" x14ac:dyDescent="0.25">
      <c r="A763" s="158">
        <v>16032.83689475</v>
      </c>
      <c r="B763" s="158">
        <v>1.3409635458616599E-2</v>
      </c>
      <c r="C763" s="158">
        <v>2.8398964447141399E-2</v>
      </c>
      <c r="D763" s="158">
        <v>-8.8372519551149803E-2</v>
      </c>
      <c r="E763" s="158">
        <v>0.13023473210794401</v>
      </c>
    </row>
    <row r="764" spans="1:5" x14ac:dyDescent="0.25">
      <c r="A764" s="158">
        <v>16032.83689475</v>
      </c>
      <c r="B764" s="158">
        <v>0.12783936713902699</v>
      </c>
      <c r="C764" s="158">
        <v>2.8398964447141399E-2</v>
      </c>
      <c r="D764" s="158">
        <v>-8.8372519551149803E-2</v>
      </c>
      <c r="E764" s="158">
        <v>0.13023473210794401</v>
      </c>
    </row>
    <row r="765" spans="1:5" x14ac:dyDescent="0.25">
      <c r="A765" s="158">
        <v>16032.83689475</v>
      </c>
      <c r="B765" s="158">
        <v>-0.212708619432667</v>
      </c>
      <c r="C765" s="158">
        <v>2.8398964447141399E-2</v>
      </c>
      <c r="D765" s="158">
        <v>-8.8372519551149803E-2</v>
      </c>
      <c r="E765" s="158">
        <v>0.13023473210794401</v>
      </c>
    </row>
    <row r="766" spans="1:5" x14ac:dyDescent="0.25">
      <c r="A766" s="158">
        <v>16032.83689475</v>
      </c>
      <c r="B766" s="158">
        <v>-0.157412346594998</v>
      </c>
      <c r="C766" s="158">
        <v>2.8398964447141399E-2</v>
      </c>
      <c r="D766" s="158">
        <v>-8.8372519551149803E-2</v>
      </c>
      <c r="E766" s="158">
        <v>0.13023473210794401</v>
      </c>
    </row>
    <row r="767" spans="1:5" x14ac:dyDescent="0.25">
      <c r="A767" s="158">
        <v>16032.83689475</v>
      </c>
      <c r="B767" s="158">
        <v>-0.29103063804379897</v>
      </c>
      <c r="C767" s="158">
        <v>2.8398964447141399E-2</v>
      </c>
      <c r="D767" s="158">
        <v>-8.8372519551149803E-2</v>
      </c>
      <c r="E767" s="158">
        <v>0.13023473210794401</v>
      </c>
    </row>
    <row r="768" spans="1:5" x14ac:dyDescent="0.25">
      <c r="A768" s="158">
        <v>16032.83689475</v>
      </c>
      <c r="B768" s="158">
        <v>-4.1900559757324103E-2</v>
      </c>
      <c r="C768" s="158">
        <v>2.8398964447141399E-2</v>
      </c>
      <c r="D768" s="158">
        <v>-8.8372519551149803E-2</v>
      </c>
      <c r="E768" s="158">
        <v>0.13023473210794401</v>
      </c>
    </row>
    <row r="769" spans="1:5" x14ac:dyDescent="0.25">
      <c r="A769" s="158">
        <v>16032.83689475</v>
      </c>
      <c r="B769" s="158">
        <v>-0.224419394158859</v>
      </c>
      <c r="C769" s="158">
        <v>2.8398964447141399E-2</v>
      </c>
      <c r="D769" s="158">
        <v>-8.8372519551149803E-2</v>
      </c>
      <c r="E769" s="158">
        <v>0.13023473210794401</v>
      </c>
    </row>
    <row r="770" spans="1:5" x14ac:dyDescent="0.25">
      <c r="A770" s="158">
        <v>16032.83689475</v>
      </c>
      <c r="B770" s="158">
        <v>-0.23140732431488101</v>
      </c>
      <c r="C770" s="158">
        <v>2.8398964447141399E-2</v>
      </c>
      <c r="D770" s="158">
        <v>-8.8372519551149803E-2</v>
      </c>
      <c r="E770" s="158">
        <v>0.13023473210794401</v>
      </c>
    </row>
    <row r="771" spans="1:5" x14ac:dyDescent="0.25">
      <c r="A771" s="158">
        <v>16032.83689475</v>
      </c>
      <c r="B771" s="158">
        <v>-0.29469556515913098</v>
      </c>
      <c r="C771" s="158">
        <v>2.8398964447141399E-2</v>
      </c>
      <c r="D771" s="158">
        <v>-8.8372519551149803E-2</v>
      </c>
      <c r="E771" s="158">
        <v>0.13023473210794401</v>
      </c>
    </row>
    <row r="772" spans="1:5" x14ac:dyDescent="0.25">
      <c r="A772" s="158">
        <v>16032.83689475</v>
      </c>
      <c r="B772" s="158">
        <v>-0.22199882115540001</v>
      </c>
      <c r="C772" s="158">
        <v>2.8398964447141399E-2</v>
      </c>
      <c r="D772" s="158">
        <v>-8.8372519551149803E-2</v>
      </c>
      <c r="E772" s="158">
        <v>0.13023473210794401</v>
      </c>
    </row>
    <row r="773" spans="1:5" x14ac:dyDescent="0.25">
      <c r="A773" s="158">
        <v>16032.83689475</v>
      </c>
      <c r="B773" s="158">
        <v>-8.8827716690931299E-2</v>
      </c>
      <c r="C773" s="158">
        <v>2.8398964447141399E-2</v>
      </c>
      <c r="D773" s="158">
        <v>-8.8372519551149803E-2</v>
      </c>
      <c r="E773" s="158">
        <v>0.13023473210794401</v>
      </c>
    </row>
    <row r="774" spans="1:5" x14ac:dyDescent="0.25">
      <c r="A774" s="158">
        <v>16032.83689475</v>
      </c>
      <c r="B774" s="158">
        <v>-0.215758669649668</v>
      </c>
      <c r="C774" s="158">
        <v>2.8398964447141399E-2</v>
      </c>
      <c r="D774" s="158">
        <v>-8.8372519551149803E-2</v>
      </c>
      <c r="E774" s="158">
        <v>0.13023473210794401</v>
      </c>
    </row>
    <row r="775" spans="1:5" x14ac:dyDescent="0.25">
      <c r="A775" s="158">
        <v>16032.83689475</v>
      </c>
      <c r="B775" s="158">
        <v>-0.184357246030598</v>
      </c>
      <c r="C775" s="158">
        <v>2.8398964447141399E-2</v>
      </c>
      <c r="D775" s="158">
        <v>-8.8372519551149803E-2</v>
      </c>
      <c r="E775" s="158">
        <v>0.13023473210794401</v>
      </c>
    </row>
    <row r="776" spans="1:5" x14ac:dyDescent="0.25">
      <c r="A776" s="158">
        <v>16032.83689475</v>
      </c>
      <c r="B776" s="158">
        <v>-0.18392463560528099</v>
      </c>
      <c r="C776" s="158">
        <v>2.8398964447141399E-2</v>
      </c>
      <c r="D776" s="158">
        <v>-8.8372519551149803E-2</v>
      </c>
      <c r="E776" s="158">
        <v>0.13023473210794401</v>
      </c>
    </row>
    <row r="777" spans="1:5" x14ac:dyDescent="0.25">
      <c r="A777" s="158">
        <v>16032.83689475</v>
      </c>
      <c r="B777" s="158">
        <v>-0.18590250821845</v>
      </c>
      <c r="C777" s="158">
        <v>2.8398964447141399E-2</v>
      </c>
      <c r="D777" s="158">
        <v>-8.8372519551149803E-2</v>
      </c>
      <c r="E777" s="158">
        <v>0.13023473210794401</v>
      </c>
    </row>
    <row r="778" spans="1:5" x14ac:dyDescent="0.25">
      <c r="A778" s="158">
        <v>16032.83689475</v>
      </c>
      <c r="B778" s="158">
        <v>-0.29398071543479398</v>
      </c>
      <c r="C778" s="158">
        <v>2.8398964447141399E-2</v>
      </c>
      <c r="D778" s="158">
        <v>-8.8372519551149803E-2</v>
      </c>
      <c r="E778" s="158">
        <v>0.13023473210794401</v>
      </c>
    </row>
    <row r="779" spans="1:5" x14ac:dyDescent="0.25">
      <c r="A779" s="158">
        <v>16032.83689475</v>
      </c>
      <c r="B779" s="158">
        <v>-0.221840929140948</v>
      </c>
      <c r="C779" s="158">
        <v>2.8398964447141399E-2</v>
      </c>
      <c r="D779" s="158">
        <v>-8.8372519551149803E-2</v>
      </c>
      <c r="E779" s="158">
        <v>0.13023473210794401</v>
      </c>
    </row>
    <row r="780" spans="1:5" x14ac:dyDescent="0.25">
      <c r="A780" s="158">
        <v>16032.83689475</v>
      </c>
      <c r="B780" s="158">
        <v>-7.5531216552349206E-2</v>
      </c>
      <c r="C780" s="158">
        <v>2.8398964447141399E-2</v>
      </c>
      <c r="D780" s="158">
        <v>-8.8372519551149803E-2</v>
      </c>
      <c r="E780" s="158">
        <v>0.13023473210794401</v>
      </c>
    </row>
    <row r="781" spans="1:5" x14ac:dyDescent="0.25">
      <c r="A781" s="158">
        <v>16032.83689475</v>
      </c>
      <c r="B781" s="158">
        <v>-0.19342084662935499</v>
      </c>
      <c r="C781" s="158">
        <v>2.8398964447141399E-2</v>
      </c>
      <c r="D781" s="158">
        <v>-8.8372519551149803E-2</v>
      </c>
      <c r="E781" s="158">
        <v>0.13023473210794401</v>
      </c>
    </row>
    <row r="782" spans="1:5" x14ac:dyDescent="0.25">
      <c r="A782" s="158">
        <v>16032.83689475</v>
      </c>
      <c r="B782" s="158">
        <v>-0.32851877561442799</v>
      </c>
      <c r="C782" s="158">
        <v>2.8398964447141399E-2</v>
      </c>
      <c r="D782" s="158">
        <v>-8.8372519551149803E-2</v>
      </c>
      <c r="E782" s="158">
        <v>0.13023473210794401</v>
      </c>
    </row>
    <row r="783" spans="1:5" x14ac:dyDescent="0.25">
      <c r="A783" s="158">
        <v>16032.83689475</v>
      </c>
      <c r="B783" s="158">
        <v>-0.31227263033555303</v>
      </c>
      <c r="C783" s="158">
        <v>2.8398964447141399E-2</v>
      </c>
      <c r="D783" s="158">
        <v>-8.8372519551149803E-2</v>
      </c>
      <c r="E783" s="158">
        <v>0.13023473210794401</v>
      </c>
    </row>
    <row r="784" spans="1:5" x14ac:dyDescent="0.25">
      <c r="A784" s="158">
        <v>16032.83689475</v>
      </c>
      <c r="B784" s="158">
        <v>-0.11787548324661</v>
      </c>
      <c r="C784" s="158">
        <v>2.8398964447141399E-2</v>
      </c>
      <c r="D784" s="158">
        <v>-8.8372519551149803E-2</v>
      </c>
      <c r="E784" s="158">
        <v>0.13023473210794401</v>
      </c>
    </row>
    <row r="785" spans="1:5" x14ac:dyDescent="0.25">
      <c r="A785" s="158">
        <v>16032.83689475</v>
      </c>
      <c r="B785" s="158">
        <v>-8.0114944360876197E-2</v>
      </c>
      <c r="C785" s="158">
        <v>2.8398964447141399E-2</v>
      </c>
      <c r="D785" s="158">
        <v>-8.8372519551149803E-2</v>
      </c>
      <c r="E785" s="158">
        <v>0.13023473210794401</v>
      </c>
    </row>
    <row r="786" spans="1:5" x14ac:dyDescent="0.25">
      <c r="A786" s="158">
        <v>16032.83689475</v>
      </c>
      <c r="B786" s="158">
        <v>-0.18553461640739</v>
      </c>
      <c r="C786" s="158">
        <v>2.8398964447141399E-2</v>
      </c>
      <c r="D786" s="158">
        <v>-8.8372519551149803E-2</v>
      </c>
      <c r="E786" s="158">
        <v>0.13023473210794401</v>
      </c>
    </row>
    <row r="787" spans="1:5" x14ac:dyDescent="0.25">
      <c r="A787" s="158">
        <v>16032.83689475</v>
      </c>
      <c r="B787" s="158">
        <v>-0.19403016032209</v>
      </c>
      <c r="C787" s="158">
        <v>2.8398964447141399E-2</v>
      </c>
      <c r="D787" s="158">
        <v>-8.8372519551149803E-2</v>
      </c>
      <c r="E787" s="158">
        <v>0.13023473210794401</v>
      </c>
    </row>
    <row r="788" spans="1:5" x14ac:dyDescent="0.25">
      <c r="A788" s="158">
        <v>16032.83689475</v>
      </c>
      <c r="B788" s="158">
        <v>-0.12309210864244199</v>
      </c>
      <c r="C788" s="158">
        <v>2.8398964447141399E-2</v>
      </c>
      <c r="D788" s="158">
        <v>-8.8372519551149803E-2</v>
      </c>
      <c r="E788" s="158">
        <v>0.13023473210794401</v>
      </c>
    </row>
    <row r="789" spans="1:5" x14ac:dyDescent="0.25">
      <c r="A789" s="158">
        <v>16032.83689475</v>
      </c>
      <c r="B789" s="158">
        <v>-9.0184189129438597E-2</v>
      </c>
      <c r="C789" s="158">
        <v>2.8398964447141399E-2</v>
      </c>
      <c r="D789" s="158">
        <v>-8.8372519551149803E-2</v>
      </c>
      <c r="E789" s="158">
        <v>0.13023473210794401</v>
      </c>
    </row>
    <row r="790" spans="1:5" x14ac:dyDescent="0.25">
      <c r="A790" s="158">
        <v>16032.83689475</v>
      </c>
      <c r="B790" s="158">
        <v>-0.19106203155095899</v>
      </c>
      <c r="C790" s="158">
        <v>2.8398964447141399E-2</v>
      </c>
      <c r="D790" s="158">
        <v>-8.8372519551149803E-2</v>
      </c>
      <c r="E790" s="158">
        <v>0.13023473210794401</v>
      </c>
    </row>
    <row r="791" spans="1:5" x14ac:dyDescent="0.25">
      <c r="A791" s="158">
        <v>16032.83689475</v>
      </c>
      <c r="B791" s="158">
        <v>-2.5955203341150601</v>
      </c>
      <c r="C791" s="158">
        <v>2.8398964447141399E-2</v>
      </c>
      <c r="D791" s="158">
        <v>-8.8372519551149803E-2</v>
      </c>
      <c r="E791" s="158">
        <v>0.13023473210794401</v>
      </c>
    </row>
    <row r="792" spans="1:5" x14ac:dyDescent="0.25">
      <c r="A792" s="158">
        <v>16032.83689475</v>
      </c>
      <c r="B792" s="158">
        <v>-0.122910372713791</v>
      </c>
      <c r="C792" s="158">
        <v>2.8398964447141399E-2</v>
      </c>
      <c r="D792" s="158">
        <v>-8.8372519551149803E-2</v>
      </c>
      <c r="E792" s="158">
        <v>0.13023473210794401</v>
      </c>
    </row>
    <row r="793" spans="1:5" x14ac:dyDescent="0.25">
      <c r="A793" s="158">
        <v>16032.9287078251</v>
      </c>
      <c r="B793" s="158">
        <v>-0.32851633247988898</v>
      </c>
      <c r="C793" s="158">
        <v>2.8399828861728E-2</v>
      </c>
      <c r="D793" s="158">
        <v>-8.8364893948484693E-2</v>
      </c>
      <c r="E793" s="158">
        <v>0.130230799625111</v>
      </c>
    </row>
    <row r="794" spans="1:5" x14ac:dyDescent="0.25">
      <c r="A794" s="158">
        <v>16032.9287078251</v>
      </c>
      <c r="B794" s="158">
        <v>-0.21931606022974601</v>
      </c>
      <c r="C794" s="158">
        <v>2.8399828861728E-2</v>
      </c>
      <c r="D794" s="158">
        <v>-8.8364893948484693E-2</v>
      </c>
      <c r="E794" s="158">
        <v>0.130230799625111</v>
      </c>
    </row>
    <row r="795" spans="1:5" x14ac:dyDescent="0.25">
      <c r="A795" s="158">
        <v>16032.9287078251</v>
      </c>
      <c r="B795" s="158">
        <v>-8.1876160482685603E-2</v>
      </c>
      <c r="C795" s="158">
        <v>2.8399828861728E-2</v>
      </c>
      <c r="D795" s="158">
        <v>-8.8364893948484693E-2</v>
      </c>
      <c r="E795" s="158">
        <v>0.130230799625111</v>
      </c>
    </row>
    <row r="796" spans="1:5" x14ac:dyDescent="0.25">
      <c r="A796" s="158">
        <v>16032.9287078251</v>
      </c>
      <c r="B796" s="158">
        <v>-0.33112593370263599</v>
      </c>
      <c r="C796" s="158">
        <v>2.8399828861728E-2</v>
      </c>
      <c r="D796" s="158">
        <v>-8.8364893948484693E-2</v>
      </c>
      <c r="E796" s="158">
        <v>0.130230799625111</v>
      </c>
    </row>
    <row r="797" spans="1:5" x14ac:dyDescent="0.25">
      <c r="A797" s="158">
        <v>16032.9287078251</v>
      </c>
      <c r="B797" s="158">
        <v>0.29305186247430298</v>
      </c>
      <c r="C797" s="158">
        <v>2.8399828861728E-2</v>
      </c>
      <c r="D797" s="158">
        <v>-8.8364893948484693E-2</v>
      </c>
      <c r="E797" s="158">
        <v>0.130230799625111</v>
      </c>
    </row>
    <row r="798" spans="1:5" x14ac:dyDescent="0.25">
      <c r="A798" s="158">
        <v>16032.9287078251</v>
      </c>
      <c r="B798" s="158">
        <v>-0.302197282611882</v>
      </c>
      <c r="C798" s="158">
        <v>2.8399828861728E-2</v>
      </c>
      <c r="D798" s="158">
        <v>-8.8364893948484693E-2</v>
      </c>
      <c r="E798" s="158">
        <v>0.130230799625111</v>
      </c>
    </row>
    <row r="799" spans="1:5" x14ac:dyDescent="0.25">
      <c r="A799" s="158">
        <v>16032.9287078251</v>
      </c>
      <c r="B799" s="158">
        <v>0.57765969938381501</v>
      </c>
      <c r="C799" s="158">
        <v>2.8399828861728E-2</v>
      </c>
      <c r="D799" s="158">
        <v>-8.8364893948484693E-2</v>
      </c>
      <c r="E799" s="158">
        <v>0.130230799625111</v>
      </c>
    </row>
    <row r="800" spans="1:5" x14ac:dyDescent="0.25">
      <c r="A800" s="158">
        <v>16032.9287078251</v>
      </c>
      <c r="B800" s="158">
        <v>-0.18296477151562601</v>
      </c>
      <c r="C800" s="158">
        <v>2.8399828861728E-2</v>
      </c>
      <c r="D800" s="158">
        <v>-8.8364893948484693E-2</v>
      </c>
      <c r="E800" s="158">
        <v>0.130230799625111</v>
      </c>
    </row>
    <row r="801" spans="1:5" x14ac:dyDescent="0.25">
      <c r="A801" s="158">
        <v>16033.0205209002</v>
      </c>
      <c r="B801" s="158">
        <v>-0.33138627128747</v>
      </c>
      <c r="C801" s="158">
        <v>2.8400693270778099E-2</v>
      </c>
      <c r="D801" s="158">
        <v>-8.8357268115868096E-2</v>
      </c>
      <c r="E801" s="158">
        <v>0.13022686723433299</v>
      </c>
    </row>
    <row r="802" spans="1:5" x14ac:dyDescent="0.25">
      <c r="A802" s="158">
        <v>16033.0205209002</v>
      </c>
      <c r="B802" s="158">
        <v>-0.17905432589395701</v>
      </c>
      <c r="C802" s="158">
        <v>2.8400693270778099E-2</v>
      </c>
      <c r="D802" s="158">
        <v>-8.8357268115868096E-2</v>
      </c>
      <c r="E802" s="158">
        <v>0.13022686723433299</v>
      </c>
    </row>
    <row r="803" spans="1:5" x14ac:dyDescent="0.25">
      <c r="A803" s="158">
        <v>16033.0205209002</v>
      </c>
      <c r="B803" s="158">
        <v>-8.11785294622447E-2</v>
      </c>
      <c r="C803" s="158">
        <v>2.8400693270778099E-2</v>
      </c>
      <c r="D803" s="158">
        <v>-8.8357268115868096E-2</v>
      </c>
      <c r="E803" s="158">
        <v>0.13022686723433299</v>
      </c>
    </row>
    <row r="804" spans="1:5" x14ac:dyDescent="0.25">
      <c r="A804" s="158">
        <v>16033.0205209002</v>
      </c>
      <c r="B804" s="158">
        <v>-0.32867165549095301</v>
      </c>
      <c r="C804" s="158">
        <v>2.8400693270778099E-2</v>
      </c>
      <c r="D804" s="158">
        <v>-8.8357268115868096E-2</v>
      </c>
      <c r="E804" s="158">
        <v>0.13022686723433299</v>
      </c>
    </row>
    <row r="805" spans="1:5" x14ac:dyDescent="0.25">
      <c r="A805" s="158">
        <v>16033.0205209002</v>
      </c>
      <c r="B805" s="158">
        <v>-0.48302857755982997</v>
      </c>
      <c r="C805" s="158">
        <v>2.8400693270778099E-2</v>
      </c>
      <c r="D805" s="158">
        <v>-8.8357268115868096E-2</v>
      </c>
      <c r="E805" s="158">
        <v>0.13022686723433299</v>
      </c>
    </row>
    <row r="806" spans="1:5" x14ac:dyDescent="0.25">
      <c r="A806" s="158">
        <v>16033.0205209002</v>
      </c>
      <c r="B806" s="158">
        <v>-7.6665174338774705E-2</v>
      </c>
      <c r="C806" s="158">
        <v>2.8400693270778099E-2</v>
      </c>
      <c r="D806" s="158">
        <v>-8.8357268115868096E-2</v>
      </c>
      <c r="E806" s="158">
        <v>0.13022686723433299</v>
      </c>
    </row>
    <row r="807" spans="1:5" x14ac:dyDescent="0.25">
      <c r="A807" s="158">
        <v>16033.112333975399</v>
      </c>
      <c r="B807" s="158">
        <v>-0.21880130797675701</v>
      </c>
      <c r="C807" s="158">
        <v>2.84015576742918E-2</v>
      </c>
      <c r="D807" s="158">
        <v>-8.8349642053317301E-2</v>
      </c>
      <c r="E807" s="158">
        <v>0.13022293493561299</v>
      </c>
    </row>
    <row r="808" spans="1:5" x14ac:dyDescent="0.25">
      <c r="A808" s="158">
        <v>16033.204147050499</v>
      </c>
      <c r="B808" s="158">
        <v>-0.515046722518819</v>
      </c>
      <c r="C808" s="158">
        <v>2.8402422072269E-2</v>
      </c>
      <c r="D808" s="158">
        <v>-8.8342015760850601E-2</v>
      </c>
      <c r="E808" s="158">
        <v>0.13021900272895101</v>
      </c>
    </row>
    <row r="809" spans="1:5" x14ac:dyDescent="0.25">
      <c r="A809" s="158">
        <v>16033.295960125601</v>
      </c>
      <c r="B809" s="158">
        <v>-8.7854233168582804E-2</v>
      </c>
      <c r="C809" s="158">
        <v>2.8403286464709399E-2</v>
      </c>
      <c r="D809" s="158">
        <v>-8.83343892384853E-2</v>
      </c>
      <c r="E809" s="158">
        <v>0.13021507061435</v>
      </c>
    </row>
    <row r="810" spans="1:5" x14ac:dyDescent="0.25">
      <c r="A810" s="158">
        <v>16033.295960125601</v>
      </c>
      <c r="B810" s="158">
        <v>-0.207891920049141</v>
      </c>
      <c r="C810" s="158">
        <v>2.8403286464709399E-2</v>
      </c>
      <c r="D810" s="158">
        <v>-8.83343892384853E-2</v>
      </c>
      <c r="E810" s="158">
        <v>0.13021507061435</v>
      </c>
    </row>
    <row r="811" spans="1:5" x14ac:dyDescent="0.25">
      <c r="A811" s="158">
        <v>16033.4527008477</v>
      </c>
      <c r="B811" s="158">
        <v>-0.22111306017256199</v>
      </c>
      <c r="C811" s="158">
        <v>2.84047621185901E-2</v>
      </c>
      <c r="D811" s="158">
        <v>-8.8321368920931703E-2</v>
      </c>
      <c r="E811" s="158">
        <v>0.13020835803066799</v>
      </c>
    </row>
    <row r="812" spans="1:5" x14ac:dyDescent="0.25">
      <c r="A812" s="158">
        <v>16033.571399351</v>
      </c>
      <c r="B812" s="158">
        <v>0.10248552865979001</v>
      </c>
      <c r="C812" s="158">
        <v>2.8405879608810199E-2</v>
      </c>
      <c r="D812" s="158">
        <v>-8.8311508292174906E-2</v>
      </c>
      <c r="E812" s="158">
        <v>0.13020327482292199</v>
      </c>
    </row>
    <row r="813" spans="1:5" x14ac:dyDescent="0.25">
      <c r="A813" s="158">
        <v>16034.0304647266</v>
      </c>
      <c r="B813" s="158">
        <v>-0.29100964266012302</v>
      </c>
      <c r="C813" s="158">
        <v>2.84102014049042E-2</v>
      </c>
      <c r="D813" s="158">
        <v>-8.82733687853378E-2</v>
      </c>
      <c r="E813" s="158">
        <v>0.13018361701188799</v>
      </c>
    </row>
    <row r="814" spans="1:5" x14ac:dyDescent="0.25">
      <c r="A814" s="158">
        <v>16038.4374923326</v>
      </c>
      <c r="B814" s="158">
        <v>-0.17585986070720599</v>
      </c>
      <c r="C814" s="158">
        <v>2.8451683602285699E-2</v>
      </c>
      <c r="D814" s="158">
        <v>-8.7906937613663902E-2</v>
      </c>
      <c r="E814" s="158">
        <v>0.12999501917121301</v>
      </c>
    </row>
    <row r="815" spans="1:5" x14ac:dyDescent="0.25">
      <c r="A815" s="158">
        <v>16038.5907175764</v>
      </c>
      <c r="B815" s="158">
        <v>-0.30099486703357697</v>
      </c>
      <c r="C815" s="158">
        <v>2.8453125641785398E-2</v>
      </c>
      <c r="D815" s="158">
        <v>-8.7894187894807796E-2</v>
      </c>
      <c r="E815" s="158">
        <v>0.12998846574649001</v>
      </c>
    </row>
    <row r="816" spans="1:5" x14ac:dyDescent="0.25">
      <c r="A816" s="158">
        <v>16039.399767541099</v>
      </c>
      <c r="B816" s="158">
        <v>-4.0979466623480801E-2</v>
      </c>
      <c r="C816" s="158">
        <v>2.8460739549031899E-2</v>
      </c>
      <c r="D816" s="158">
        <v>-8.7826857092303798E-2</v>
      </c>
      <c r="E816" s="158">
        <v>0.12995386703499101</v>
      </c>
    </row>
    <row r="817" spans="1:5" x14ac:dyDescent="0.25">
      <c r="A817" s="158">
        <v>16041.8380817374</v>
      </c>
      <c r="B817" s="158">
        <v>6.4936531544179693E-2</v>
      </c>
      <c r="C817" s="158">
        <v>2.8483683733915001E-2</v>
      </c>
      <c r="D817" s="158">
        <v>-8.7623828204577994E-2</v>
      </c>
      <c r="E817" s="158">
        <v>0.129849636752046</v>
      </c>
    </row>
    <row r="818" spans="1:5" x14ac:dyDescent="0.25">
      <c r="A818" s="158">
        <v>16042.813851192401</v>
      </c>
      <c r="B818" s="158">
        <v>0.46423860483981699</v>
      </c>
      <c r="C818" s="158">
        <v>2.8492864488227E-2</v>
      </c>
      <c r="D818" s="158">
        <v>-8.7542534580549905E-2</v>
      </c>
      <c r="E818" s="158">
        <v>0.12980794388608499</v>
      </c>
    </row>
    <row r="819" spans="1:5" x14ac:dyDescent="0.25">
      <c r="A819" s="158">
        <v>16046.556485904501</v>
      </c>
      <c r="B819" s="158">
        <v>0.26700146499631899</v>
      </c>
      <c r="C819" s="158">
        <v>2.8528072129564801E-2</v>
      </c>
      <c r="D819" s="158">
        <v>-8.7230488290723399E-2</v>
      </c>
      <c r="E819" s="158">
        <v>0.12964812447558799</v>
      </c>
    </row>
    <row r="820" spans="1:5" x14ac:dyDescent="0.25">
      <c r="A820" s="158">
        <v>16047.841020395401</v>
      </c>
      <c r="B820" s="158">
        <v>-4.07745158383345</v>
      </c>
      <c r="C820" s="158">
        <v>2.8540153852622801E-2</v>
      </c>
      <c r="D820" s="158">
        <v>-8.7123301680412504E-2</v>
      </c>
      <c r="E820" s="158">
        <v>0.129593307135596</v>
      </c>
    </row>
    <row r="821" spans="1:5" x14ac:dyDescent="0.25">
      <c r="A821" s="158">
        <v>16051.1301707863</v>
      </c>
      <c r="B821" s="158">
        <v>3.7025081919850301E-2</v>
      </c>
      <c r="C821" s="158">
        <v>2.85710850904882E-2</v>
      </c>
      <c r="D821" s="158">
        <v>-8.6848639526837204E-2</v>
      </c>
      <c r="E821" s="158">
        <v>0.12945302544543999</v>
      </c>
    </row>
    <row r="822" spans="1:5" x14ac:dyDescent="0.25">
      <c r="A822" s="158">
        <v>16054.212710435901</v>
      </c>
      <c r="B822" s="158">
        <v>0.177704381586796</v>
      </c>
      <c r="C822" s="158">
        <v>2.8600066887332298E-2</v>
      </c>
      <c r="D822" s="158">
        <v>-8.6590966683280493E-2</v>
      </c>
      <c r="E822" s="158">
        <v>0.12932166325779301</v>
      </c>
    </row>
    <row r="823" spans="1:5" x14ac:dyDescent="0.25">
      <c r="A823" s="158">
        <v>16055.9166597563</v>
      </c>
      <c r="B823" s="158">
        <v>0.10878794892739101</v>
      </c>
      <c r="C823" s="158">
        <v>2.8616084598045301E-2</v>
      </c>
      <c r="D823" s="158">
        <v>-8.6448422403342703E-2</v>
      </c>
      <c r="E823" s="158">
        <v>0.12924909428824799</v>
      </c>
    </row>
    <row r="824" spans="1:5" x14ac:dyDescent="0.25">
      <c r="A824" s="158">
        <v>16060.8266789389</v>
      </c>
      <c r="B824" s="158">
        <v>-0.16243994092738401</v>
      </c>
      <c r="C824" s="158">
        <v>2.86622297630434E-2</v>
      </c>
      <c r="D824" s="158">
        <v>-8.6037239585302405E-2</v>
      </c>
      <c r="E824" s="158">
        <v>0.12904016108149899</v>
      </c>
    </row>
    <row r="825" spans="1:5" x14ac:dyDescent="0.25">
      <c r="A825" s="158">
        <v>16062.149052245701</v>
      </c>
      <c r="B825" s="158">
        <v>-0.118396532329412</v>
      </c>
      <c r="C825" s="158">
        <v>2.8674654925632901E-2</v>
      </c>
      <c r="D825" s="158">
        <v>-8.5926389351490107E-2</v>
      </c>
      <c r="E825" s="158">
        <v>0.12898393610952599</v>
      </c>
    </row>
    <row r="826" spans="1:5" x14ac:dyDescent="0.25">
      <c r="A826" s="158">
        <v>16062.1757921921</v>
      </c>
      <c r="B826" s="158">
        <v>-0.238266738109527</v>
      </c>
      <c r="C826" s="158">
        <v>2.86749061651577E-2</v>
      </c>
      <c r="D826" s="158">
        <v>-8.5924147348964197E-2</v>
      </c>
      <c r="E826" s="158">
        <v>0.12898279937233001</v>
      </c>
    </row>
    <row r="827" spans="1:5" x14ac:dyDescent="0.25">
      <c r="A827" s="158">
        <v>16062.725582254399</v>
      </c>
      <c r="B827" s="158">
        <v>-4.4150736277515097E-2</v>
      </c>
      <c r="C827" s="158">
        <v>2.86800717026915E-2</v>
      </c>
      <c r="D827" s="158">
        <v>-8.5878046154753904E-2</v>
      </c>
      <c r="E827" s="158">
        <v>0.12895942908274499</v>
      </c>
    </row>
    <row r="828" spans="1:5" x14ac:dyDescent="0.25">
      <c r="A828" s="158">
        <v>16062.9407441362</v>
      </c>
      <c r="B828" s="158">
        <v>0.36703940880475899</v>
      </c>
      <c r="C828" s="158">
        <v>2.8682093195967699E-2</v>
      </c>
      <c r="D828" s="158">
        <v>-8.5860002134103094E-2</v>
      </c>
      <c r="E828" s="158">
        <v>0.12895028395784899</v>
      </c>
    </row>
    <row r="829" spans="1:5" x14ac:dyDescent="0.25">
      <c r="A829" s="158">
        <v>16075.7702555214</v>
      </c>
      <c r="B829" s="158">
        <v>-8.0505638492467405E-2</v>
      </c>
      <c r="C829" s="158">
        <v>2.8802574010001799E-2</v>
      </c>
      <c r="D829" s="158">
        <v>-8.4781869566490906E-2</v>
      </c>
      <c r="E829" s="158">
        <v>0.12840590467733101</v>
      </c>
    </row>
    <row r="830" spans="1:5" x14ac:dyDescent="0.25">
      <c r="A830" s="158">
        <v>16081.186356218401</v>
      </c>
      <c r="B830" s="158">
        <v>-6.9451332375303196E-2</v>
      </c>
      <c r="C830" s="158">
        <v>2.88534034659409E-2</v>
      </c>
      <c r="D830" s="158">
        <v>-8.4325423338212704E-2</v>
      </c>
      <c r="E830" s="158">
        <v>0.12817663322407899</v>
      </c>
    </row>
    <row r="831" spans="1:5" x14ac:dyDescent="0.25">
      <c r="A831" s="158">
        <v>16082.0038003225</v>
      </c>
      <c r="B831" s="158">
        <v>-0.50215727451150505</v>
      </c>
      <c r="C831" s="158">
        <v>2.8861073394527099E-2</v>
      </c>
      <c r="D831" s="158">
        <v>-8.4256465800300606E-2</v>
      </c>
      <c r="E831" s="158">
        <v>0.128142057675526</v>
      </c>
    </row>
    <row r="832" spans="1:5" x14ac:dyDescent="0.25">
      <c r="A832" s="158">
        <v>16082.175429741999</v>
      </c>
      <c r="B832" s="158">
        <v>-2.53522977749054E-2</v>
      </c>
      <c r="C832" s="158">
        <v>2.8862683705793899E-2</v>
      </c>
      <c r="D832" s="158">
        <v>-8.4241985351604695E-2</v>
      </c>
      <c r="E832" s="158">
        <v>0.12813479917672099</v>
      </c>
    </row>
    <row r="833" spans="1:5" x14ac:dyDescent="0.25">
      <c r="A833" s="158">
        <v>16084.1660929887</v>
      </c>
      <c r="B833" s="158">
        <v>0.26263853552588301</v>
      </c>
      <c r="C833" s="158">
        <v>2.8881359658014399E-2</v>
      </c>
      <c r="D833" s="158">
        <v>-8.4073975970532996E-2</v>
      </c>
      <c r="E833" s="158">
        <v>0.128050634368293</v>
      </c>
    </row>
    <row r="834" spans="1:5" x14ac:dyDescent="0.25">
      <c r="A834" s="158">
        <v>16085.291059170901</v>
      </c>
      <c r="B834" s="158">
        <v>-0.19444891379805099</v>
      </c>
      <c r="C834" s="158">
        <v>2.8891912675456499E-2</v>
      </c>
      <c r="D834" s="158">
        <v>-8.3978984526568101E-2</v>
      </c>
      <c r="E834" s="158">
        <v>0.12800309035465199</v>
      </c>
    </row>
    <row r="835" spans="1:5" x14ac:dyDescent="0.25">
      <c r="A835" s="158">
        <v>16086.8832826907</v>
      </c>
      <c r="B835" s="158">
        <v>0.39456035695550901</v>
      </c>
      <c r="C835" s="158">
        <v>2.8906847480231201E-2</v>
      </c>
      <c r="D835" s="158">
        <v>-8.3844481750462899E-2</v>
      </c>
      <c r="E835" s="158">
        <v>0.127935822667369</v>
      </c>
    </row>
    <row r="836" spans="1:5" x14ac:dyDescent="0.25">
      <c r="A836" s="158">
        <v>16092.4530757722</v>
      </c>
      <c r="B836" s="158">
        <v>-0.142145699260599</v>
      </c>
      <c r="C836" s="158">
        <v>2.89590780379037E-2</v>
      </c>
      <c r="D836" s="158">
        <v>-8.3373455652771405E-2</v>
      </c>
      <c r="E836" s="158">
        <v>0.12770073200632601</v>
      </c>
    </row>
    <row r="837" spans="1:5" x14ac:dyDescent="0.25">
      <c r="A837" s="158">
        <v>16097.196802337899</v>
      </c>
      <c r="B837" s="158">
        <v>-0.19827665252892801</v>
      </c>
      <c r="C837" s="158">
        <v>2.9003545958118701E-2</v>
      </c>
      <c r="D837" s="158">
        <v>-8.2971654138060597E-2</v>
      </c>
      <c r="E837" s="158">
        <v>0.127500778039875</v>
      </c>
    </row>
    <row r="838" spans="1:5" x14ac:dyDescent="0.25">
      <c r="A838" s="158">
        <v>16104.4485963843</v>
      </c>
      <c r="B838" s="158">
        <v>-0.27019316706233798</v>
      </c>
      <c r="C838" s="158">
        <v>2.90714957468548E-2</v>
      </c>
      <c r="D838" s="158">
        <v>-8.2356293364798702E-2</v>
      </c>
      <c r="E838" s="158">
        <v>0.12719558639628301</v>
      </c>
    </row>
    <row r="839" spans="1:5" x14ac:dyDescent="0.25">
      <c r="A839" s="158">
        <v>16104.8759226401</v>
      </c>
      <c r="B839" s="158">
        <v>-2.8157361345404499E-2</v>
      </c>
      <c r="C839" s="158">
        <v>2.9075498732026101E-2</v>
      </c>
      <c r="D839" s="158">
        <v>-8.2319989856828896E-2</v>
      </c>
      <c r="E839" s="158">
        <v>0.12717762051565801</v>
      </c>
    </row>
    <row r="840" spans="1:5" x14ac:dyDescent="0.25">
      <c r="A840" s="158">
        <v>16105.7118878397</v>
      </c>
      <c r="B840" s="158">
        <v>1.9700664599511</v>
      </c>
      <c r="C840" s="158">
        <v>2.9083329297720499E-2</v>
      </c>
      <c r="D840" s="158">
        <v>-8.2248956887292904E-2</v>
      </c>
      <c r="E840" s="158">
        <v>0.12714248025677999</v>
      </c>
    </row>
    <row r="841" spans="1:5" x14ac:dyDescent="0.25">
      <c r="A841" s="158">
        <v>16106.2140847214</v>
      </c>
      <c r="B841" s="158">
        <v>9.5069776131695399E-2</v>
      </c>
      <c r="C841" s="158">
        <v>2.9088033200414601E-2</v>
      </c>
      <c r="D841" s="158">
        <v>-8.22062760055597E-2</v>
      </c>
      <c r="E841" s="158">
        <v>0.12712137385032199</v>
      </c>
    </row>
    <row r="842" spans="1:5" x14ac:dyDescent="0.25">
      <c r="A842" s="158">
        <v>16111.478134069301</v>
      </c>
      <c r="B842" s="158">
        <v>-2.2590366187406499</v>
      </c>
      <c r="C842" s="158">
        <v>2.9137329618821199E-2</v>
      </c>
      <c r="D842" s="158">
        <v>-8.1758505120511804E-2</v>
      </c>
      <c r="E842" s="158">
        <v>0.126900303535218</v>
      </c>
    </row>
    <row r="843" spans="1:5" x14ac:dyDescent="0.25">
      <c r="A843" s="158">
        <v>16112.0335733298</v>
      </c>
      <c r="B843" s="158">
        <v>0.35536277211780698</v>
      </c>
      <c r="C843" s="158">
        <v>2.91425300842824E-2</v>
      </c>
      <c r="D843" s="158">
        <v>-8.1711217067490696E-2</v>
      </c>
      <c r="E843" s="158">
        <v>0.12687699506223099</v>
      </c>
    </row>
    <row r="844" spans="1:5" x14ac:dyDescent="0.25">
      <c r="A844" s="158">
        <v>16116.8813419573</v>
      </c>
      <c r="B844" s="158">
        <v>-0.32846439457784299</v>
      </c>
      <c r="C844" s="158">
        <v>2.9187910044361502E-2</v>
      </c>
      <c r="D844" s="158">
        <v>-8.1298162736412202E-2</v>
      </c>
      <c r="E844" s="158">
        <v>0.126673708198108</v>
      </c>
    </row>
    <row r="845" spans="1:5" x14ac:dyDescent="0.25">
      <c r="A845" s="158">
        <v>16116.9821168418</v>
      </c>
      <c r="B845" s="158">
        <v>-0.43320032982928602</v>
      </c>
      <c r="C845" s="158">
        <v>2.9188853232000302E-2</v>
      </c>
      <c r="D845" s="158">
        <v>-8.1289569875574605E-2</v>
      </c>
      <c r="E845" s="158">
        <v>0.12666948505585099</v>
      </c>
    </row>
    <row r="846" spans="1:5" x14ac:dyDescent="0.25">
      <c r="A846" s="158">
        <v>16126.6816411526</v>
      </c>
      <c r="B846" s="158">
        <v>-0.21627139562738801</v>
      </c>
      <c r="C846" s="158">
        <v>2.9279602826210799E-2</v>
      </c>
      <c r="D846" s="158">
        <v>-8.0461310210956802E-2</v>
      </c>
      <c r="E846" s="158">
        <v>0.12626353715512301</v>
      </c>
    </row>
    <row r="847" spans="1:5" x14ac:dyDescent="0.25">
      <c r="A847" s="158">
        <v>16127.979817798199</v>
      </c>
      <c r="B847" s="158">
        <v>2.16130340698566</v>
      </c>
      <c r="C847" s="158">
        <v>2.92917439204835E-2</v>
      </c>
      <c r="D847" s="158">
        <v>-8.0350276699699102E-2</v>
      </c>
      <c r="E847" s="158">
        <v>0.126209284626804</v>
      </c>
    </row>
    <row r="848" spans="1:5" x14ac:dyDescent="0.25">
      <c r="A848" s="158">
        <v>16134.176411615699</v>
      </c>
      <c r="B848" s="158">
        <v>0.18215234285936499</v>
      </c>
      <c r="C848" s="158">
        <v>2.9349681576558501E-2</v>
      </c>
      <c r="D848" s="158">
        <v>-7.9819697678050902E-2</v>
      </c>
      <c r="E848" s="158">
        <v>0.12595057867731699</v>
      </c>
    </row>
    <row r="849" spans="1:5" x14ac:dyDescent="0.25">
      <c r="A849" s="158">
        <v>16139.7704429653</v>
      </c>
      <c r="B849" s="158">
        <v>-0.31269833574841799</v>
      </c>
      <c r="C849" s="158">
        <v>2.9401963297328901E-2</v>
      </c>
      <c r="D849" s="158">
        <v>-7.9339889173130201E-2</v>
      </c>
      <c r="E849" s="158">
        <v>0.125717396147287</v>
      </c>
    </row>
    <row r="850" spans="1:5" x14ac:dyDescent="0.25">
      <c r="A850" s="158">
        <v>16139.9308137759</v>
      </c>
      <c r="B850" s="158">
        <v>-0.13088156235576701</v>
      </c>
      <c r="C850" s="158">
        <v>2.9403461811810701E-2</v>
      </c>
      <c r="D850" s="158">
        <v>-7.9326122447226602E-2</v>
      </c>
      <c r="E850" s="158">
        <v>0.12571071635689901</v>
      </c>
    </row>
    <row r="851" spans="1:5" x14ac:dyDescent="0.25">
      <c r="A851" s="158">
        <v>16141.023608868099</v>
      </c>
      <c r="B851" s="158">
        <v>-0.36395731985304802</v>
      </c>
      <c r="C851" s="158">
        <v>2.9413672496990201E-2</v>
      </c>
      <c r="D851" s="158">
        <v>-7.9232296540427002E-2</v>
      </c>
      <c r="E851" s="158">
        <v>0.125665206703064</v>
      </c>
    </row>
    <row r="852" spans="1:5" x14ac:dyDescent="0.25">
      <c r="A852" s="158">
        <v>16151.9930129487</v>
      </c>
      <c r="B852" s="158">
        <v>-4.2397023919038497E-2</v>
      </c>
      <c r="C852" s="158">
        <v>2.9516122414505401E-2</v>
      </c>
      <c r="D852" s="158">
        <v>-7.8288842038581302E-2</v>
      </c>
      <c r="E852" s="158">
        <v>0.125209120628611</v>
      </c>
    </row>
    <row r="853" spans="1:5" x14ac:dyDescent="0.25">
      <c r="A853" s="158">
        <v>16152.396283877501</v>
      </c>
      <c r="B853" s="158">
        <v>-0.30360113354367402</v>
      </c>
      <c r="C853" s="158">
        <v>2.9519887271196501E-2</v>
      </c>
      <c r="D853" s="158">
        <v>-7.8254101086232195E-2</v>
      </c>
      <c r="E853" s="158">
        <v>0.125192378979747</v>
      </c>
    </row>
    <row r="854" spans="1:5" x14ac:dyDescent="0.25">
      <c r="A854" s="158">
        <v>16153.139004570399</v>
      </c>
      <c r="B854" s="158">
        <v>0.18672390089353699</v>
      </c>
      <c r="C854" s="158">
        <v>2.9526820877874602E-2</v>
      </c>
      <c r="D854" s="158">
        <v>-7.8190106795843595E-2</v>
      </c>
      <c r="E854" s="158">
        <v>0.12516154994128201</v>
      </c>
    </row>
    <row r="855" spans="1:5" x14ac:dyDescent="0.25">
      <c r="A855" s="158">
        <v>16154.167817388899</v>
      </c>
      <c r="B855" s="158">
        <v>6.5837768678633796E-3</v>
      </c>
      <c r="C855" s="158">
        <v>2.95364246630552E-2</v>
      </c>
      <c r="D855" s="158">
        <v>-7.8101439885746402E-2</v>
      </c>
      <c r="E855" s="158">
        <v>0.12511885588316399</v>
      </c>
    </row>
    <row r="856" spans="1:5" x14ac:dyDescent="0.25">
      <c r="A856" s="158">
        <v>16160.2600174581</v>
      </c>
      <c r="B856" s="158">
        <v>0.107016631054058</v>
      </c>
      <c r="C856" s="158">
        <v>2.9593279731781E-2</v>
      </c>
      <c r="D856" s="158">
        <v>-7.7575860668140401E-2</v>
      </c>
      <c r="E856" s="158">
        <v>0.124866281551839</v>
      </c>
    </row>
    <row r="857" spans="1:5" x14ac:dyDescent="0.25">
      <c r="A857" s="158">
        <v>16162.595342517599</v>
      </c>
      <c r="B857" s="158">
        <v>0.40038599473835002</v>
      </c>
      <c r="C857" s="158">
        <v>2.9615067405125199E-2</v>
      </c>
      <c r="D857" s="158">
        <v>-7.7374150124966401E-2</v>
      </c>
      <c r="E857" s="158">
        <v>0.124769572023523</v>
      </c>
    </row>
    <row r="858" spans="1:5" x14ac:dyDescent="0.25">
      <c r="A858" s="158">
        <v>16166.494649327</v>
      </c>
      <c r="B858" s="158">
        <v>8.7630519925552305E-2</v>
      </c>
      <c r="C858" s="158">
        <v>2.9651438262462599E-2</v>
      </c>
      <c r="D858" s="158">
        <v>-7.7037057348297897E-2</v>
      </c>
      <c r="E858" s="158">
        <v>0.12460823133803001</v>
      </c>
    </row>
    <row r="859" spans="1:5" x14ac:dyDescent="0.25">
      <c r="A859" s="158">
        <v>16168.846453091601</v>
      </c>
      <c r="B859" s="158">
        <v>-0.32941668358476001</v>
      </c>
      <c r="C859" s="158">
        <v>2.96733698212845E-2</v>
      </c>
      <c r="D859" s="158">
        <v>-7.6833567127027894E-2</v>
      </c>
      <c r="E859" s="158">
        <v>0.124511003489078</v>
      </c>
    </row>
    <row r="860" spans="1:5" x14ac:dyDescent="0.25">
      <c r="A860" s="158">
        <v>16176.346573741001</v>
      </c>
      <c r="B860" s="158">
        <v>-0.272831882667457</v>
      </c>
      <c r="C860" s="158">
        <v>2.9743286777782402E-2</v>
      </c>
      <c r="D860" s="158">
        <v>-7.6183726273895594E-2</v>
      </c>
      <c r="E860" s="158">
        <v>0.12420134818692399</v>
      </c>
    </row>
    <row r="861" spans="1:5" x14ac:dyDescent="0.25">
      <c r="A861" s="158">
        <v>16176.634666613099</v>
      </c>
      <c r="B861" s="158">
        <v>-0.32254129990314501</v>
      </c>
      <c r="C861" s="158">
        <v>2.9745971657349098E-2</v>
      </c>
      <c r="D861" s="158">
        <v>-7.6158737751349001E-2</v>
      </c>
      <c r="E861" s="158">
        <v>0.12418946633884501</v>
      </c>
    </row>
    <row r="862" spans="1:5" x14ac:dyDescent="0.25">
      <c r="A862" s="158">
        <v>16177.259856546099</v>
      </c>
      <c r="B862" s="158">
        <v>3.5341156582480202E-2</v>
      </c>
      <c r="C862" s="158">
        <v>2.97517979186884E-2</v>
      </c>
      <c r="D862" s="158">
        <v>-7.6104503344432806E-2</v>
      </c>
      <c r="E862" s="158">
        <v>0.124163684754617</v>
      </c>
    </row>
    <row r="863" spans="1:5" x14ac:dyDescent="0.25">
      <c r="A863" s="158">
        <v>16180.210758504199</v>
      </c>
      <c r="B863" s="158">
        <v>-0.40653626389085501</v>
      </c>
      <c r="C863" s="158">
        <v>2.97792943739985E-2</v>
      </c>
      <c r="D863" s="158">
        <v>-7.5848390030667207E-2</v>
      </c>
      <c r="E863" s="158">
        <v>0.124042054558963</v>
      </c>
    </row>
    <row r="864" spans="1:5" x14ac:dyDescent="0.25">
      <c r="A864" s="158">
        <v>16182.468471904</v>
      </c>
      <c r="B864" s="158">
        <v>-1.2603351968890799</v>
      </c>
      <c r="C864" s="158">
        <v>2.98003277534774E-2</v>
      </c>
      <c r="D864" s="158">
        <v>-7.5652298979523899E-2</v>
      </c>
      <c r="E864" s="158">
        <v>0.123949062079952</v>
      </c>
    </row>
    <row r="865" spans="1:5" x14ac:dyDescent="0.25">
      <c r="A865" s="158">
        <v>16182.536288711701</v>
      </c>
      <c r="B865" s="158">
        <v>-0.31495907894937297</v>
      </c>
      <c r="C865" s="158">
        <v>2.9800959497445201E-2</v>
      </c>
      <c r="D865" s="158">
        <v>-7.5646406947237205E-2</v>
      </c>
      <c r="E865" s="158">
        <v>0.12394626967175799</v>
      </c>
    </row>
    <row r="866" spans="1:5" x14ac:dyDescent="0.25">
      <c r="A866" s="158">
        <v>16185.2622073205</v>
      </c>
      <c r="B866" s="158">
        <v>0.91547125967443899</v>
      </c>
      <c r="C866" s="158">
        <v>2.9826350087820998E-2</v>
      </c>
      <c r="D866" s="158">
        <v>-7.5409484018682402E-2</v>
      </c>
      <c r="E866" s="158">
        <v>0.123834070613147</v>
      </c>
    </row>
    <row r="867" spans="1:5" x14ac:dyDescent="0.25">
      <c r="A867" s="158">
        <v>16187.385725615501</v>
      </c>
      <c r="B867" s="158">
        <v>-0.15707142563693399</v>
      </c>
      <c r="C867" s="158">
        <v>2.9846126148241701E-2</v>
      </c>
      <c r="D867" s="158">
        <v>-7.5224796091608703E-2</v>
      </c>
      <c r="E867" s="158">
        <v>0.123746724157</v>
      </c>
    </row>
    <row r="868" spans="1:5" x14ac:dyDescent="0.25">
      <c r="A868" s="158">
        <v>16190.1283003021</v>
      </c>
      <c r="B868" s="158">
        <v>0.64371949157189201</v>
      </c>
      <c r="C868" s="158">
        <v>2.9871662907883501E-2</v>
      </c>
      <c r="D868" s="158">
        <v>-7.4986108770057E-2</v>
      </c>
      <c r="E868" s="158">
        <v>0.123633988994232</v>
      </c>
    </row>
    <row r="869" spans="1:5" x14ac:dyDescent="0.25">
      <c r="A869" s="158">
        <v>16191.702746290301</v>
      </c>
      <c r="B869" s="158">
        <v>-3.6687000034107999E-2</v>
      </c>
      <c r="C869" s="158">
        <v>2.9886320655367098E-2</v>
      </c>
      <c r="D869" s="158">
        <v>-7.4849003605800601E-2</v>
      </c>
      <c r="E869" s="158">
        <v>0.12356930860406801</v>
      </c>
    </row>
    <row r="870" spans="1:5" x14ac:dyDescent="0.25">
      <c r="A870" s="158">
        <v>16195.6965209718</v>
      </c>
      <c r="B870" s="158">
        <v>-0.204244303377665</v>
      </c>
      <c r="C870" s="158">
        <v>2.9923494326276001E-2</v>
      </c>
      <c r="D870" s="158">
        <v>-7.4500956827322606E-2</v>
      </c>
      <c r="E870" s="158">
        <v>0.123405363762163</v>
      </c>
    </row>
    <row r="871" spans="1:5" x14ac:dyDescent="0.25">
      <c r="A871" s="158">
        <v>16198.964979096299</v>
      </c>
      <c r="B871" s="158">
        <v>0.52659362174531898</v>
      </c>
      <c r="C871" s="158">
        <v>2.9953908814421001E-2</v>
      </c>
      <c r="D871" s="158">
        <v>-7.4215839771306996E-2</v>
      </c>
      <c r="E871" s="158">
        <v>0.123271326589138</v>
      </c>
    </row>
    <row r="872" spans="1:5" x14ac:dyDescent="0.25">
      <c r="A872" s="158">
        <v>16199.385272850001</v>
      </c>
      <c r="B872" s="158">
        <v>0.12915336574512701</v>
      </c>
      <c r="C872" s="158">
        <v>2.9957819315660598E-2</v>
      </c>
      <c r="D872" s="158">
        <v>-7.4179158109619905E-2</v>
      </c>
      <c r="E872" s="158">
        <v>0.123254099351316</v>
      </c>
    </row>
    <row r="873" spans="1:5" x14ac:dyDescent="0.25">
      <c r="A873" s="158">
        <v>16200.9949468707</v>
      </c>
      <c r="B873" s="158">
        <v>0.22164465919594101</v>
      </c>
      <c r="C873" s="158">
        <v>2.9972794957482299E-2</v>
      </c>
      <c r="D873" s="158">
        <v>-7.4038633462263595E-2</v>
      </c>
      <c r="E873" s="158">
        <v>0.123188139494563</v>
      </c>
    </row>
    <row r="874" spans="1:5" x14ac:dyDescent="0.25">
      <c r="A874" s="158">
        <v>16202.236229369501</v>
      </c>
      <c r="B874" s="158">
        <v>-0.48290656848934999</v>
      </c>
      <c r="C874" s="158">
        <v>2.9984342065067001E-2</v>
      </c>
      <c r="D874" s="158">
        <v>-7.3930227941211304E-2</v>
      </c>
      <c r="E874" s="158">
        <v>0.123137295173366</v>
      </c>
    </row>
    <row r="875" spans="1:5" x14ac:dyDescent="0.25">
      <c r="A875" s="158">
        <v>16203.764997726899</v>
      </c>
      <c r="B875" s="158">
        <v>-4.7857434696363402E-2</v>
      </c>
      <c r="C875" s="158">
        <v>2.99985620977875E-2</v>
      </c>
      <c r="D875" s="158">
        <v>-7.3796665715772494E-2</v>
      </c>
      <c r="E875" s="158">
        <v>0.123074698929136</v>
      </c>
    </row>
    <row r="876" spans="1:5" x14ac:dyDescent="0.25">
      <c r="A876" s="158">
        <v>16203.785186376999</v>
      </c>
      <c r="B876" s="158">
        <v>0.26989669688059997</v>
      </c>
      <c r="C876" s="158">
        <v>2.9998749874515899E-2</v>
      </c>
      <c r="D876" s="158">
        <v>-7.3794901550487804E-2</v>
      </c>
      <c r="E876" s="158">
        <v>0.123073872469899</v>
      </c>
    </row>
    <row r="877" spans="1:5" x14ac:dyDescent="0.25">
      <c r="A877" s="158">
        <v>16205.7424469912</v>
      </c>
      <c r="B877" s="158">
        <v>-0.19163526711846199</v>
      </c>
      <c r="C877" s="158">
        <v>3.0016953251105798E-2</v>
      </c>
      <c r="D877" s="158">
        <v>-7.3623823055663007E-2</v>
      </c>
      <c r="E877" s="158">
        <v>0.12299377021277499</v>
      </c>
    </row>
    <row r="878" spans="1:5" x14ac:dyDescent="0.25">
      <c r="A878" s="158">
        <v>16207.744718752399</v>
      </c>
      <c r="B878" s="158">
        <v>0.47505035780788202</v>
      </c>
      <c r="C878" s="158">
        <v>3.0035572572469301E-2</v>
      </c>
      <c r="D878" s="158">
        <v>-7.3448717786718104E-2</v>
      </c>
      <c r="E878" s="158">
        <v>0.122911870463081</v>
      </c>
    </row>
    <row r="879" spans="1:5" x14ac:dyDescent="0.25">
      <c r="A879" s="158">
        <v>16210.118654538701</v>
      </c>
      <c r="B879" s="158">
        <v>0.167989279967418</v>
      </c>
      <c r="C879" s="158">
        <v>3.0057644522944599E-2</v>
      </c>
      <c r="D879" s="158">
        <v>-7.3240988339184798E-2</v>
      </c>
      <c r="E879" s="158">
        <v>0.122814826876997</v>
      </c>
    </row>
    <row r="880" spans="1:5" x14ac:dyDescent="0.25">
      <c r="A880" s="158">
        <v>16211.6708412102</v>
      </c>
      <c r="B880" s="158">
        <v>-3.9849346089282402E-2</v>
      </c>
      <c r="C880" s="158">
        <v>3.0072074102978599E-2</v>
      </c>
      <c r="D880" s="158">
        <v>-7.3105094621639194E-2</v>
      </c>
      <c r="E880" s="158">
        <v>0.122751409710172</v>
      </c>
    </row>
    <row r="881" spans="1:5" x14ac:dyDescent="0.25">
      <c r="A881" s="158">
        <v>16218.74522956</v>
      </c>
      <c r="B881" s="158">
        <v>-0.13347322241312701</v>
      </c>
      <c r="C881" s="158">
        <v>3.0137819036270101E-2</v>
      </c>
      <c r="D881" s="158">
        <v>-7.2485026475328201E-2</v>
      </c>
      <c r="E881" s="158">
        <v>0.12246271774461701</v>
      </c>
    </row>
    <row r="882" spans="1:5" x14ac:dyDescent="0.25">
      <c r="A882" s="158">
        <v>16220.689947262101</v>
      </c>
      <c r="B882" s="158">
        <v>-0.38371675628785501</v>
      </c>
      <c r="C882" s="158">
        <v>3.0155886087627499E-2</v>
      </c>
      <c r="D882" s="158">
        <v>-7.2314370179114795E-2</v>
      </c>
      <c r="E882" s="158">
        <v>0.122383456522232</v>
      </c>
    </row>
    <row r="883" spans="1:5" x14ac:dyDescent="0.25">
      <c r="A883" s="158">
        <v>16220.901358272</v>
      </c>
      <c r="B883" s="158">
        <v>-7.3818276667869706E-2</v>
      </c>
      <c r="C883" s="158">
        <v>3.0157850009373498E-2</v>
      </c>
      <c r="D883" s="158">
        <v>-7.2295812825034902E-2</v>
      </c>
      <c r="E883" s="158">
        <v>0.12237484257605601</v>
      </c>
    </row>
    <row r="884" spans="1:5" x14ac:dyDescent="0.25">
      <c r="A884" s="158">
        <v>16223.8834479081</v>
      </c>
      <c r="B884" s="158">
        <v>-0.29980857042083398</v>
      </c>
      <c r="C884" s="158">
        <v>3.0185549175603801E-2</v>
      </c>
      <c r="D884" s="158">
        <v>-7.20339399501876E-2</v>
      </c>
      <c r="E884" s="158">
        <v>0.12225339101617599</v>
      </c>
    </row>
    <row r="885" spans="1:5" x14ac:dyDescent="0.25">
      <c r="A885" s="158">
        <v>16223.9155119477</v>
      </c>
      <c r="B885" s="158">
        <v>-1.81299363262388</v>
      </c>
      <c r="C885" s="158">
        <v>3.0185846969978902E-2</v>
      </c>
      <c r="D885" s="158">
        <v>-7.2031123130880295E-2</v>
      </c>
      <c r="E885" s="158">
        <v>0.122252085689632</v>
      </c>
    </row>
    <row r="886" spans="1:5" x14ac:dyDescent="0.25">
      <c r="A886" s="158">
        <v>16224.833642698901</v>
      </c>
      <c r="B886" s="158">
        <v>0.55115858335708101</v>
      </c>
      <c r="C886" s="158">
        <v>3.01943738024767E-2</v>
      </c>
      <c r="D886" s="158">
        <v>-7.1950455539872907E-2</v>
      </c>
      <c r="E886" s="158">
        <v>0.122214713526868</v>
      </c>
    </row>
    <row r="887" spans="1:5" x14ac:dyDescent="0.25">
      <c r="A887" s="158">
        <v>16226.164967578899</v>
      </c>
      <c r="B887" s="158">
        <v>-1.1063102032418199</v>
      </c>
      <c r="C887" s="158">
        <v>3.0206737022414901E-2</v>
      </c>
      <c r="D887" s="158">
        <v>-7.1833450156212203E-2</v>
      </c>
      <c r="E887" s="158">
        <v>0.12216053936509901</v>
      </c>
    </row>
    <row r="888" spans="1:5" x14ac:dyDescent="0.25">
      <c r="A888" s="158">
        <v>16227.863474178001</v>
      </c>
      <c r="B888" s="158">
        <v>0.68268586227768802</v>
      </c>
      <c r="C888" s="158">
        <v>3.02225082954969E-2</v>
      </c>
      <c r="D888" s="158">
        <v>-7.1684115661526104E-2</v>
      </c>
      <c r="E888" s="158">
        <v>0.122091452941201</v>
      </c>
    </row>
    <row r="889" spans="1:5" x14ac:dyDescent="0.25">
      <c r="A889" s="158">
        <v>16232.7295671596</v>
      </c>
      <c r="B889" s="158">
        <v>0.485654862036</v>
      </c>
      <c r="C889" s="158">
        <v>3.0267680967572201E-2</v>
      </c>
      <c r="D889" s="158">
        <v>-7.1255919456626196E-2</v>
      </c>
      <c r="E889" s="158">
        <v>0.121893706063383</v>
      </c>
    </row>
    <row r="890" spans="1:5" x14ac:dyDescent="0.25">
      <c r="A890" s="158">
        <v>16233.3293975956</v>
      </c>
      <c r="B890" s="158">
        <v>0.61576508118288398</v>
      </c>
      <c r="C890" s="158">
        <v>3.0273248171332201E-2</v>
      </c>
      <c r="D890" s="158">
        <v>-7.1203099553134794E-2</v>
      </c>
      <c r="E890" s="158">
        <v>0.12186934886164801</v>
      </c>
    </row>
    <row r="891" spans="1:5" x14ac:dyDescent="0.25">
      <c r="A891" s="158">
        <v>16234.0149502113</v>
      </c>
      <c r="B891" s="158">
        <v>0.602327744900233</v>
      </c>
      <c r="C891" s="158">
        <v>3.0279610688961098E-2</v>
      </c>
      <c r="D891" s="158">
        <v>-7.1142721119758598E-2</v>
      </c>
      <c r="E891" s="158">
        <v>0.121841515738586</v>
      </c>
    </row>
    <row r="892" spans="1:5" x14ac:dyDescent="0.25">
      <c r="A892" s="158">
        <v>16235.1167071128</v>
      </c>
      <c r="B892" s="158">
        <v>0.64478902531404103</v>
      </c>
      <c r="C892" s="158">
        <v>3.0289835271810599E-2</v>
      </c>
      <c r="D892" s="158">
        <v>-7.1045664141959106E-2</v>
      </c>
      <c r="E892" s="158">
        <v>0.121796796048725</v>
      </c>
    </row>
    <row r="893" spans="1:5" x14ac:dyDescent="0.25">
      <c r="A893" s="158">
        <v>16235.392146338199</v>
      </c>
      <c r="B893" s="158">
        <v>1.10131974489365</v>
      </c>
      <c r="C893" s="158">
        <v>3.0292391288760299E-2</v>
      </c>
      <c r="D893" s="158">
        <v>-7.1021395598675902E-2</v>
      </c>
      <c r="E893" s="158">
        <v>0.12178561827191201</v>
      </c>
    </row>
    <row r="894" spans="1:5" x14ac:dyDescent="0.25">
      <c r="A894" s="158">
        <v>16235.483959413301</v>
      </c>
      <c r="B894" s="158">
        <v>0.65447198258248296</v>
      </c>
      <c r="C894" s="158">
        <v>3.0293243282963699E-2</v>
      </c>
      <c r="D894" s="158">
        <v>-7.1013305702318397E-2</v>
      </c>
      <c r="E894" s="158">
        <v>0.12178189253704801</v>
      </c>
    </row>
    <row r="895" spans="1:5" x14ac:dyDescent="0.25">
      <c r="A895" s="158">
        <v>16235.483959413301</v>
      </c>
      <c r="B895" s="158">
        <v>0.648066342477849</v>
      </c>
      <c r="C895" s="158">
        <v>3.0293243282963699E-2</v>
      </c>
      <c r="D895" s="158">
        <v>-7.1013305702318397E-2</v>
      </c>
      <c r="E895" s="158">
        <v>0.12178189253704801</v>
      </c>
    </row>
    <row r="896" spans="1:5" x14ac:dyDescent="0.25">
      <c r="A896" s="158">
        <v>16235.943024788899</v>
      </c>
      <c r="B896" s="158">
        <v>0.65596804036789402</v>
      </c>
      <c r="C896" s="158">
        <v>3.02975031681284E-2</v>
      </c>
      <c r="D896" s="158">
        <v>-7.09728533568523E-2</v>
      </c>
      <c r="E896" s="158">
        <v>0.12176326529335101</v>
      </c>
    </row>
    <row r="897" spans="1:5" x14ac:dyDescent="0.25">
      <c r="A897" s="158">
        <v>16236.034837863999</v>
      </c>
      <c r="B897" s="158">
        <v>0.66626649192871301</v>
      </c>
      <c r="C897" s="158">
        <v>3.0298355127990301E-2</v>
      </c>
      <c r="D897" s="158">
        <v>-7.0964762315147201E-2</v>
      </c>
      <c r="E897" s="158">
        <v>0.121759540130747</v>
      </c>
    </row>
    <row r="898" spans="1:5" x14ac:dyDescent="0.25">
      <c r="A898" s="158">
        <v>16236.2184640143</v>
      </c>
      <c r="B898" s="158">
        <v>0.60619550996059401</v>
      </c>
      <c r="C898" s="158">
        <v>3.0300059030542299E-2</v>
      </c>
      <c r="D898" s="158">
        <v>-7.09485796592665E-2</v>
      </c>
      <c r="E898" s="158">
        <v>0.121752090091686</v>
      </c>
    </row>
    <row r="899" spans="1:5" x14ac:dyDescent="0.25">
      <c r="A899" s="158">
        <v>16236.2184640143</v>
      </c>
      <c r="B899" s="158">
        <v>0.70688102677263198</v>
      </c>
      <c r="C899" s="158">
        <v>3.0300059030542299E-2</v>
      </c>
      <c r="D899" s="158">
        <v>-7.09485796592665E-2</v>
      </c>
      <c r="E899" s="158">
        <v>0.121752090091686</v>
      </c>
    </row>
    <row r="900" spans="1:5" x14ac:dyDescent="0.25">
      <c r="A900" s="158">
        <v>16236.2184640143</v>
      </c>
      <c r="B900" s="158">
        <v>0.66636272804423402</v>
      </c>
      <c r="C900" s="158">
        <v>3.0300059030542299E-2</v>
      </c>
      <c r="D900" s="158">
        <v>-7.09485796592665E-2</v>
      </c>
      <c r="E900" s="158">
        <v>0.121752090091686</v>
      </c>
    </row>
    <row r="901" spans="1:5" x14ac:dyDescent="0.25">
      <c r="A901" s="158">
        <v>16236.2184640143</v>
      </c>
      <c r="B901" s="158">
        <v>0.86405809724785498</v>
      </c>
      <c r="C901" s="158">
        <v>3.0300059030542299E-2</v>
      </c>
      <c r="D901" s="158">
        <v>-7.09485796592665E-2</v>
      </c>
      <c r="E901" s="158">
        <v>0.121752090091686</v>
      </c>
    </row>
    <row r="902" spans="1:5" x14ac:dyDescent="0.25">
      <c r="A902" s="158">
        <v>16236.2184640143</v>
      </c>
      <c r="B902" s="158">
        <v>0.71595221687994504</v>
      </c>
      <c r="C902" s="158">
        <v>3.0300059030542299E-2</v>
      </c>
      <c r="D902" s="158">
        <v>-7.09485796592665E-2</v>
      </c>
      <c r="E902" s="158">
        <v>0.121752090091686</v>
      </c>
    </row>
    <row r="903" spans="1:5" x14ac:dyDescent="0.25">
      <c r="A903" s="158">
        <v>16236.2184640143</v>
      </c>
      <c r="B903" s="158">
        <v>0.60382393774722798</v>
      </c>
      <c r="C903" s="158">
        <v>3.0300059030542299E-2</v>
      </c>
      <c r="D903" s="158">
        <v>-7.09485796592665E-2</v>
      </c>
      <c r="E903" s="158">
        <v>0.121752090091686</v>
      </c>
    </row>
    <row r="904" spans="1:5" x14ac:dyDescent="0.25">
      <c r="A904" s="158">
        <v>16236.3102770894</v>
      </c>
      <c r="B904" s="158">
        <v>0.99534150848825698</v>
      </c>
      <c r="C904" s="158">
        <v>3.03009109732322E-2</v>
      </c>
      <c r="D904" s="158">
        <v>-7.0940488045126496E-2</v>
      </c>
      <c r="E904" s="158">
        <v>0.121748365215231</v>
      </c>
    </row>
    <row r="905" spans="1:5" x14ac:dyDescent="0.25">
      <c r="A905" s="158">
        <v>16236.3102770894</v>
      </c>
      <c r="B905" s="158">
        <v>0.69743316593617899</v>
      </c>
      <c r="C905" s="158">
        <v>3.03009109732322E-2</v>
      </c>
      <c r="D905" s="158">
        <v>-7.0940488045126496E-2</v>
      </c>
      <c r="E905" s="158">
        <v>0.121748365215231</v>
      </c>
    </row>
    <row r="906" spans="1:5" x14ac:dyDescent="0.25">
      <c r="A906" s="158">
        <v>16236.3102770894</v>
      </c>
      <c r="B906" s="158">
        <v>0.64501176111437797</v>
      </c>
      <c r="C906" s="158">
        <v>3.03009109732322E-2</v>
      </c>
      <c r="D906" s="158">
        <v>-7.0940488045126496E-2</v>
      </c>
      <c r="E906" s="158">
        <v>0.121748365215231</v>
      </c>
    </row>
    <row r="907" spans="1:5" x14ac:dyDescent="0.25">
      <c r="A907" s="158">
        <v>16236.3102770894</v>
      </c>
      <c r="B907" s="158">
        <v>0.72681558686902303</v>
      </c>
      <c r="C907" s="158">
        <v>3.03009109732322E-2</v>
      </c>
      <c r="D907" s="158">
        <v>-7.0940488045126496E-2</v>
      </c>
      <c r="E907" s="158">
        <v>0.121748365215231</v>
      </c>
    </row>
    <row r="908" spans="1:5" x14ac:dyDescent="0.25">
      <c r="A908" s="158">
        <v>16236.3102770894</v>
      </c>
      <c r="B908" s="158">
        <v>0.47518129000989601</v>
      </c>
      <c r="C908" s="158">
        <v>3.03009109732322E-2</v>
      </c>
      <c r="D908" s="158">
        <v>-7.0940488045126496E-2</v>
      </c>
      <c r="E908" s="158">
        <v>0.121748365215231</v>
      </c>
    </row>
    <row r="909" spans="1:5" x14ac:dyDescent="0.25">
      <c r="A909" s="158">
        <v>16236.3102770894</v>
      </c>
      <c r="B909" s="158">
        <v>0.70041253111143797</v>
      </c>
      <c r="C909" s="158">
        <v>3.03009109732322E-2</v>
      </c>
      <c r="D909" s="158">
        <v>-7.0940488045126496E-2</v>
      </c>
      <c r="E909" s="158">
        <v>0.121748365215231</v>
      </c>
    </row>
    <row r="910" spans="1:5" x14ac:dyDescent="0.25">
      <c r="A910" s="158">
        <v>16236.3102770894</v>
      </c>
      <c r="B910" s="158">
        <v>0.82137561853754504</v>
      </c>
      <c r="C910" s="158">
        <v>3.03009109732322E-2</v>
      </c>
      <c r="D910" s="158">
        <v>-7.0940488045126496E-2</v>
      </c>
      <c r="E910" s="158">
        <v>0.121748365215231</v>
      </c>
    </row>
    <row r="911" spans="1:5" x14ac:dyDescent="0.25">
      <c r="A911" s="158">
        <v>16236.3102770894</v>
      </c>
      <c r="B911" s="158">
        <v>0.91645485232279</v>
      </c>
      <c r="C911" s="158">
        <v>3.03009109732322E-2</v>
      </c>
      <c r="D911" s="158">
        <v>-7.0940488045126496E-2</v>
      </c>
      <c r="E911" s="158">
        <v>0.121748365215231</v>
      </c>
    </row>
    <row r="912" spans="1:5" x14ac:dyDescent="0.25">
      <c r="A912" s="158">
        <v>16236.4020901645</v>
      </c>
      <c r="B912" s="158">
        <v>0.641972425437487</v>
      </c>
      <c r="C912" s="158">
        <v>3.03017629101981E-2</v>
      </c>
      <c r="D912" s="158">
        <v>-7.0932396240210194E-2</v>
      </c>
      <c r="E912" s="158">
        <v>0.121744640434163</v>
      </c>
    </row>
    <row r="913" spans="1:5" x14ac:dyDescent="0.25">
      <c r="A913" s="158">
        <v>16236.4020901645</v>
      </c>
      <c r="B913" s="158">
        <v>0.83686052196938499</v>
      </c>
      <c r="C913" s="158">
        <v>3.03017629101981E-2</v>
      </c>
      <c r="D913" s="158">
        <v>-7.0932396240210194E-2</v>
      </c>
      <c r="E913" s="158">
        <v>0.121744640434163</v>
      </c>
    </row>
    <row r="914" spans="1:5" x14ac:dyDescent="0.25">
      <c r="A914" s="158">
        <v>16238.0580270672</v>
      </c>
      <c r="B914" s="158">
        <v>-0.28485533773002802</v>
      </c>
      <c r="C914" s="158">
        <v>3.03171274280561E-2</v>
      </c>
      <c r="D914" s="158">
        <v>-7.0786420045107906E-2</v>
      </c>
      <c r="E914" s="158">
        <v>0.121677476810058</v>
      </c>
    </row>
    <row r="915" spans="1:5" x14ac:dyDescent="0.25">
      <c r="A915" s="158">
        <v>16238.444948438</v>
      </c>
      <c r="B915" s="158">
        <v>0.43299233812061899</v>
      </c>
      <c r="C915" s="158">
        <v>3.0320717187909602E-2</v>
      </c>
      <c r="D915" s="158">
        <v>-7.0752302742211004E-2</v>
      </c>
      <c r="E915" s="158">
        <v>0.12166178802728</v>
      </c>
    </row>
    <row r="916" spans="1:5" x14ac:dyDescent="0.25">
      <c r="A916" s="158">
        <v>16238.6056039675</v>
      </c>
      <c r="B916" s="158">
        <v>0.75036058944537598</v>
      </c>
      <c r="C916" s="158">
        <v>3.0322207679914601E-2</v>
      </c>
      <c r="D916" s="158">
        <v>-7.0738135735309599E-2</v>
      </c>
      <c r="E916" s="158">
        <v>0.12165527430834901</v>
      </c>
    </row>
    <row r="917" spans="1:5" x14ac:dyDescent="0.25">
      <c r="A917" s="158">
        <v>16240.8061048372</v>
      </c>
      <c r="B917" s="158">
        <v>9.8870104278203599E-2</v>
      </c>
      <c r="C917" s="158">
        <v>3.0342621203294801E-2</v>
      </c>
      <c r="D917" s="158">
        <v>-7.0544031441025695E-2</v>
      </c>
      <c r="E917" s="158">
        <v>0.121566085227134</v>
      </c>
    </row>
    <row r="918" spans="1:5" x14ac:dyDescent="0.25">
      <c r="A918" s="158">
        <v>16244.4988854192</v>
      </c>
      <c r="B918" s="158">
        <v>-0.15883821184914401</v>
      </c>
      <c r="C918" s="158">
        <v>3.0376870855874601E-2</v>
      </c>
      <c r="D918" s="158">
        <v>-7.0218049413598799E-2</v>
      </c>
      <c r="E918" s="158">
        <v>0.121416535397109</v>
      </c>
    </row>
    <row r="919" spans="1:5" x14ac:dyDescent="0.25">
      <c r="A919" s="158">
        <v>16244.6652669257</v>
      </c>
      <c r="B919" s="158">
        <v>0.406560630478836</v>
      </c>
      <c r="C919" s="158">
        <v>3.03784137861157E-2</v>
      </c>
      <c r="D919" s="158">
        <v>-7.0203354789687006E-2</v>
      </c>
      <c r="E919" s="158">
        <v>0.12140980093399401</v>
      </c>
    </row>
    <row r="920" spans="1:5" x14ac:dyDescent="0.25">
      <c r="A920" s="158">
        <v>16245.239860141501</v>
      </c>
      <c r="B920" s="158">
        <v>0.14806391264479099</v>
      </c>
      <c r="C920" s="158">
        <v>3.0383742101642599E-2</v>
      </c>
      <c r="D920" s="158">
        <v>-7.0152602599098099E-2</v>
      </c>
      <c r="E920" s="158">
        <v>0.12138654609320999</v>
      </c>
    </row>
    <row r="921" spans="1:5" x14ac:dyDescent="0.25">
      <c r="A921" s="158">
        <v>16254.095014741401</v>
      </c>
      <c r="B921" s="158">
        <v>0.26521155867060803</v>
      </c>
      <c r="C921" s="158">
        <v>3.0465829281719099E-2</v>
      </c>
      <c r="D921" s="158">
        <v>-6.9369518146739001E-2</v>
      </c>
      <c r="E921" s="158">
        <v>0.121028635137946</v>
      </c>
    </row>
    <row r="922" spans="1:5" x14ac:dyDescent="0.25">
      <c r="A922" s="158">
        <v>16255.6582964393</v>
      </c>
      <c r="B922" s="158">
        <v>-0.178336132773982</v>
      </c>
      <c r="C922" s="158">
        <v>3.04803153413493E-2</v>
      </c>
      <c r="D922" s="158">
        <v>-6.9231091619834401E-2</v>
      </c>
      <c r="E922" s="158">
        <v>0.120965542223893</v>
      </c>
    </row>
    <row r="923" spans="1:5" x14ac:dyDescent="0.25">
      <c r="A923" s="158">
        <v>16264.0518557006</v>
      </c>
      <c r="B923" s="158">
        <v>0.26387142487298598</v>
      </c>
      <c r="C923" s="158">
        <v>3.0558065299644301E-2</v>
      </c>
      <c r="D923" s="158">
        <v>-6.8486927996590494E-2</v>
      </c>
      <c r="E923" s="158">
        <v>0.12062725886388</v>
      </c>
    </row>
    <row r="924" spans="1:5" x14ac:dyDescent="0.25">
      <c r="A924" s="158">
        <v>16265.2717523338</v>
      </c>
      <c r="B924" s="158">
        <v>0.23587743107089701</v>
      </c>
      <c r="C924" s="158">
        <v>3.0569361265004799E-2</v>
      </c>
      <c r="D924" s="158">
        <v>-6.83786440101017E-2</v>
      </c>
      <c r="E924" s="158">
        <v>0.1205781603383</v>
      </c>
    </row>
    <row r="925" spans="1:5" x14ac:dyDescent="0.25">
      <c r="A925" s="158">
        <v>16266.0458939366</v>
      </c>
      <c r="B925" s="158">
        <v>9.6521305453989306E-2</v>
      </c>
      <c r="C925" s="158">
        <v>3.0576529113620798E-2</v>
      </c>
      <c r="D925" s="158">
        <v>-6.8309910458726197E-2</v>
      </c>
      <c r="E925" s="158">
        <v>0.120547011384144</v>
      </c>
    </row>
    <row r="926" spans="1:5" x14ac:dyDescent="0.25">
      <c r="A926" s="158">
        <v>16271.5098869227</v>
      </c>
      <c r="B926" s="158">
        <v>0.241292192292764</v>
      </c>
      <c r="C926" s="158">
        <v>3.0627109098290001E-2</v>
      </c>
      <c r="D926" s="158">
        <v>-6.7824406524617201E-2</v>
      </c>
      <c r="E926" s="158">
        <v>0.120327351862417</v>
      </c>
    </row>
    <row r="927" spans="1:5" x14ac:dyDescent="0.25">
      <c r="A927" s="158">
        <v>16274.0621142611</v>
      </c>
      <c r="B927" s="158">
        <v>0.129122296795248</v>
      </c>
      <c r="C927" s="158">
        <v>3.0650727989332299E-2</v>
      </c>
      <c r="D927" s="158">
        <v>-6.75974044619084E-2</v>
      </c>
      <c r="E927" s="158">
        <v>0.120224865486279</v>
      </c>
    </row>
    <row r="928" spans="1:5" x14ac:dyDescent="0.25">
      <c r="A928" s="158">
        <v>16274.0767150885</v>
      </c>
      <c r="B928" s="158">
        <v>0.43220800162084799</v>
      </c>
      <c r="C928" s="158">
        <v>3.06508630959022E-2</v>
      </c>
      <c r="D928" s="158">
        <v>-6.7596105416198399E-2</v>
      </c>
      <c r="E928" s="158">
        <v>0.12022427939378801</v>
      </c>
    </row>
    <row r="929" spans="1:5" x14ac:dyDescent="0.25">
      <c r="A929" s="158">
        <v>16278.620065904101</v>
      </c>
      <c r="B929" s="158">
        <v>-8.1702288624374605E-2</v>
      </c>
      <c r="C929" s="158">
        <v>3.06928972368616E-2</v>
      </c>
      <c r="D929" s="158">
        <v>-6.7191655312208096E-2</v>
      </c>
      <c r="E929" s="158">
        <v>0.120042022491068</v>
      </c>
    </row>
    <row r="930" spans="1:5" x14ac:dyDescent="0.25">
      <c r="A930" s="158">
        <v>16284.4915652123</v>
      </c>
      <c r="B930" s="158">
        <v>-3.3036948123710302E-2</v>
      </c>
      <c r="C930" s="158">
        <v>3.0747198227300501E-2</v>
      </c>
      <c r="D930" s="158">
        <v>-6.6668311031982105E-2</v>
      </c>
      <c r="E930" s="158">
        <v>0.119806835317133</v>
      </c>
    </row>
    <row r="931" spans="1:5" x14ac:dyDescent="0.25">
      <c r="A931" s="158">
        <v>16285.4326956852</v>
      </c>
      <c r="B931" s="158">
        <v>3.5136730547336001E-2</v>
      </c>
      <c r="C931" s="158">
        <v>3.0755899827455201E-2</v>
      </c>
      <c r="D931" s="158">
        <v>-6.6584356117317597E-2</v>
      </c>
      <c r="E931" s="158">
        <v>0.119769174216945</v>
      </c>
    </row>
    <row r="932" spans="1:5" x14ac:dyDescent="0.25">
      <c r="A932" s="158">
        <v>16289.0428920989</v>
      </c>
      <c r="B932" s="158">
        <v>-8.6167878311882398E-2</v>
      </c>
      <c r="C932" s="158">
        <v>3.0789273726031199E-2</v>
      </c>
      <c r="D932" s="158">
        <v>-6.6262126744399102E-2</v>
      </c>
      <c r="E932" s="158">
        <v>0.11962479920199599</v>
      </c>
    </row>
    <row r="933" spans="1:5" x14ac:dyDescent="0.25">
      <c r="A933" s="158">
        <v>16290.736536486</v>
      </c>
      <c r="B933" s="158">
        <v>-0.444841047656519</v>
      </c>
      <c r="C933" s="158">
        <v>3.0804927282324899E-2</v>
      </c>
      <c r="D933" s="158">
        <v>-6.6110863607073203E-2</v>
      </c>
      <c r="E933" s="158">
        <v>0.119557120110922</v>
      </c>
    </row>
    <row r="934" spans="1:5" x14ac:dyDescent="0.25">
      <c r="A934" s="158">
        <v>16295.4427313916</v>
      </c>
      <c r="B934" s="158">
        <v>0.41396670475450897</v>
      </c>
      <c r="C934" s="158">
        <v>3.0848414104722999E-2</v>
      </c>
      <c r="D934" s="158">
        <v>-6.5690221154903999E-2</v>
      </c>
      <c r="E934" s="158">
        <v>0.119369229641409</v>
      </c>
    </row>
    <row r="935" spans="1:5" x14ac:dyDescent="0.25">
      <c r="A935" s="158">
        <v>16297.3477444911</v>
      </c>
      <c r="B935" s="158">
        <v>0.31794584613400501</v>
      </c>
      <c r="C935" s="158">
        <v>3.0866012749664801E-2</v>
      </c>
      <c r="D935" s="158">
        <v>-6.5519815828523495E-2</v>
      </c>
      <c r="E935" s="158">
        <v>0.119293245727859</v>
      </c>
    </row>
    <row r="936" spans="1:5" x14ac:dyDescent="0.25">
      <c r="A936" s="158">
        <v>16309.039791859301</v>
      </c>
      <c r="B936" s="158">
        <v>0.32333904125663199</v>
      </c>
      <c r="C936" s="158">
        <v>3.09739701687177E-2</v>
      </c>
      <c r="D936" s="158">
        <v>-6.4472268334404503E-2</v>
      </c>
      <c r="E936" s="158">
        <v>0.118827802674285</v>
      </c>
    </row>
    <row r="937" spans="1:5" x14ac:dyDescent="0.25">
      <c r="A937" s="158">
        <v>16310.2166185522</v>
      </c>
      <c r="B937" s="158">
        <v>0.28407369287637402</v>
      </c>
      <c r="C937" s="158">
        <v>3.0984831087921799E-2</v>
      </c>
      <c r="D937" s="158">
        <v>-6.43666713031006E-2</v>
      </c>
      <c r="E937" s="158">
        <v>0.11878104165259901</v>
      </c>
    </row>
    <row r="938" spans="1:5" x14ac:dyDescent="0.25">
      <c r="A938" s="158">
        <v>16312.4167335651</v>
      </c>
      <c r="B938" s="158">
        <v>0.24525038856839701</v>
      </c>
      <c r="C938" s="158">
        <v>3.10051333697988E-2</v>
      </c>
      <c r="D938" s="158">
        <v>-6.4169176517169399E-2</v>
      </c>
      <c r="E938" s="158">
        <v>0.118693663003404</v>
      </c>
    </row>
    <row r="939" spans="1:5" x14ac:dyDescent="0.25">
      <c r="A939" s="158">
        <v>16317.5648485741</v>
      </c>
      <c r="B939" s="158">
        <v>1.1231090316382599</v>
      </c>
      <c r="C939" s="158">
        <v>3.1052626283440798E-2</v>
      </c>
      <c r="D939" s="158">
        <v>-6.3706657799870406E-2</v>
      </c>
      <c r="E939" s="158">
        <v>0.118489419949711</v>
      </c>
    </row>
    <row r="940" spans="1:5" x14ac:dyDescent="0.25">
      <c r="A940" s="158">
        <v>16321.935123961801</v>
      </c>
      <c r="B940" s="158">
        <v>0.28103854949099699</v>
      </c>
      <c r="C940" s="158">
        <v>3.1092929083942698E-2</v>
      </c>
      <c r="D940" s="158">
        <v>-6.3313589796513997E-2</v>
      </c>
      <c r="E940" s="158">
        <v>0.118316275038002</v>
      </c>
    </row>
    <row r="941" spans="1:5" x14ac:dyDescent="0.25">
      <c r="A941" s="158">
        <v>16328.380110087901</v>
      </c>
      <c r="B941" s="158">
        <v>0.11116228938634599</v>
      </c>
      <c r="C941" s="158">
        <v>3.11523409285028E-2</v>
      </c>
      <c r="D941" s="158">
        <v>-6.27331997108143E-2</v>
      </c>
      <c r="E941" s="158">
        <v>0.11806133286633901</v>
      </c>
    </row>
    <row r="942" spans="1:5" x14ac:dyDescent="0.25">
      <c r="A942" s="158">
        <v>16329.3777475972</v>
      </c>
      <c r="B942" s="158">
        <v>8.8151543718084605E-2</v>
      </c>
      <c r="C942" s="158">
        <v>3.1161534897157301E-2</v>
      </c>
      <c r="D942" s="158">
        <v>-6.2643283135022307E-2</v>
      </c>
      <c r="E942" s="158">
        <v>0.118021912311634</v>
      </c>
    </row>
    <row r="943" spans="1:5" x14ac:dyDescent="0.25">
      <c r="A943" s="158">
        <v>16331.833963215</v>
      </c>
      <c r="B943" s="158">
        <v>-0.26935971708037498</v>
      </c>
      <c r="C943" s="158">
        <v>3.1184167819745801E-2</v>
      </c>
      <c r="D943" s="158">
        <v>-6.24218187060347E-2</v>
      </c>
      <c r="E943" s="158">
        <v>0.117924906407047</v>
      </c>
    </row>
    <row r="944" spans="1:5" x14ac:dyDescent="0.25">
      <c r="A944" s="158">
        <v>16335.217058715099</v>
      </c>
      <c r="B944" s="158">
        <v>0.27640775176147597</v>
      </c>
      <c r="C944" s="158">
        <v>3.1215334712761701E-2</v>
      </c>
      <c r="D944" s="158">
        <v>-6.2116580334264301E-2</v>
      </c>
      <c r="E944" s="158">
        <v>0.117791407869589</v>
      </c>
    </row>
    <row r="945" spans="1:5" x14ac:dyDescent="0.25">
      <c r="A945" s="158">
        <v>16336.1142080029</v>
      </c>
      <c r="B945" s="158">
        <v>-0.116703590826506</v>
      </c>
      <c r="C945" s="158">
        <v>3.1223598409511E-2</v>
      </c>
      <c r="D945" s="158">
        <v>-6.2035596266330997E-2</v>
      </c>
      <c r="E945" s="158">
        <v>0.117756028029174</v>
      </c>
    </row>
    <row r="946" spans="1:5" x14ac:dyDescent="0.25">
      <c r="A946" s="158">
        <v>16337.122167304</v>
      </c>
      <c r="B946" s="158">
        <v>0.106709227706525</v>
      </c>
      <c r="C946" s="158">
        <v>3.1232882121566399E-2</v>
      </c>
      <c r="D946" s="158">
        <v>-6.1944590036931299E-2</v>
      </c>
      <c r="E946" s="158">
        <v>0.11771628935296199</v>
      </c>
    </row>
    <row r="947" spans="1:5" x14ac:dyDescent="0.25">
      <c r="A947" s="158">
        <v>16341.262177439099</v>
      </c>
      <c r="B947" s="158">
        <v>-0.14215026727185701</v>
      </c>
      <c r="C947" s="158">
        <v>3.1271005931107099E-2</v>
      </c>
      <c r="D947" s="158">
        <v>-6.1570582076930801E-2</v>
      </c>
      <c r="E947" s="158">
        <v>0.117553192634321</v>
      </c>
    </row>
    <row r="948" spans="1:5" x14ac:dyDescent="0.25">
      <c r="A948" s="158">
        <v>16342.444194256601</v>
      </c>
      <c r="B948" s="158">
        <v>0.16122690678239701</v>
      </c>
      <c r="C948" s="158">
        <v>3.12818885115414E-2</v>
      </c>
      <c r="D948" s="158">
        <v>-6.14637351239396E-2</v>
      </c>
      <c r="E948" s="158">
        <v>0.117506663017668</v>
      </c>
    </row>
    <row r="949" spans="1:5" x14ac:dyDescent="0.25">
      <c r="A949" s="158">
        <v>16343.1738823206</v>
      </c>
      <c r="B949" s="158">
        <v>0.45161403806637201</v>
      </c>
      <c r="C949" s="158">
        <v>3.1288606114485397E-2</v>
      </c>
      <c r="D949" s="158">
        <v>-6.1397761775125403E-2</v>
      </c>
      <c r="E949" s="158">
        <v>0.117477947176423</v>
      </c>
    </row>
    <row r="950" spans="1:5" x14ac:dyDescent="0.25">
      <c r="A950" s="158">
        <v>16349.8053558471</v>
      </c>
      <c r="B950" s="158">
        <v>0.51581639786810696</v>
      </c>
      <c r="C950" s="158">
        <v>3.1349639454825502E-2</v>
      </c>
      <c r="D950" s="158">
        <v>-6.0797698109326101E-2</v>
      </c>
      <c r="E950" s="158">
        <v>0.11721725626699001</v>
      </c>
    </row>
    <row r="951" spans="1:5" x14ac:dyDescent="0.25">
      <c r="A951" s="158">
        <v>16350.8778413117</v>
      </c>
      <c r="B951" s="158">
        <v>7.0795645226318094E-2</v>
      </c>
      <c r="C951" s="158">
        <v>3.1359507311794398E-2</v>
      </c>
      <c r="D951" s="158">
        <v>-6.0700568914521101E-2</v>
      </c>
      <c r="E951" s="158">
        <v>0.11717514326336501</v>
      </c>
    </row>
    <row r="952" spans="1:5" x14ac:dyDescent="0.25">
      <c r="A952" s="158">
        <v>16355.0300346937</v>
      </c>
      <c r="B952" s="158">
        <v>0.30486186486011801</v>
      </c>
      <c r="C952" s="158">
        <v>3.1397703823521701E-2</v>
      </c>
      <c r="D952" s="158">
        <v>-6.0324310435133699E-2</v>
      </c>
      <c r="E952" s="158">
        <v>0.11701222535726601</v>
      </c>
    </row>
    <row r="953" spans="1:5" x14ac:dyDescent="0.25">
      <c r="A953" s="158">
        <v>16357.341559107001</v>
      </c>
      <c r="B953" s="158">
        <v>1.15795654455964E-2</v>
      </c>
      <c r="C953" s="158">
        <v>3.1418962637012E-2</v>
      </c>
      <c r="D953" s="158">
        <v>-6.0114698579758798E-2</v>
      </c>
      <c r="E953" s="158">
        <v>0.116921615270801</v>
      </c>
    </row>
    <row r="954" spans="1:5" x14ac:dyDescent="0.25">
      <c r="A954" s="158">
        <v>16359.1090580408</v>
      </c>
      <c r="B954" s="158">
        <v>0.183482624867537</v>
      </c>
      <c r="C954" s="158">
        <v>3.1435215617681103E-2</v>
      </c>
      <c r="D954" s="158">
        <v>-5.9954347990330399E-2</v>
      </c>
      <c r="E954" s="158">
        <v>0.116852372227122</v>
      </c>
    </row>
    <row r="955" spans="1:5" x14ac:dyDescent="0.25">
      <c r="A955" s="158">
        <v>16368.2398681662</v>
      </c>
      <c r="B955" s="158">
        <v>3.1232316152407499E-2</v>
      </c>
      <c r="C955" s="158">
        <v>3.1519143225316702E-2</v>
      </c>
      <c r="D955" s="158">
        <v>-5.9125001315837603E-2</v>
      </c>
      <c r="E955" s="158">
        <v>0.11649524128072899</v>
      </c>
    </row>
    <row r="956" spans="1:5" x14ac:dyDescent="0.25">
      <c r="A956" s="158">
        <v>16368.516129821401</v>
      </c>
      <c r="B956" s="158">
        <v>-0.174470448189945</v>
      </c>
      <c r="C956" s="158">
        <v>3.1521681637048098E-2</v>
      </c>
      <c r="D956" s="158">
        <v>-5.9099883037138298E-2</v>
      </c>
      <c r="E956" s="158">
        <v>0.116484450961271</v>
      </c>
    </row>
    <row r="957" spans="1:5" x14ac:dyDescent="0.25">
      <c r="A957" s="158">
        <v>16372.0926443679</v>
      </c>
      <c r="B957" s="158">
        <v>-8.3593698007866604E-2</v>
      </c>
      <c r="C957" s="158">
        <v>3.1554539422551701E-2</v>
      </c>
      <c r="D957" s="158">
        <v>-5.8774564028644401E-2</v>
      </c>
      <c r="E957" s="158">
        <v>0.11634483801447799</v>
      </c>
    </row>
    <row r="958" spans="1:5" x14ac:dyDescent="0.25">
      <c r="A958" s="158">
        <v>16373.693050569</v>
      </c>
      <c r="B958" s="158">
        <v>0.16717084374919799</v>
      </c>
      <c r="C958" s="158">
        <v>3.1569239634987499E-2</v>
      </c>
      <c r="D958" s="158">
        <v>-5.8628910455575299E-2</v>
      </c>
      <c r="E958" s="158">
        <v>0.116282412465368</v>
      </c>
    </row>
    <row r="959" spans="1:5" x14ac:dyDescent="0.25">
      <c r="A959" s="158">
        <v>16374.7647766844</v>
      </c>
      <c r="B959" s="158">
        <v>0.571367017219226</v>
      </c>
      <c r="C959" s="158">
        <v>3.15790827679392E-2</v>
      </c>
      <c r="D959" s="158">
        <v>-5.8531344340033403E-2</v>
      </c>
      <c r="E959" s="158">
        <v>0.116240625230742</v>
      </c>
    </row>
    <row r="960" spans="1:5" x14ac:dyDescent="0.25">
      <c r="A960" s="158">
        <v>16375.2304469019</v>
      </c>
      <c r="B960" s="158">
        <v>-7.6336503263085803E-2</v>
      </c>
      <c r="C960" s="158">
        <v>3.1583359408659903E-2</v>
      </c>
      <c r="D960" s="158">
        <v>-5.8488944417219302E-2</v>
      </c>
      <c r="E960" s="158">
        <v>0.116222472620423</v>
      </c>
    </row>
    <row r="961" spans="1:5" x14ac:dyDescent="0.25">
      <c r="A961" s="158">
        <v>16375.784107412201</v>
      </c>
      <c r="B961" s="158">
        <v>0.30009511503215103</v>
      </c>
      <c r="C961" s="158">
        <v>3.1588443942232501E-2</v>
      </c>
      <c r="D961" s="158">
        <v>-5.8438527365233299E-2</v>
      </c>
      <c r="E961" s="158">
        <v>0.116200893269338</v>
      </c>
    </row>
    <row r="962" spans="1:5" x14ac:dyDescent="0.25">
      <c r="A962" s="158">
        <v>16375.784107412201</v>
      </c>
      <c r="B962" s="158">
        <v>0.54424105623447305</v>
      </c>
      <c r="C962" s="158">
        <v>3.1588443942232501E-2</v>
      </c>
      <c r="D962" s="158">
        <v>-5.8438527365233299E-2</v>
      </c>
      <c r="E962" s="158">
        <v>0.116200893269338</v>
      </c>
    </row>
    <row r="963" spans="1:5" x14ac:dyDescent="0.25">
      <c r="A963" s="158">
        <v>16380.5079526684</v>
      </c>
      <c r="B963" s="158">
        <v>-0.43601486560578301</v>
      </c>
      <c r="C963" s="158">
        <v>3.1631816652560797E-2</v>
      </c>
      <c r="D963" s="158">
        <v>-5.8008125840580398E-2</v>
      </c>
      <c r="E963" s="158">
        <v>0.116016922169331</v>
      </c>
    </row>
    <row r="964" spans="1:5" x14ac:dyDescent="0.25">
      <c r="A964" s="158">
        <v>16381.8695032504</v>
      </c>
      <c r="B964" s="158">
        <v>-0.110999299027703</v>
      </c>
      <c r="C964" s="158">
        <v>3.1644315060156303E-2</v>
      </c>
      <c r="D964" s="158">
        <v>-5.7883991299387101E-2</v>
      </c>
      <c r="E964" s="158">
        <v>0.115963944338692</v>
      </c>
    </row>
    <row r="965" spans="1:5" x14ac:dyDescent="0.25">
      <c r="A965" s="158">
        <v>16382.332521357601</v>
      </c>
      <c r="B965" s="158">
        <v>-0.225379639813161</v>
      </c>
      <c r="C965" s="158">
        <v>3.1648565059691103E-2</v>
      </c>
      <c r="D965" s="158">
        <v>-5.7841769109421799E-2</v>
      </c>
      <c r="E965" s="158">
        <v>0.115945933237955</v>
      </c>
    </row>
    <row r="966" spans="1:5" x14ac:dyDescent="0.25">
      <c r="A966" s="158">
        <v>16388.104000456999</v>
      </c>
      <c r="B966" s="158">
        <v>0.239441587226952</v>
      </c>
      <c r="C966" s="158">
        <v>3.1701528413926601E-2</v>
      </c>
      <c r="D966" s="158">
        <v>-5.7315126894846302E-2</v>
      </c>
      <c r="E966" s="158">
        <v>0.11572163523154499</v>
      </c>
    </row>
    <row r="967" spans="1:5" x14ac:dyDescent="0.25">
      <c r="A967" s="158">
        <v>16391.221494450801</v>
      </c>
      <c r="B967" s="158">
        <v>0.55649522255740702</v>
      </c>
      <c r="C967" s="158">
        <v>3.1730127203297903E-2</v>
      </c>
      <c r="D967" s="158">
        <v>-5.7030392608324001E-2</v>
      </c>
      <c r="E967" s="158">
        <v>0.115600640361688</v>
      </c>
    </row>
    <row r="968" spans="1:5" x14ac:dyDescent="0.25">
      <c r="A968" s="158">
        <v>16396.0720928792</v>
      </c>
      <c r="B968" s="158">
        <v>-9.5484926959643598E-2</v>
      </c>
      <c r="C968" s="158">
        <v>3.1774611429226801E-2</v>
      </c>
      <c r="D968" s="158">
        <v>-5.65869976605098E-2</v>
      </c>
      <c r="E968" s="158">
        <v>0.115412605480463</v>
      </c>
    </row>
    <row r="969" spans="1:5" x14ac:dyDescent="0.25">
      <c r="A969" s="158">
        <v>16396.432802406202</v>
      </c>
      <c r="B969" s="158">
        <v>0.20387480093746499</v>
      </c>
      <c r="C969" s="158">
        <v>3.1777918796251498E-2</v>
      </c>
      <c r="D969" s="158">
        <v>-5.6554007200751301E-2</v>
      </c>
      <c r="E969" s="158">
        <v>0.115398633393393</v>
      </c>
    </row>
    <row r="970" spans="1:5" x14ac:dyDescent="0.25">
      <c r="A970" s="158">
        <v>16400.2429952641</v>
      </c>
      <c r="B970" s="158">
        <v>-7.5429058278275701E-2</v>
      </c>
      <c r="C970" s="158">
        <v>3.1812849144259699E-2</v>
      </c>
      <c r="D970" s="158">
        <v>-5.6205376768539303E-2</v>
      </c>
      <c r="E970" s="158">
        <v>0.115251137938517</v>
      </c>
    </row>
    <row r="971" spans="1:5" x14ac:dyDescent="0.25">
      <c r="A971" s="158">
        <v>16400.6799709279</v>
      </c>
      <c r="B971" s="158">
        <v>0.47829868017348298</v>
      </c>
      <c r="C971" s="158">
        <v>3.1816854518431699E-2</v>
      </c>
      <c r="D971" s="158">
        <v>-5.6165376200330297E-2</v>
      </c>
      <c r="E971" s="158">
        <v>0.115234233073055</v>
      </c>
    </row>
    <row r="972" spans="1:5" x14ac:dyDescent="0.25">
      <c r="A972" s="158">
        <v>16402.111553191</v>
      </c>
      <c r="B972" s="158">
        <v>2.1541881431552699E-2</v>
      </c>
      <c r="C972" s="158">
        <v>3.1829975650066102E-2</v>
      </c>
      <c r="D972" s="158">
        <v>-5.60343045269013E-2</v>
      </c>
      <c r="E972" s="158">
        <v>0.115178866362475</v>
      </c>
    </row>
    <row r="973" spans="1:5" x14ac:dyDescent="0.25">
      <c r="A973" s="158">
        <v>16411.779093575002</v>
      </c>
      <c r="B973" s="158">
        <v>0.16248905077522699</v>
      </c>
      <c r="C973" s="158">
        <v>3.1918545829344697E-2</v>
      </c>
      <c r="D973" s="158">
        <v>-5.5148163959124898E-2</v>
      </c>
      <c r="E973" s="158">
        <v>0.114805597093408</v>
      </c>
    </row>
    <row r="974" spans="1:5" x14ac:dyDescent="0.25">
      <c r="A974" s="158">
        <v>16413.027342719601</v>
      </c>
      <c r="B974" s="158">
        <v>0.57178847473458005</v>
      </c>
      <c r="C974" s="158">
        <v>3.1929977038979401E-2</v>
      </c>
      <c r="D974" s="158">
        <v>-5.5033620352899798E-2</v>
      </c>
      <c r="E974" s="158">
        <v>0.114757480855505</v>
      </c>
    </row>
    <row r="975" spans="1:5" x14ac:dyDescent="0.25">
      <c r="A975" s="158">
        <v>16416.4615604063</v>
      </c>
      <c r="B975" s="158">
        <v>0.18050289977120701</v>
      </c>
      <c r="C975" s="158">
        <v>3.1961421284140402E-2</v>
      </c>
      <c r="D975" s="158">
        <v>-5.4718335440663401E-2</v>
      </c>
      <c r="E975" s="158">
        <v>0.114625195878994</v>
      </c>
    </row>
    <row r="976" spans="1:5" x14ac:dyDescent="0.25">
      <c r="A976" s="158">
        <v>16416.97530495</v>
      </c>
      <c r="B976" s="158">
        <v>0.76718178627710498</v>
      </c>
      <c r="C976" s="158">
        <v>3.1966124502624899E-2</v>
      </c>
      <c r="D976" s="158">
        <v>-5.4671151342732101E-2</v>
      </c>
      <c r="E976" s="158">
        <v>0.114605418430443</v>
      </c>
    </row>
    <row r="977" spans="1:5" x14ac:dyDescent="0.25">
      <c r="A977" s="158">
        <v>16417.012438857098</v>
      </c>
      <c r="B977" s="158">
        <v>2.3740905783711699</v>
      </c>
      <c r="C977" s="158">
        <v>3.19664644482427E-2</v>
      </c>
      <c r="D977" s="158">
        <v>-5.46677406453751E-2</v>
      </c>
      <c r="E977" s="158">
        <v>0.114603989018405</v>
      </c>
    </row>
    <row r="978" spans="1:5" x14ac:dyDescent="0.25">
      <c r="A978" s="158">
        <v>16417.282801337598</v>
      </c>
      <c r="B978" s="158">
        <v>1.6275858066117099E-2</v>
      </c>
      <c r="C978" s="158">
        <v>3.1968939476293597E-2</v>
      </c>
      <c r="D978" s="158">
        <v>-5.46429074611854E-2</v>
      </c>
      <c r="E978" s="158">
        <v>0.114593582319895</v>
      </c>
    </row>
    <row r="979" spans="1:5" x14ac:dyDescent="0.25">
      <c r="A979" s="158">
        <v>16417.434370325602</v>
      </c>
      <c r="B979" s="158">
        <v>0.78720163705823198</v>
      </c>
      <c r="C979" s="158">
        <v>3.1970326989289602E-2</v>
      </c>
      <c r="D979" s="158">
        <v>-5.4628985039329697E-2</v>
      </c>
      <c r="E979" s="158">
        <v>0.11458774855222099</v>
      </c>
    </row>
    <row r="980" spans="1:5" x14ac:dyDescent="0.25">
      <c r="A980" s="158">
        <v>16418.206008833698</v>
      </c>
      <c r="B980" s="158">
        <v>6.1020763698049797E-2</v>
      </c>
      <c r="C980" s="158">
        <v>3.1977390576239398E-2</v>
      </c>
      <c r="D980" s="158">
        <v>-5.4558099331779401E-2</v>
      </c>
      <c r="E980" s="158">
        <v>0.114558052966573</v>
      </c>
    </row>
    <row r="981" spans="1:5" x14ac:dyDescent="0.25">
      <c r="A981" s="158">
        <v>16418.2978219088</v>
      </c>
      <c r="B981" s="158">
        <v>0.174833604808455</v>
      </c>
      <c r="C981" s="158">
        <v>3.1978231006381697E-2</v>
      </c>
      <c r="D981" s="158">
        <v>-5.4549664293907098E-2</v>
      </c>
      <c r="E981" s="158">
        <v>0.114554520112638</v>
      </c>
    </row>
    <row r="982" spans="1:5" x14ac:dyDescent="0.25">
      <c r="A982" s="158">
        <v>16418.665074209301</v>
      </c>
      <c r="B982" s="158">
        <v>0.31577037630321497</v>
      </c>
      <c r="C982" s="158">
        <v>3.1981592668028497E-2</v>
      </c>
      <c r="D982" s="158">
        <v>-5.45159225853762E-2</v>
      </c>
      <c r="E982" s="158">
        <v>0.11454038968058</v>
      </c>
    </row>
    <row r="983" spans="1:5" x14ac:dyDescent="0.25">
      <c r="A983" s="158">
        <v>16418.848700359598</v>
      </c>
      <c r="B983" s="158">
        <v>0.12612015474211499</v>
      </c>
      <c r="C983" s="158">
        <v>3.1983273463497303E-2</v>
      </c>
      <c r="D983" s="158">
        <v>-5.4499050797133103E-2</v>
      </c>
      <c r="E983" s="158">
        <v>0.114533325054781</v>
      </c>
    </row>
    <row r="984" spans="1:5" x14ac:dyDescent="0.25">
      <c r="A984" s="158">
        <v>16419.124139584899</v>
      </c>
      <c r="B984" s="158">
        <v>0.17741069730199399</v>
      </c>
      <c r="C984" s="158">
        <v>3.1985794612505399E-2</v>
      </c>
      <c r="D984" s="158">
        <v>-5.4473741947693798E-2</v>
      </c>
      <c r="E984" s="158">
        <v>0.11452272885390299</v>
      </c>
    </row>
    <row r="985" spans="1:5" x14ac:dyDescent="0.25">
      <c r="A985" s="158">
        <v>16419.124139584899</v>
      </c>
      <c r="B985" s="158">
        <v>0.10303429592553</v>
      </c>
      <c r="C985" s="158">
        <v>3.1985794612505399E-2</v>
      </c>
      <c r="D985" s="158">
        <v>-5.4473741947693798E-2</v>
      </c>
      <c r="E985" s="158">
        <v>0.11452272885390299</v>
      </c>
    </row>
    <row r="986" spans="1:5" x14ac:dyDescent="0.25">
      <c r="A986" s="158">
        <v>16419.3624449032</v>
      </c>
      <c r="B986" s="158">
        <v>0.62161229079456004</v>
      </c>
      <c r="C986" s="158">
        <v>3.1987975824818701E-2</v>
      </c>
      <c r="D986" s="158">
        <v>-5.4451844033300403E-2</v>
      </c>
      <c r="E986" s="158">
        <v>0.114513561916107</v>
      </c>
    </row>
    <row r="987" spans="1:5" x14ac:dyDescent="0.25">
      <c r="A987" s="158">
        <v>16419.821510278802</v>
      </c>
      <c r="B987" s="158">
        <v>0.52854717973467302</v>
      </c>
      <c r="C987" s="158">
        <v>3.1992177545492002E-2</v>
      </c>
      <c r="D987" s="158">
        <v>-5.4409657488567201E-2</v>
      </c>
      <c r="E987" s="158">
        <v>0.11449590482576</v>
      </c>
    </row>
    <row r="988" spans="1:5" x14ac:dyDescent="0.25">
      <c r="A988" s="158">
        <v>16420.225896486401</v>
      </c>
      <c r="B988" s="158">
        <v>0.17792169060757401</v>
      </c>
      <c r="C988" s="158">
        <v>3.1995878678152803E-2</v>
      </c>
      <c r="D988" s="158">
        <v>-5.43724925540644E-2</v>
      </c>
      <c r="E988" s="158">
        <v>0.114480352905012</v>
      </c>
    </row>
    <row r="989" spans="1:5" x14ac:dyDescent="0.25">
      <c r="A989" s="158">
        <v>16420.317709561499</v>
      </c>
      <c r="B989" s="158">
        <v>9.9463765659213402E-2</v>
      </c>
      <c r="C989" s="158">
        <v>3.1996718978648302E-2</v>
      </c>
      <c r="D989" s="158">
        <v>-5.4364054094395702E-2</v>
      </c>
      <c r="E989" s="158">
        <v>0.11447682221549101</v>
      </c>
    </row>
    <row r="990" spans="1:5" x14ac:dyDescent="0.25">
      <c r="A990" s="158">
        <v>16420.409522636699</v>
      </c>
      <c r="B990" s="158">
        <v>0.170113933443616</v>
      </c>
      <c r="C990" s="158">
        <v>3.1997559273249702E-2</v>
      </c>
      <c r="D990" s="158">
        <v>-5.4355615479393903E-2</v>
      </c>
      <c r="E990" s="158">
        <v>0.11447329162436901</v>
      </c>
    </row>
    <row r="991" spans="1:5" x14ac:dyDescent="0.25">
      <c r="A991" s="158">
        <v>16420.409522636699</v>
      </c>
      <c r="B991" s="158">
        <v>0.25414515945187999</v>
      </c>
      <c r="C991" s="158">
        <v>3.1997559273249702E-2</v>
      </c>
      <c r="D991" s="158">
        <v>-5.4355615479393903E-2</v>
      </c>
      <c r="E991" s="158">
        <v>0.11447329162436901</v>
      </c>
    </row>
    <row r="992" spans="1:5" x14ac:dyDescent="0.25">
      <c r="A992" s="158">
        <v>16420.5013357118</v>
      </c>
      <c r="B992" s="158">
        <v>0.183376412089542</v>
      </c>
      <c r="C992" s="158">
        <v>3.1998399561956999E-2</v>
      </c>
      <c r="D992" s="158">
        <v>-5.4347176709076898E-2</v>
      </c>
      <c r="E992" s="158">
        <v>0.114469761131648</v>
      </c>
    </row>
    <row r="993" spans="1:5" x14ac:dyDescent="0.25">
      <c r="A993" s="158">
        <v>16420.5013357118</v>
      </c>
      <c r="B993" s="158">
        <v>0.183285257582466</v>
      </c>
      <c r="C993" s="158">
        <v>3.1998399561956999E-2</v>
      </c>
      <c r="D993" s="158">
        <v>-5.4347176709076898E-2</v>
      </c>
      <c r="E993" s="158">
        <v>0.114469761131648</v>
      </c>
    </row>
    <row r="994" spans="1:5" x14ac:dyDescent="0.25">
      <c r="A994" s="158">
        <v>16420.5013357118</v>
      </c>
      <c r="B994" s="158">
        <v>0.142802877801951</v>
      </c>
      <c r="C994" s="158">
        <v>3.1998399561956999E-2</v>
      </c>
      <c r="D994" s="158">
        <v>-5.4347176709076898E-2</v>
      </c>
      <c r="E994" s="158">
        <v>0.114469761131648</v>
      </c>
    </row>
    <row r="995" spans="1:5" x14ac:dyDescent="0.25">
      <c r="A995" s="158">
        <v>16420.593148786898</v>
      </c>
      <c r="B995" s="158">
        <v>9.8333058450950098E-2</v>
      </c>
      <c r="C995" s="158">
        <v>3.1999239844770197E-2</v>
      </c>
      <c r="D995" s="158">
        <v>-5.4338737783462002E-2</v>
      </c>
      <c r="E995" s="158">
        <v>0.11446623073733</v>
      </c>
    </row>
    <row r="996" spans="1:5" x14ac:dyDescent="0.25">
      <c r="A996" s="158">
        <v>16420.593148786898</v>
      </c>
      <c r="B996" s="158">
        <v>0.16695789180651799</v>
      </c>
      <c r="C996" s="158">
        <v>3.1999239844770197E-2</v>
      </c>
      <c r="D996" s="158">
        <v>-5.4338737783462002E-2</v>
      </c>
      <c r="E996" s="158">
        <v>0.11446623073733</v>
      </c>
    </row>
    <row r="997" spans="1:5" x14ac:dyDescent="0.25">
      <c r="A997" s="158">
        <v>16420.593148786898</v>
      </c>
      <c r="B997" s="158">
        <v>0.18901870428098499</v>
      </c>
      <c r="C997" s="158">
        <v>3.1999239844770197E-2</v>
      </c>
      <c r="D997" s="158">
        <v>-5.4338737783462002E-2</v>
      </c>
      <c r="E997" s="158">
        <v>0.11446623073733</v>
      </c>
    </row>
    <row r="998" spans="1:5" x14ac:dyDescent="0.25">
      <c r="A998" s="158">
        <v>16420.684961862</v>
      </c>
      <c r="B998" s="158">
        <v>0.13711043392636801</v>
      </c>
      <c r="C998" s="158">
        <v>3.2000080121688999E-2</v>
      </c>
      <c r="D998" s="158">
        <v>-5.4330298702567698E-2</v>
      </c>
      <c r="E998" s="158">
        <v>0.114462700441416</v>
      </c>
    </row>
    <row r="999" spans="1:5" x14ac:dyDescent="0.25">
      <c r="A999" s="158">
        <v>16420.684961862</v>
      </c>
      <c r="B999" s="158">
        <v>0.18153214884721899</v>
      </c>
      <c r="C999" s="158">
        <v>3.2000080121688999E-2</v>
      </c>
      <c r="D999" s="158">
        <v>-5.4330298702567698E-2</v>
      </c>
      <c r="E999" s="158">
        <v>0.114462700441416</v>
      </c>
    </row>
    <row r="1000" spans="1:5" x14ac:dyDescent="0.25">
      <c r="A1000" s="158">
        <v>16420.684961862</v>
      </c>
      <c r="B1000" s="158">
        <v>0.16253249439939199</v>
      </c>
      <c r="C1000" s="158">
        <v>3.2000080121688999E-2</v>
      </c>
      <c r="D1000" s="158">
        <v>-5.4330298702567698E-2</v>
      </c>
      <c r="E1000" s="158">
        <v>0.114462700441416</v>
      </c>
    </row>
    <row r="1001" spans="1:5" x14ac:dyDescent="0.25">
      <c r="A1001" s="158">
        <v>16420.684961862</v>
      </c>
      <c r="B1001" s="158">
        <v>7.7280109668809202E-2</v>
      </c>
      <c r="C1001" s="158">
        <v>3.2000080121688999E-2</v>
      </c>
      <c r="D1001" s="158">
        <v>-5.4330298702567698E-2</v>
      </c>
      <c r="E1001" s="158">
        <v>0.114462700441416</v>
      </c>
    </row>
    <row r="1002" spans="1:5" x14ac:dyDescent="0.25">
      <c r="A1002" s="158">
        <v>16420.684961862</v>
      </c>
      <c r="B1002" s="158">
        <v>0.30828843653465399</v>
      </c>
      <c r="C1002" s="158">
        <v>3.2000080121688999E-2</v>
      </c>
      <c r="D1002" s="158">
        <v>-5.4330298702567698E-2</v>
      </c>
      <c r="E1002" s="158">
        <v>0.114462700441416</v>
      </c>
    </row>
    <row r="1003" spans="1:5" x14ac:dyDescent="0.25">
      <c r="A1003" s="158">
        <v>16420.684961862</v>
      </c>
      <c r="B1003" s="158">
        <v>0.29445697971057799</v>
      </c>
      <c r="C1003" s="158">
        <v>3.2000080121688999E-2</v>
      </c>
      <c r="D1003" s="158">
        <v>-5.4330298702567698E-2</v>
      </c>
      <c r="E1003" s="158">
        <v>0.114462700441416</v>
      </c>
    </row>
    <row r="1004" spans="1:5" x14ac:dyDescent="0.25">
      <c r="A1004" s="158">
        <v>16420.684961862</v>
      </c>
      <c r="B1004" s="158">
        <v>0.123655662128352</v>
      </c>
      <c r="C1004" s="158">
        <v>3.2000080121688999E-2</v>
      </c>
      <c r="D1004" s="158">
        <v>-5.4330298702567698E-2</v>
      </c>
      <c r="E1004" s="158">
        <v>0.114462700441416</v>
      </c>
    </row>
    <row r="1005" spans="1:5" x14ac:dyDescent="0.25">
      <c r="A1005" s="158">
        <v>16420.684961862</v>
      </c>
      <c r="B1005" s="158">
        <v>0.187216979418969</v>
      </c>
      <c r="C1005" s="158">
        <v>3.2000080121688999E-2</v>
      </c>
      <c r="D1005" s="158">
        <v>-5.4330298702567698E-2</v>
      </c>
      <c r="E1005" s="158">
        <v>0.114462700441416</v>
      </c>
    </row>
    <row r="1006" spans="1:5" x14ac:dyDescent="0.25">
      <c r="A1006" s="158">
        <v>16420.684961862</v>
      </c>
      <c r="B1006" s="158">
        <v>0.15120894354241399</v>
      </c>
      <c r="C1006" s="158">
        <v>3.2000080121688999E-2</v>
      </c>
      <c r="D1006" s="158">
        <v>-5.4330298702567698E-2</v>
      </c>
      <c r="E1006" s="158">
        <v>0.114462700441416</v>
      </c>
    </row>
    <row r="1007" spans="1:5" x14ac:dyDescent="0.25">
      <c r="A1007" s="158">
        <v>16420.684961862</v>
      </c>
      <c r="B1007" s="158">
        <v>0.17593910388540299</v>
      </c>
      <c r="C1007" s="158">
        <v>3.2000080121688999E-2</v>
      </c>
      <c r="D1007" s="158">
        <v>-5.4330298702567698E-2</v>
      </c>
      <c r="E1007" s="158">
        <v>0.114462700441416</v>
      </c>
    </row>
    <row r="1008" spans="1:5" x14ac:dyDescent="0.25">
      <c r="A1008" s="158">
        <v>16420.684961862</v>
      </c>
      <c r="B1008" s="158">
        <v>0.10879765142306499</v>
      </c>
      <c r="C1008" s="158">
        <v>3.2000080121688999E-2</v>
      </c>
      <c r="D1008" s="158">
        <v>-5.4330298702567698E-2</v>
      </c>
      <c r="E1008" s="158">
        <v>0.114462700441416</v>
      </c>
    </row>
    <row r="1009" spans="1:5" x14ac:dyDescent="0.25">
      <c r="A1009" s="158">
        <v>16420.684961862</v>
      </c>
      <c r="B1009" s="158">
        <v>0.14456746853428501</v>
      </c>
      <c r="C1009" s="158">
        <v>3.2000080121688999E-2</v>
      </c>
      <c r="D1009" s="158">
        <v>-5.4330298702567698E-2</v>
      </c>
      <c r="E1009" s="158">
        <v>0.114462700441416</v>
      </c>
    </row>
    <row r="1010" spans="1:5" x14ac:dyDescent="0.25">
      <c r="A1010" s="158">
        <v>16420.684961862</v>
      </c>
      <c r="B1010" s="158">
        <v>4.1735972917259296</v>
      </c>
      <c r="C1010" s="158">
        <v>3.2000080121688999E-2</v>
      </c>
      <c r="D1010" s="158">
        <v>-5.4330298702567698E-2</v>
      </c>
      <c r="E1010" s="158">
        <v>0.114462700441416</v>
      </c>
    </row>
    <row r="1011" spans="1:5" x14ac:dyDescent="0.25">
      <c r="A1011" s="158">
        <v>16420.684961862</v>
      </c>
      <c r="B1011" s="158">
        <v>0.175100457813859</v>
      </c>
      <c r="C1011" s="158">
        <v>3.2000080121688999E-2</v>
      </c>
      <c r="D1011" s="158">
        <v>-5.4330298702567698E-2</v>
      </c>
      <c r="E1011" s="158">
        <v>0.114462700441416</v>
      </c>
    </row>
    <row r="1012" spans="1:5" x14ac:dyDescent="0.25">
      <c r="A1012" s="158">
        <v>16420.684961862</v>
      </c>
      <c r="B1012" s="158">
        <v>0.18289848850232501</v>
      </c>
      <c r="C1012" s="158">
        <v>3.2000080121688999E-2</v>
      </c>
      <c r="D1012" s="158">
        <v>-5.4330298702567698E-2</v>
      </c>
      <c r="E1012" s="158">
        <v>0.114462700441416</v>
      </c>
    </row>
    <row r="1013" spans="1:5" x14ac:dyDescent="0.25">
      <c r="A1013" s="158">
        <v>16420.684961862</v>
      </c>
      <c r="B1013" s="158">
        <v>0.29228911475112102</v>
      </c>
      <c r="C1013" s="158">
        <v>3.2000080121688999E-2</v>
      </c>
      <c r="D1013" s="158">
        <v>-5.4330298702567698E-2</v>
      </c>
      <c r="E1013" s="158">
        <v>0.114462700441416</v>
      </c>
    </row>
    <row r="1014" spans="1:5" x14ac:dyDescent="0.25">
      <c r="A1014" s="158">
        <v>16420.7767749372</v>
      </c>
      <c r="B1014" s="158">
        <v>9.9459163358384103E-2</v>
      </c>
      <c r="C1014" s="158">
        <v>3.2000920392713503E-2</v>
      </c>
      <c r="D1014" s="158">
        <v>-5.4321859466411299E-2</v>
      </c>
      <c r="E1014" s="158">
        <v>0.114459170243908</v>
      </c>
    </row>
    <row r="1015" spans="1:5" x14ac:dyDescent="0.25">
      <c r="A1015" s="158">
        <v>16420.7767749372</v>
      </c>
      <c r="B1015" s="158">
        <v>0.157107289252156</v>
      </c>
      <c r="C1015" s="158">
        <v>3.2000920392713503E-2</v>
      </c>
      <c r="D1015" s="158">
        <v>-5.4321859466411299E-2</v>
      </c>
      <c r="E1015" s="158">
        <v>0.114459170243908</v>
      </c>
    </row>
    <row r="1016" spans="1:5" x14ac:dyDescent="0.25">
      <c r="A1016" s="158">
        <v>16420.7767749372</v>
      </c>
      <c r="B1016" s="158">
        <v>0.180574353637386</v>
      </c>
      <c r="C1016" s="158">
        <v>3.2000920392713503E-2</v>
      </c>
      <c r="D1016" s="158">
        <v>-5.4321859466411299E-2</v>
      </c>
      <c r="E1016" s="158">
        <v>0.114459170243908</v>
      </c>
    </row>
    <row r="1017" spans="1:5" x14ac:dyDescent="0.25">
      <c r="A1017" s="158">
        <v>16420.7767749372</v>
      </c>
      <c r="B1017" s="158">
        <v>9.0086725573712598E-2</v>
      </c>
      <c r="C1017" s="158">
        <v>3.2000920392713503E-2</v>
      </c>
      <c r="D1017" s="158">
        <v>-5.4321859466411299E-2</v>
      </c>
      <c r="E1017" s="158">
        <v>0.114459170243908</v>
      </c>
    </row>
    <row r="1018" spans="1:5" x14ac:dyDescent="0.25">
      <c r="A1018" s="158">
        <v>16420.7767749372</v>
      </c>
      <c r="B1018" s="158">
        <v>7.1484964256529601E-2</v>
      </c>
      <c r="C1018" s="158">
        <v>3.2000920392713503E-2</v>
      </c>
      <c r="D1018" s="158">
        <v>-5.4321859466411299E-2</v>
      </c>
      <c r="E1018" s="158">
        <v>0.114459170243908</v>
      </c>
    </row>
    <row r="1019" spans="1:5" x14ac:dyDescent="0.25">
      <c r="A1019" s="158">
        <v>16420.7767749372</v>
      </c>
      <c r="B1019" s="158">
        <v>0.187159120827363</v>
      </c>
      <c r="C1019" s="158">
        <v>3.2000920392713503E-2</v>
      </c>
      <c r="D1019" s="158">
        <v>-5.4321859466411299E-2</v>
      </c>
      <c r="E1019" s="158">
        <v>0.114459170243908</v>
      </c>
    </row>
    <row r="1020" spans="1:5" x14ac:dyDescent="0.25">
      <c r="A1020" s="158">
        <v>16420.7767749372</v>
      </c>
      <c r="B1020" s="158">
        <v>0.115900468111163</v>
      </c>
      <c r="C1020" s="158">
        <v>3.2000920392713503E-2</v>
      </c>
      <c r="D1020" s="158">
        <v>-5.4321859466411299E-2</v>
      </c>
      <c r="E1020" s="158">
        <v>0.114459170243908</v>
      </c>
    </row>
    <row r="1021" spans="1:5" x14ac:dyDescent="0.25">
      <c r="A1021" s="158">
        <v>16420.7767749372</v>
      </c>
      <c r="B1021" s="158">
        <v>0.14592726394875299</v>
      </c>
      <c r="C1021" s="158">
        <v>3.2000920392713503E-2</v>
      </c>
      <c r="D1021" s="158">
        <v>-5.4321859466411299E-2</v>
      </c>
      <c r="E1021" s="158">
        <v>0.114459170243908</v>
      </c>
    </row>
    <row r="1022" spans="1:5" x14ac:dyDescent="0.25">
      <c r="A1022" s="158">
        <v>16420.7767749372</v>
      </c>
      <c r="B1022" s="158">
        <v>0.29603729581002503</v>
      </c>
      <c r="C1022" s="158">
        <v>3.2000920392713503E-2</v>
      </c>
      <c r="D1022" s="158">
        <v>-5.4321859466411299E-2</v>
      </c>
      <c r="E1022" s="158">
        <v>0.114459170243908</v>
      </c>
    </row>
    <row r="1023" spans="1:5" x14ac:dyDescent="0.25">
      <c r="A1023" s="158">
        <v>16420.7767749372</v>
      </c>
      <c r="B1023" s="158">
        <v>0.110340126092145</v>
      </c>
      <c r="C1023" s="158">
        <v>3.2000920392713503E-2</v>
      </c>
      <c r="D1023" s="158">
        <v>-5.4321859466411299E-2</v>
      </c>
      <c r="E1023" s="158">
        <v>0.114459170243908</v>
      </c>
    </row>
    <row r="1024" spans="1:5" x14ac:dyDescent="0.25">
      <c r="A1024" s="158">
        <v>16420.7767749372</v>
      </c>
      <c r="B1024" s="158">
        <v>0.190548794859802</v>
      </c>
      <c r="C1024" s="158">
        <v>3.2000920392713503E-2</v>
      </c>
      <c r="D1024" s="158">
        <v>-5.4321859466411299E-2</v>
      </c>
      <c r="E1024" s="158">
        <v>0.114459170243908</v>
      </c>
    </row>
    <row r="1025" spans="1:5" x14ac:dyDescent="0.25">
      <c r="A1025" s="158">
        <v>16420.7767749372</v>
      </c>
      <c r="B1025" s="158">
        <v>0.121802060996146</v>
      </c>
      <c r="C1025" s="158">
        <v>3.2000920392713503E-2</v>
      </c>
      <c r="D1025" s="158">
        <v>-5.4321859466411299E-2</v>
      </c>
      <c r="E1025" s="158">
        <v>0.114459170243908</v>
      </c>
    </row>
    <row r="1026" spans="1:5" x14ac:dyDescent="0.25">
      <c r="A1026" s="158">
        <v>16420.7767749372</v>
      </c>
      <c r="B1026" s="158">
        <v>0.18153123043152</v>
      </c>
      <c r="C1026" s="158">
        <v>3.2000920392713503E-2</v>
      </c>
      <c r="D1026" s="158">
        <v>-5.4321859466411299E-2</v>
      </c>
      <c r="E1026" s="158">
        <v>0.114459170243908</v>
      </c>
    </row>
    <row r="1027" spans="1:5" x14ac:dyDescent="0.25">
      <c r="A1027" s="158">
        <v>16420.7767749372</v>
      </c>
      <c r="B1027" s="158">
        <v>5.6597774319788699E-2</v>
      </c>
      <c r="C1027" s="158">
        <v>3.2000920392713503E-2</v>
      </c>
      <c r="D1027" s="158">
        <v>-5.4321859466411299E-2</v>
      </c>
      <c r="E1027" s="158">
        <v>0.114459170243908</v>
      </c>
    </row>
    <row r="1028" spans="1:5" x14ac:dyDescent="0.25">
      <c r="A1028" s="158">
        <v>16420.7767749372</v>
      </c>
      <c r="B1028" s="158">
        <v>0.179071496386385</v>
      </c>
      <c r="C1028" s="158">
        <v>3.2000920392713503E-2</v>
      </c>
      <c r="D1028" s="158">
        <v>-5.4321859466411299E-2</v>
      </c>
      <c r="E1028" s="158">
        <v>0.114459170243908</v>
      </c>
    </row>
    <row r="1029" spans="1:5" x14ac:dyDescent="0.25">
      <c r="A1029" s="158">
        <v>16420.7767749372</v>
      </c>
      <c r="B1029" s="158">
        <v>0.17511344879586099</v>
      </c>
      <c r="C1029" s="158">
        <v>3.2000920392713503E-2</v>
      </c>
      <c r="D1029" s="158">
        <v>-5.4321859466411299E-2</v>
      </c>
      <c r="E1029" s="158">
        <v>0.114459170243908</v>
      </c>
    </row>
    <row r="1030" spans="1:5" x14ac:dyDescent="0.25">
      <c r="A1030" s="158">
        <v>16420.7767749372</v>
      </c>
      <c r="B1030" s="158">
        <v>0.114459170243908</v>
      </c>
      <c r="C1030" s="158">
        <v>3.2000920392713503E-2</v>
      </c>
      <c r="D1030" s="158">
        <v>-5.4321859466411299E-2</v>
      </c>
      <c r="E1030" s="158">
        <v>0.114459170243908</v>
      </c>
    </row>
    <row r="1031" spans="1:5" x14ac:dyDescent="0.25">
      <c r="A1031" s="158">
        <v>16420.7767749372</v>
      </c>
      <c r="B1031" s="158">
        <v>0.187698770389777</v>
      </c>
      <c r="C1031" s="158">
        <v>3.2000920392713503E-2</v>
      </c>
      <c r="D1031" s="158">
        <v>-5.4321859466411299E-2</v>
      </c>
      <c r="E1031" s="158">
        <v>0.114459170243908</v>
      </c>
    </row>
    <row r="1032" spans="1:5" x14ac:dyDescent="0.25">
      <c r="A1032" s="158">
        <v>16420.7767749372</v>
      </c>
      <c r="B1032" s="158">
        <v>0.30196915101630101</v>
      </c>
      <c r="C1032" s="158">
        <v>3.2000920392713503E-2</v>
      </c>
      <c r="D1032" s="158">
        <v>-5.4321859466411299E-2</v>
      </c>
      <c r="E1032" s="158">
        <v>0.114459170243908</v>
      </c>
    </row>
    <row r="1033" spans="1:5" x14ac:dyDescent="0.25">
      <c r="A1033" s="158">
        <v>16420.7767749372</v>
      </c>
      <c r="B1033" s="158">
        <v>0.25992529997393998</v>
      </c>
      <c r="C1033" s="158">
        <v>3.2000920392713503E-2</v>
      </c>
      <c r="D1033" s="158">
        <v>-5.4321859466411299E-2</v>
      </c>
      <c r="E1033" s="158">
        <v>0.114459170243908</v>
      </c>
    </row>
    <row r="1034" spans="1:5" x14ac:dyDescent="0.25">
      <c r="A1034" s="158">
        <v>16420.7767749372</v>
      </c>
      <c r="B1034" s="158">
        <v>0.21239786739097899</v>
      </c>
      <c r="C1034" s="158">
        <v>3.2000920392713503E-2</v>
      </c>
      <c r="D1034" s="158">
        <v>-5.4321859466411299E-2</v>
      </c>
      <c r="E1034" s="158">
        <v>0.114459170243908</v>
      </c>
    </row>
    <row r="1035" spans="1:5" x14ac:dyDescent="0.25">
      <c r="A1035" s="158">
        <v>16420.7767749372</v>
      </c>
      <c r="B1035" s="158">
        <v>0.17411619750722401</v>
      </c>
      <c r="C1035" s="158">
        <v>3.2000920392713503E-2</v>
      </c>
      <c r="D1035" s="158">
        <v>-5.4321859466411299E-2</v>
      </c>
      <c r="E1035" s="158">
        <v>0.114459170243908</v>
      </c>
    </row>
    <row r="1036" spans="1:5" x14ac:dyDescent="0.25">
      <c r="A1036" s="158">
        <v>16420.7767749372</v>
      </c>
      <c r="B1036" s="158">
        <v>0.14437574277652601</v>
      </c>
      <c r="C1036" s="158">
        <v>3.2000920392713503E-2</v>
      </c>
      <c r="D1036" s="158">
        <v>-5.4321859466411299E-2</v>
      </c>
      <c r="E1036" s="158">
        <v>0.114459170243908</v>
      </c>
    </row>
    <row r="1037" spans="1:5" x14ac:dyDescent="0.25">
      <c r="A1037" s="158">
        <v>16420.7767749372</v>
      </c>
      <c r="B1037" s="158">
        <v>0.148321797006501</v>
      </c>
      <c r="C1037" s="158">
        <v>3.2000920392713503E-2</v>
      </c>
      <c r="D1037" s="158">
        <v>-5.4321859466411299E-2</v>
      </c>
      <c r="E1037" s="158">
        <v>0.114459170243908</v>
      </c>
    </row>
    <row r="1038" spans="1:5" x14ac:dyDescent="0.25">
      <c r="A1038" s="158">
        <v>16420.7767749372</v>
      </c>
      <c r="B1038" s="158">
        <v>0.31019397161988799</v>
      </c>
      <c r="C1038" s="158">
        <v>3.2000920392713503E-2</v>
      </c>
      <c r="D1038" s="158">
        <v>-5.4321859466411299E-2</v>
      </c>
      <c r="E1038" s="158">
        <v>0.114459170243908</v>
      </c>
    </row>
    <row r="1039" spans="1:5" x14ac:dyDescent="0.25">
      <c r="A1039" s="158">
        <v>16420.7767749372</v>
      </c>
      <c r="B1039" s="158">
        <v>0.17615032468007999</v>
      </c>
      <c r="C1039" s="158">
        <v>3.2000920392713503E-2</v>
      </c>
      <c r="D1039" s="158">
        <v>-5.4321859466411299E-2</v>
      </c>
      <c r="E1039" s="158">
        <v>0.114459170243908</v>
      </c>
    </row>
    <row r="1040" spans="1:5" x14ac:dyDescent="0.25">
      <c r="A1040" s="158">
        <v>16420.7767749372</v>
      </c>
      <c r="B1040" s="158">
        <v>7.6828545481855096E-2</v>
      </c>
      <c r="C1040" s="158">
        <v>3.2000920392713503E-2</v>
      </c>
      <c r="D1040" s="158">
        <v>-5.4321859466411299E-2</v>
      </c>
      <c r="E1040" s="158">
        <v>0.114459170243908</v>
      </c>
    </row>
    <row r="1041" spans="1:5" x14ac:dyDescent="0.25">
      <c r="A1041" s="158">
        <v>16420.7767749372</v>
      </c>
      <c r="B1041" s="158">
        <v>0.30603803369011501</v>
      </c>
      <c r="C1041" s="158">
        <v>3.2000920392713503E-2</v>
      </c>
      <c r="D1041" s="158">
        <v>-5.4321859466411299E-2</v>
      </c>
      <c r="E1041" s="158">
        <v>0.114459170243908</v>
      </c>
    </row>
    <row r="1042" spans="1:5" x14ac:dyDescent="0.25">
      <c r="A1042" s="158">
        <v>16420.7767749372</v>
      </c>
      <c r="B1042" s="158">
        <v>7.5145189209369107E-2</v>
      </c>
      <c r="C1042" s="158">
        <v>3.2000920392713503E-2</v>
      </c>
      <c r="D1042" s="158">
        <v>-5.4321859466411299E-2</v>
      </c>
      <c r="E1042" s="158">
        <v>0.114459170243908</v>
      </c>
    </row>
    <row r="1043" spans="1:5" x14ac:dyDescent="0.25">
      <c r="A1043" s="158">
        <v>16420.7767749372</v>
      </c>
      <c r="B1043" s="158">
        <v>0.35670425607456901</v>
      </c>
      <c r="C1043" s="158">
        <v>3.2000920392713503E-2</v>
      </c>
      <c r="D1043" s="158">
        <v>-5.4321859466411299E-2</v>
      </c>
      <c r="E1043" s="158">
        <v>0.114459170243908</v>
      </c>
    </row>
    <row r="1044" spans="1:5" x14ac:dyDescent="0.25">
      <c r="A1044" s="158">
        <v>16420.7767749372</v>
      </c>
      <c r="B1044" s="158">
        <v>7.4953112609077402E-2</v>
      </c>
      <c r="C1044" s="158">
        <v>3.2000920392713503E-2</v>
      </c>
      <c r="D1044" s="158">
        <v>-5.4321859466411299E-2</v>
      </c>
      <c r="E1044" s="158">
        <v>0.114459170243908</v>
      </c>
    </row>
    <row r="1045" spans="1:5" x14ac:dyDescent="0.25">
      <c r="A1045" s="158">
        <v>16420.7767749372</v>
      </c>
      <c r="B1045" s="158">
        <v>0.17687884807340301</v>
      </c>
      <c r="C1045" s="158">
        <v>3.2000920392713503E-2</v>
      </c>
      <c r="D1045" s="158">
        <v>-5.4321859466411299E-2</v>
      </c>
      <c r="E1045" s="158">
        <v>0.114459170243908</v>
      </c>
    </row>
    <row r="1046" spans="1:5" x14ac:dyDescent="0.25">
      <c r="A1046" s="158">
        <v>16420.7767749372</v>
      </c>
      <c r="B1046" s="158">
        <v>7.2855776230285094E-2</v>
      </c>
      <c r="C1046" s="158">
        <v>3.2000920392713503E-2</v>
      </c>
      <c r="D1046" s="158">
        <v>-5.4321859466411299E-2</v>
      </c>
      <c r="E1046" s="158">
        <v>0.114459170243908</v>
      </c>
    </row>
    <row r="1047" spans="1:5" x14ac:dyDescent="0.25">
      <c r="A1047" s="158">
        <v>16420.7767749372</v>
      </c>
      <c r="B1047" s="158">
        <v>0.18012826988420499</v>
      </c>
      <c r="C1047" s="158">
        <v>3.2000920392713503E-2</v>
      </c>
      <c r="D1047" s="158">
        <v>-5.4321859466411299E-2</v>
      </c>
      <c r="E1047" s="158">
        <v>0.114459170243908</v>
      </c>
    </row>
    <row r="1048" spans="1:5" x14ac:dyDescent="0.25">
      <c r="A1048" s="158">
        <v>16420.7767749372</v>
      </c>
      <c r="B1048" s="158">
        <v>5.2048717549606502</v>
      </c>
      <c r="C1048" s="158">
        <v>3.2000920392713503E-2</v>
      </c>
      <c r="D1048" s="158">
        <v>-5.4321859466411299E-2</v>
      </c>
      <c r="E1048" s="158">
        <v>0.114459170243908</v>
      </c>
    </row>
    <row r="1049" spans="1:5" x14ac:dyDescent="0.25">
      <c r="A1049" s="158">
        <v>16420.7767749372</v>
      </c>
      <c r="B1049" s="158">
        <v>0.29899528937542602</v>
      </c>
      <c r="C1049" s="158">
        <v>3.2000920392713503E-2</v>
      </c>
      <c r="D1049" s="158">
        <v>-5.4321859466411299E-2</v>
      </c>
      <c r="E1049" s="158">
        <v>0.114459170243908</v>
      </c>
    </row>
    <row r="1050" spans="1:5" x14ac:dyDescent="0.25">
      <c r="A1050" s="158">
        <v>16420.7767749372</v>
      </c>
      <c r="B1050" s="158">
        <v>0.14721614129011901</v>
      </c>
      <c r="C1050" s="158">
        <v>3.2000920392713503E-2</v>
      </c>
      <c r="D1050" s="158">
        <v>-5.4321859466411299E-2</v>
      </c>
      <c r="E1050" s="158">
        <v>0.114459170243908</v>
      </c>
    </row>
    <row r="1051" spans="1:5" x14ac:dyDescent="0.25">
      <c r="A1051" s="158">
        <v>16420.7767749372</v>
      </c>
      <c r="B1051" s="158">
        <v>0.18026302083931101</v>
      </c>
      <c r="C1051" s="158">
        <v>3.2000920392713503E-2</v>
      </c>
      <c r="D1051" s="158">
        <v>-5.4321859466411299E-2</v>
      </c>
      <c r="E1051" s="158">
        <v>0.114459170243908</v>
      </c>
    </row>
    <row r="1052" spans="1:5" x14ac:dyDescent="0.25">
      <c r="A1052" s="158">
        <v>16420.7767749372</v>
      </c>
      <c r="B1052" s="158">
        <v>8.6311557559670696E-2</v>
      </c>
      <c r="C1052" s="158">
        <v>3.2000920392713503E-2</v>
      </c>
      <c r="D1052" s="158">
        <v>-5.4321859466411299E-2</v>
      </c>
      <c r="E1052" s="158">
        <v>0.114459170243908</v>
      </c>
    </row>
    <row r="1053" spans="1:5" x14ac:dyDescent="0.25">
      <c r="A1053" s="158">
        <v>16420.7767749372</v>
      </c>
      <c r="B1053" s="158">
        <v>0.17562626153577701</v>
      </c>
      <c r="C1053" s="158">
        <v>3.2000920392713503E-2</v>
      </c>
      <c r="D1053" s="158">
        <v>-5.4321859466411299E-2</v>
      </c>
      <c r="E1053" s="158">
        <v>0.114459170243908</v>
      </c>
    </row>
    <row r="1054" spans="1:5" x14ac:dyDescent="0.25">
      <c r="A1054" s="158">
        <v>16420.7767749372</v>
      </c>
      <c r="B1054" s="158">
        <v>0.27141292616246199</v>
      </c>
      <c r="C1054" s="158">
        <v>3.2000920392713503E-2</v>
      </c>
      <c r="D1054" s="158">
        <v>-5.4321859466411299E-2</v>
      </c>
      <c r="E1054" s="158">
        <v>0.114459170243908</v>
      </c>
    </row>
    <row r="1055" spans="1:5" x14ac:dyDescent="0.25">
      <c r="A1055" s="158">
        <v>16420.7767749372</v>
      </c>
      <c r="B1055" s="158">
        <v>0.173891158809902</v>
      </c>
      <c r="C1055" s="158">
        <v>3.2000920392713503E-2</v>
      </c>
      <c r="D1055" s="158">
        <v>-5.4321859466411299E-2</v>
      </c>
      <c r="E1055" s="158">
        <v>0.114459170243908</v>
      </c>
    </row>
    <row r="1056" spans="1:5" x14ac:dyDescent="0.25">
      <c r="A1056" s="158">
        <v>16420.7767749372</v>
      </c>
      <c r="B1056" s="158">
        <v>0.25987508665479297</v>
      </c>
      <c r="C1056" s="158">
        <v>3.2000920392713503E-2</v>
      </c>
      <c r="D1056" s="158">
        <v>-5.4321859466411299E-2</v>
      </c>
      <c r="E1056" s="158">
        <v>0.114459170243908</v>
      </c>
    </row>
    <row r="1057" spans="1:5" x14ac:dyDescent="0.25">
      <c r="A1057" s="158">
        <v>16420.7767749372</v>
      </c>
      <c r="B1057" s="158">
        <v>0.121468437642935</v>
      </c>
      <c r="C1057" s="158">
        <v>3.2000920392713503E-2</v>
      </c>
      <c r="D1057" s="158">
        <v>-5.4321859466411299E-2</v>
      </c>
      <c r="E1057" s="158">
        <v>0.114459170243908</v>
      </c>
    </row>
    <row r="1058" spans="1:5" x14ac:dyDescent="0.25">
      <c r="A1058" s="158">
        <v>16420.7767749372</v>
      </c>
      <c r="B1058" s="158">
        <v>0.18721599350679499</v>
      </c>
      <c r="C1058" s="158">
        <v>3.2000920392713503E-2</v>
      </c>
      <c r="D1058" s="158">
        <v>-5.4321859466411299E-2</v>
      </c>
      <c r="E1058" s="158">
        <v>0.114459170243908</v>
      </c>
    </row>
    <row r="1059" spans="1:5" x14ac:dyDescent="0.25">
      <c r="A1059" s="158">
        <v>16420.7767749372</v>
      </c>
      <c r="B1059" s="158">
        <v>2.11126945486972E-2</v>
      </c>
      <c r="C1059" s="158">
        <v>3.2000920392713503E-2</v>
      </c>
      <c r="D1059" s="158">
        <v>-5.4321859466411299E-2</v>
      </c>
      <c r="E1059" s="158">
        <v>0.114459170243908</v>
      </c>
    </row>
    <row r="1060" spans="1:5" x14ac:dyDescent="0.25">
      <c r="A1060" s="158">
        <v>16420.7767749372</v>
      </c>
      <c r="B1060" s="158">
        <v>0.18707729587090799</v>
      </c>
      <c r="C1060" s="158">
        <v>3.2000920392713503E-2</v>
      </c>
      <c r="D1060" s="158">
        <v>-5.4321859466411299E-2</v>
      </c>
      <c r="E1060" s="158">
        <v>0.114459170243908</v>
      </c>
    </row>
    <row r="1061" spans="1:5" x14ac:dyDescent="0.25">
      <c r="A1061" s="158">
        <v>16420.7767749372</v>
      </c>
      <c r="B1061" s="158">
        <v>7.5074618777448698E-2</v>
      </c>
      <c r="C1061" s="158">
        <v>3.2000920392713503E-2</v>
      </c>
      <c r="D1061" s="158">
        <v>-5.4321859466411299E-2</v>
      </c>
      <c r="E1061" s="158">
        <v>0.114459170243908</v>
      </c>
    </row>
    <row r="1062" spans="1:5" x14ac:dyDescent="0.25">
      <c r="A1062" s="158">
        <v>16420.7767749372</v>
      </c>
      <c r="B1062" s="158">
        <v>0.18616400005264699</v>
      </c>
      <c r="C1062" s="158">
        <v>3.2000920392713503E-2</v>
      </c>
      <c r="D1062" s="158">
        <v>-5.4321859466411299E-2</v>
      </c>
      <c r="E1062" s="158">
        <v>0.114459170243908</v>
      </c>
    </row>
    <row r="1063" spans="1:5" x14ac:dyDescent="0.25">
      <c r="A1063" s="158">
        <v>16420.868588012301</v>
      </c>
      <c r="B1063" s="158">
        <v>0.223423801648481</v>
      </c>
      <c r="C1063" s="158">
        <v>3.2001760657843603E-2</v>
      </c>
      <c r="D1063" s="158">
        <v>-5.4313420075010499E-2</v>
      </c>
      <c r="E1063" s="158">
        <v>0.114455640144807</v>
      </c>
    </row>
    <row r="1064" spans="1:5" x14ac:dyDescent="0.25">
      <c r="A1064" s="158">
        <v>16420.868588012301</v>
      </c>
      <c r="B1064" s="158">
        <v>0.119170756753895</v>
      </c>
      <c r="C1064" s="158">
        <v>3.2001760657843603E-2</v>
      </c>
      <c r="D1064" s="158">
        <v>-5.4313420075010499E-2</v>
      </c>
      <c r="E1064" s="158">
        <v>0.114455640144807</v>
      </c>
    </row>
    <row r="1065" spans="1:5" x14ac:dyDescent="0.25">
      <c r="A1065" s="158">
        <v>16420.868588012301</v>
      </c>
      <c r="B1065" s="158">
        <v>0.36295594886657201</v>
      </c>
      <c r="C1065" s="158">
        <v>3.2001760657843603E-2</v>
      </c>
      <c r="D1065" s="158">
        <v>-5.4313420075010499E-2</v>
      </c>
      <c r="E1065" s="158">
        <v>0.114455640144807</v>
      </c>
    </row>
    <row r="1066" spans="1:5" x14ac:dyDescent="0.25">
      <c r="A1066" s="158">
        <v>16420.868588012301</v>
      </c>
      <c r="B1066" s="158">
        <v>0.17873428683923301</v>
      </c>
      <c r="C1066" s="158">
        <v>3.2001760657843603E-2</v>
      </c>
      <c r="D1066" s="158">
        <v>-5.4313420075010499E-2</v>
      </c>
      <c r="E1066" s="158">
        <v>0.114455640144807</v>
      </c>
    </row>
    <row r="1067" spans="1:5" x14ac:dyDescent="0.25">
      <c r="A1067" s="158">
        <v>16420.868588012301</v>
      </c>
      <c r="B1067" s="158">
        <v>0.178864222580399</v>
      </c>
      <c r="C1067" s="158">
        <v>3.2001760657843603E-2</v>
      </c>
      <c r="D1067" s="158">
        <v>-5.4313420075010499E-2</v>
      </c>
      <c r="E1067" s="158">
        <v>0.114455640144807</v>
      </c>
    </row>
    <row r="1068" spans="1:5" x14ac:dyDescent="0.25">
      <c r="A1068" s="158">
        <v>16420.868588012301</v>
      </c>
      <c r="B1068" s="158">
        <v>0.125567118495029</v>
      </c>
      <c r="C1068" s="158">
        <v>3.2001760657843603E-2</v>
      </c>
      <c r="D1068" s="158">
        <v>-5.4313420075010499E-2</v>
      </c>
      <c r="E1068" s="158">
        <v>0.114455640144807</v>
      </c>
    </row>
    <row r="1069" spans="1:5" x14ac:dyDescent="0.25">
      <c r="A1069" s="158">
        <v>16420.868588012301</v>
      </c>
      <c r="B1069" s="158">
        <v>0.33711482287328598</v>
      </c>
      <c r="C1069" s="158">
        <v>3.2001760657843603E-2</v>
      </c>
      <c r="D1069" s="158">
        <v>-5.4313420075010499E-2</v>
      </c>
      <c r="E1069" s="158">
        <v>0.114455640144807</v>
      </c>
    </row>
    <row r="1070" spans="1:5" x14ac:dyDescent="0.25">
      <c r="A1070" s="158">
        <v>16420.868588012301</v>
      </c>
      <c r="B1070" s="158">
        <v>0.12978846319335899</v>
      </c>
      <c r="C1070" s="158">
        <v>3.2001760657843603E-2</v>
      </c>
      <c r="D1070" s="158">
        <v>-5.4313420075010499E-2</v>
      </c>
      <c r="E1070" s="158">
        <v>0.114455640144807</v>
      </c>
    </row>
    <row r="1071" spans="1:5" x14ac:dyDescent="0.25">
      <c r="A1071" s="158">
        <v>16420.868588012301</v>
      </c>
      <c r="B1071" s="158">
        <v>0.14721523419243299</v>
      </c>
      <c r="C1071" s="158">
        <v>3.2001760657843603E-2</v>
      </c>
      <c r="D1071" s="158">
        <v>-5.4313420075010499E-2</v>
      </c>
      <c r="E1071" s="158">
        <v>0.114455640144807</v>
      </c>
    </row>
    <row r="1072" spans="1:5" x14ac:dyDescent="0.25">
      <c r="A1072" s="158">
        <v>16420.868588012301</v>
      </c>
      <c r="B1072" s="158">
        <v>0.17749733331506901</v>
      </c>
      <c r="C1072" s="158">
        <v>3.2001760657843603E-2</v>
      </c>
      <c r="D1072" s="158">
        <v>-5.4313420075010499E-2</v>
      </c>
      <c r="E1072" s="158">
        <v>0.114455640144807</v>
      </c>
    </row>
    <row r="1073" spans="1:5" x14ac:dyDescent="0.25">
      <c r="A1073" s="158">
        <v>16420.960401087399</v>
      </c>
      <c r="B1073" s="158">
        <v>7.14062889856759E-2</v>
      </c>
      <c r="C1073" s="158">
        <v>3.2002600917079203E-2</v>
      </c>
      <c r="D1073" s="158">
        <v>-5.4304980528382903E-2</v>
      </c>
      <c r="E1073" s="158">
        <v>0.11445211014411399</v>
      </c>
    </row>
    <row r="1074" spans="1:5" x14ac:dyDescent="0.25">
      <c r="A1074" s="158">
        <v>16420.960401087399</v>
      </c>
      <c r="B1074" s="158">
        <v>0.14721432710596</v>
      </c>
      <c r="C1074" s="158">
        <v>3.2002600917079203E-2</v>
      </c>
      <c r="D1074" s="158">
        <v>-5.4304980528382903E-2</v>
      </c>
      <c r="E1074" s="158">
        <v>0.11445211014411399</v>
      </c>
    </row>
    <row r="1075" spans="1:5" x14ac:dyDescent="0.25">
      <c r="A1075" s="158">
        <v>16420.960401087399</v>
      </c>
      <c r="B1075" s="158">
        <v>0.29271967450175101</v>
      </c>
      <c r="C1075" s="158">
        <v>3.2002600917079203E-2</v>
      </c>
      <c r="D1075" s="158">
        <v>-5.4304980528382903E-2</v>
      </c>
      <c r="E1075" s="158">
        <v>0.11445211014411399</v>
      </c>
    </row>
    <row r="1076" spans="1:5" x14ac:dyDescent="0.25">
      <c r="A1076" s="158">
        <v>16420.960401087399</v>
      </c>
      <c r="B1076" s="158">
        <v>0.173181311383552</v>
      </c>
      <c r="C1076" s="158">
        <v>3.2002600917079203E-2</v>
      </c>
      <c r="D1076" s="158">
        <v>-5.4304980528382903E-2</v>
      </c>
      <c r="E1076" s="158">
        <v>0.11445211014411399</v>
      </c>
    </row>
    <row r="1077" spans="1:5" x14ac:dyDescent="0.25">
      <c r="A1077" s="158">
        <v>16420.960401087399</v>
      </c>
      <c r="B1077" s="158">
        <v>0.18428610159379999</v>
      </c>
      <c r="C1077" s="158">
        <v>3.2002600917079203E-2</v>
      </c>
      <c r="D1077" s="158">
        <v>-5.4304980528382903E-2</v>
      </c>
      <c r="E1077" s="158">
        <v>0.11445211014411399</v>
      </c>
    </row>
    <row r="1078" spans="1:5" x14ac:dyDescent="0.25">
      <c r="A1078" s="158">
        <v>16421.052214162501</v>
      </c>
      <c r="B1078" s="158">
        <v>0.310240703319975</v>
      </c>
      <c r="C1078" s="158">
        <v>3.2003441170420199E-2</v>
      </c>
      <c r="D1078" s="158">
        <v>-5.4296540826545801E-2</v>
      </c>
      <c r="E1078" s="158">
        <v>0.11444858024183199</v>
      </c>
    </row>
    <row r="1079" spans="1:5" x14ac:dyDescent="0.25">
      <c r="A1079" s="158">
        <v>16421.052214162501</v>
      </c>
      <c r="B1079" s="158">
        <v>0.77132834080002599</v>
      </c>
      <c r="C1079" s="158">
        <v>3.2003441170420199E-2</v>
      </c>
      <c r="D1079" s="158">
        <v>-5.4296540826545801E-2</v>
      </c>
      <c r="E1079" s="158">
        <v>0.11444858024183199</v>
      </c>
    </row>
    <row r="1080" spans="1:5" x14ac:dyDescent="0.25">
      <c r="A1080" s="158">
        <v>16421.052214162501</v>
      </c>
      <c r="B1080" s="158">
        <v>0.295678531245258</v>
      </c>
      <c r="C1080" s="158">
        <v>3.2003441170420199E-2</v>
      </c>
      <c r="D1080" s="158">
        <v>-5.4296540826545801E-2</v>
      </c>
      <c r="E1080" s="158">
        <v>0.11444858024183199</v>
      </c>
    </row>
    <row r="1081" spans="1:5" x14ac:dyDescent="0.25">
      <c r="A1081" s="158">
        <v>16421.052214162501</v>
      </c>
      <c r="B1081" s="158">
        <v>0.31446950669333801</v>
      </c>
      <c r="C1081" s="158">
        <v>3.2003441170420199E-2</v>
      </c>
      <c r="D1081" s="158">
        <v>-5.4296540826545801E-2</v>
      </c>
      <c r="E1081" s="158">
        <v>0.11444858024183199</v>
      </c>
    </row>
    <row r="1082" spans="1:5" x14ac:dyDescent="0.25">
      <c r="A1082" s="158">
        <v>16421.052214162501</v>
      </c>
      <c r="B1082" s="158">
        <v>0.18543139295808</v>
      </c>
      <c r="C1082" s="158">
        <v>3.2003441170420199E-2</v>
      </c>
      <c r="D1082" s="158">
        <v>-5.4296540826545801E-2</v>
      </c>
      <c r="E1082" s="158">
        <v>0.11444858024183199</v>
      </c>
    </row>
    <row r="1083" spans="1:5" x14ac:dyDescent="0.25">
      <c r="A1083" s="158">
        <v>16421.052214162501</v>
      </c>
      <c r="B1083" s="158">
        <v>7.4573518070031306E-2</v>
      </c>
      <c r="C1083" s="158">
        <v>3.2003441170420199E-2</v>
      </c>
      <c r="D1083" s="158">
        <v>-5.4296540826545801E-2</v>
      </c>
      <c r="E1083" s="158">
        <v>0.11444858024183199</v>
      </c>
    </row>
    <row r="1084" spans="1:5" x14ac:dyDescent="0.25">
      <c r="A1084" s="158">
        <v>16421.052214162501</v>
      </c>
      <c r="B1084" s="158">
        <v>0.175706505954976</v>
      </c>
      <c r="C1084" s="158">
        <v>3.2003441170420199E-2</v>
      </c>
      <c r="D1084" s="158">
        <v>-5.4296540826545801E-2</v>
      </c>
      <c r="E1084" s="158">
        <v>0.11444858024183199</v>
      </c>
    </row>
    <row r="1085" spans="1:5" x14ac:dyDescent="0.25">
      <c r="A1085" s="158">
        <v>16421.052214162501</v>
      </c>
      <c r="B1085" s="158">
        <v>0.113631385007551</v>
      </c>
      <c r="C1085" s="158">
        <v>3.2003441170420199E-2</v>
      </c>
      <c r="D1085" s="158">
        <v>-5.4296540826545801E-2</v>
      </c>
      <c r="E1085" s="158">
        <v>0.11444858024183199</v>
      </c>
    </row>
    <row r="1086" spans="1:5" x14ac:dyDescent="0.25">
      <c r="A1086" s="158">
        <v>16421.052214162501</v>
      </c>
      <c r="B1086" s="158">
        <v>0.24312538646429299</v>
      </c>
      <c r="C1086" s="158">
        <v>3.2003441170420199E-2</v>
      </c>
      <c r="D1086" s="158">
        <v>-5.4296540826545801E-2</v>
      </c>
      <c r="E1086" s="158">
        <v>0.11444858024183199</v>
      </c>
    </row>
    <row r="1087" spans="1:5" x14ac:dyDescent="0.25">
      <c r="A1087" s="158">
        <v>16421.052214162501</v>
      </c>
      <c r="B1087" s="158">
        <v>0.18192983747837799</v>
      </c>
      <c r="C1087" s="158">
        <v>3.2003441170420199E-2</v>
      </c>
      <c r="D1087" s="158">
        <v>-5.4296540826545801E-2</v>
      </c>
      <c r="E1087" s="158">
        <v>0.11444858024183199</v>
      </c>
    </row>
    <row r="1088" spans="1:5" x14ac:dyDescent="0.25">
      <c r="A1088" s="158">
        <v>16421.052214162501</v>
      </c>
      <c r="B1088" s="158">
        <v>0.14719257302657801</v>
      </c>
      <c r="C1088" s="158">
        <v>3.2003441170420199E-2</v>
      </c>
      <c r="D1088" s="158">
        <v>-5.4296540826545801E-2</v>
      </c>
      <c r="E1088" s="158">
        <v>0.11444858024183199</v>
      </c>
    </row>
    <row r="1089" spans="1:5" x14ac:dyDescent="0.25">
      <c r="A1089" s="158">
        <v>16421.052214162501</v>
      </c>
      <c r="B1089" s="158">
        <v>0.32462079867448002</v>
      </c>
      <c r="C1089" s="158">
        <v>3.2003441170420199E-2</v>
      </c>
      <c r="D1089" s="158">
        <v>-5.4296540826545801E-2</v>
      </c>
      <c r="E1089" s="158">
        <v>0.11444858024183199</v>
      </c>
    </row>
    <row r="1090" spans="1:5" x14ac:dyDescent="0.25">
      <c r="A1090" s="158">
        <v>16421.052214162501</v>
      </c>
      <c r="B1090" s="158">
        <v>0.13769406243200299</v>
      </c>
      <c r="C1090" s="158">
        <v>3.2003441170420199E-2</v>
      </c>
      <c r="D1090" s="158">
        <v>-5.4296540826545801E-2</v>
      </c>
      <c r="E1090" s="158">
        <v>0.11444858024183199</v>
      </c>
    </row>
    <row r="1091" spans="1:5" x14ac:dyDescent="0.25">
      <c r="A1091" s="158">
        <v>16421.1440272377</v>
      </c>
      <c r="B1091" s="158">
        <v>0.18277071721435301</v>
      </c>
      <c r="C1091" s="158">
        <v>3.2004281417866397E-2</v>
      </c>
      <c r="D1091" s="158">
        <v>-5.4288100969517902E-2</v>
      </c>
      <c r="E1091" s="158">
        <v>0.11444505043796201</v>
      </c>
    </row>
    <row r="1092" spans="1:5" x14ac:dyDescent="0.25">
      <c r="A1092" s="158">
        <v>16421.1440272377</v>
      </c>
      <c r="B1092" s="158">
        <v>0.14563510804743701</v>
      </c>
      <c r="C1092" s="158">
        <v>3.2004281417866397E-2</v>
      </c>
      <c r="D1092" s="158">
        <v>-5.4288100969517902E-2</v>
      </c>
      <c r="E1092" s="158">
        <v>0.11444505043796201</v>
      </c>
    </row>
    <row r="1093" spans="1:5" x14ac:dyDescent="0.25">
      <c r="A1093" s="158">
        <v>16421.1440272377</v>
      </c>
      <c r="B1093" s="158">
        <v>0.28402023856790598</v>
      </c>
      <c r="C1093" s="158">
        <v>3.2004281417866397E-2</v>
      </c>
      <c r="D1093" s="158">
        <v>-5.4288100969517902E-2</v>
      </c>
      <c r="E1093" s="158">
        <v>0.11444505043796201</v>
      </c>
    </row>
    <row r="1094" spans="1:5" x14ac:dyDescent="0.25">
      <c r="A1094" s="158">
        <v>16421.1440272377</v>
      </c>
      <c r="B1094" s="158">
        <v>0.181594528654871</v>
      </c>
      <c r="C1094" s="158">
        <v>3.2004281417866397E-2</v>
      </c>
      <c r="D1094" s="158">
        <v>-5.4288100969517902E-2</v>
      </c>
      <c r="E1094" s="158">
        <v>0.11444505043796201</v>
      </c>
    </row>
    <row r="1095" spans="1:5" x14ac:dyDescent="0.25">
      <c r="A1095" s="158">
        <v>16421.198706405699</v>
      </c>
      <c r="B1095" s="158">
        <v>0.403467567464943</v>
      </c>
      <c r="C1095" s="158">
        <v>3.2004781823436003E-2</v>
      </c>
      <c r="D1095" s="158">
        <v>-5.4283074548946299E-2</v>
      </c>
      <c r="E1095" s="158">
        <v>0.11444294831420999</v>
      </c>
    </row>
    <row r="1096" spans="1:5" x14ac:dyDescent="0.25">
      <c r="A1096" s="158">
        <v>16421.198706405699</v>
      </c>
      <c r="B1096" s="158">
        <v>0.375209338154114</v>
      </c>
      <c r="C1096" s="158">
        <v>3.2004781823436003E-2</v>
      </c>
      <c r="D1096" s="158">
        <v>-5.4283074548946299E-2</v>
      </c>
      <c r="E1096" s="158">
        <v>0.11444294831420999</v>
      </c>
    </row>
    <row r="1097" spans="1:5" x14ac:dyDescent="0.25">
      <c r="A1097" s="158">
        <v>16421.198706405699</v>
      </c>
      <c r="B1097" s="158">
        <v>0.77763656568814499</v>
      </c>
      <c r="C1097" s="158">
        <v>3.2004781823436003E-2</v>
      </c>
      <c r="D1097" s="158">
        <v>-5.4283074548946299E-2</v>
      </c>
      <c r="E1097" s="158">
        <v>0.11444294831420999</v>
      </c>
    </row>
    <row r="1098" spans="1:5" x14ac:dyDescent="0.25">
      <c r="A1098" s="158">
        <v>16421.198706405699</v>
      </c>
      <c r="B1098" s="158">
        <v>0.57463309456311495</v>
      </c>
      <c r="C1098" s="158">
        <v>3.2004781823436003E-2</v>
      </c>
      <c r="D1098" s="158">
        <v>-5.4283074548946299E-2</v>
      </c>
      <c r="E1098" s="158">
        <v>0.11444294831420999</v>
      </c>
    </row>
    <row r="1099" spans="1:5" x14ac:dyDescent="0.25">
      <c r="A1099" s="158">
        <v>16421.198706405699</v>
      </c>
      <c r="B1099" s="158">
        <v>0.56467449076644805</v>
      </c>
      <c r="C1099" s="158">
        <v>3.2004781823436003E-2</v>
      </c>
      <c r="D1099" s="158">
        <v>-5.4283074548946299E-2</v>
      </c>
      <c r="E1099" s="158">
        <v>0.11444294831420999</v>
      </c>
    </row>
    <row r="1100" spans="1:5" x14ac:dyDescent="0.25">
      <c r="A1100" s="158">
        <v>16421.235840312798</v>
      </c>
      <c r="B1100" s="158">
        <v>0.18536805948847801</v>
      </c>
      <c r="C1100" s="158">
        <v>3.20051216594179E-2</v>
      </c>
      <c r="D1100" s="158">
        <v>-5.4279660957316303E-2</v>
      </c>
      <c r="E1100" s="158">
        <v>0.11444152073250501</v>
      </c>
    </row>
    <row r="1101" spans="1:5" x14ac:dyDescent="0.25">
      <c r="A1101" s="158">
        <v>16421.235840312798</v>
      </c>
      <c r="B1101" s="158">
        <v>0.29471349651331002</v>
      </c>
      <c r="C1101" s="158">
        <v>3.20051216594179E-2</v>
      </c>
      <c r="D1101" s="158">
        <v>-5.4279660957316303E-2</v>
      </c>
      <c r="E1101" s="158">
        <v>0.11444152073250501</v>
      </c>
    </row>
    <row r="1102" spans="1:5" x14ac:dyDescent="0.25">
      <c r="A1102" s="158">
        <v>16421.235840312798</v>
      </c>
      <c r="B1102" s="158">
        <v>0.239845597186816</v>
      </c>
      <c r="C1102" s="158">
        <v>3.20051216594179E-2</v>
      </c>
      <c r="D1102" s="158">
        <v>-5.4279660957316303E-2</v>
      </c>
      <c r="E1102" s="158">
        <v>0.11444152073250501</v>
      </c>
    </row>
    <row r="1103" spans="1:5" x14ac:dyDescent="0.25">
      <c r="A1103" s="158">
        <v>16421.3276533879</v>
      </c>
      <c r="B1103" s="158">
        <v>1.04209833102398</v>
      </c>
      <c r="C1103" s="158">
        <v>3.20059618950745E-2</v>
      </c>
      <c r="D1103" s="158">
        <v>-5.4271220789958503E-2</v>
      </c>
      <c r="E1103" s="158">
        <v>0.114437991125463</v>
      </c>
    </row>
    <row r="1104" spans="1:5" x14ac:dyDescent="0.25">
      <c r="A1104" s="158">
        <v>16421.3276533879</v>
      </c>
      <c r="B1104" s="158">
        <v>0.108806023962016</v>
      </c>
      <c r="C1104" s="158">
        <v>3.20059618950745E-2</v>
      </c>
      <c r="D1104" s="158">
        <v>-5.4271220789958503E-2</v>
      </c>
      <c r="E1104" s="158">
        <v>0.114437991125463</v>
      </c>
    </row>
    <row r="1105" spans="1:5" x14ac:dyDescent="0.25">
      <c r="A1105" s="158">
        <v>16421.3276533879</v>
      </c>
      <c r="B1105" s="158">
        <v>1.21103613185403E-2</v>
      </c>
      <c r="C1105" s="158">
        <v>3.20059618950745E-2</v>
      </c>
      <c r="D1105" s="158">
        <v>-5.4271220789958503E-2</v>
      </c>
      <c r="E1105" s="158">
        <v>0.114437991125463</v>
      </c>
    </row>
    <row r="1106" spans="1:5" x14ac:dyDescent="0.25">
      <c r="A1106" s="158">
        <v>16421.3276533879</v>
      </c>
      <c r="B1106" s="158">
        <v>0.108316568519307</v>
      </c>
      <c r="C1106" s="158">
        <v>3.20059618950745E-2</v>
      </c>
      <c r="D1106" s="158">
        <v>-5.4271220789958503E-2</v>
      </c>
      <c r="E1106" s="158">
        <v>0.114437991125463</v>
      </c>
    </row>
    <row r="1107" spans="1:5" x14ac:dyDescent="0.25">
      <c r="A1107" s="158">
        <v>16421.3276533879</v>
      </c>
      <c r="B1107" s="158">
        <v>0.107419143478893</v>
      </c>
      <c r="C1107" s="158">
        <v>3.20059618950745E-2</v>
      </c>
      <c r="D1107" s="158">
        <v>-5.4271220789958503E-2</v>
      </c>
      <c r="E1107" s="158">
        <v>0.114437991125463</v>
      </c>
    </row>
    <row r="1108" spans="1:5" x14ac:dyDescent="0.25">
      <c r="A1108" s="158">
        <v>16421.3276533879</v>
      </c>
      <c r="B1108" s="158">
        <v>0.147210698871758</v>
      </c>
      <c r="C1108" s="158">
        <v>3.20059618950745E-2</v>
      </c>
      <c r="D1108" s="158">
        <v>-5.4271220789958503E-2</v>
      </c>
      <c r="E1108" s="158">
        <v>0.114437991125463</v>
      </c>
    </row>
    <row r="1109" spans="1:5" x14ac:dyDescent="0.25">
      <c r="A1109" s="158">
        <v>16421.3276533879</v>
      </c>
      <c r="B1109" s="158">
        <v>0.18060235303556399</v>
      </c>
      <c r="C1109" s="158">
        <v>3.20059618950745E-2</v>
      </c>
      <c r="D1109" s="158">
        <v>-5.4271220789958503E-2</v>
      </c>
      <c r="E1109" s="158">
        <v>0.114437991125463</v>
      </c>
    </row>
    <row r="1110" spans="1:5" x14ac:dyDescent="0.25">
      <c r="A1110" s="158">
        <v>16421.3276533879</v>
      </c>
      <c r="B1110" s="158">
        <v>7.5336800792169506E-2</v>
      </c>
      <c r="C1110" s="158">
        <v>3.20059618950745E-2</v>
      </c>
      <c r="D1110" s="158">
        <v>-5.4271220789958503E-2</v>
      </c>
      <c r="E1110" s="158">
        <v>0.114437991125463</v>
      </c>
    </row>
    <row r="1111" spans="1:5" x14ac:dyDescent="0.25">
      <c r="A1111" s="158">
        <v>16421.419466463001</v>
      </c>
      <c r="B1111" s="158">
        <v>7.5417114071263405E-2</v>
      </c>
      <c r="C1111" s="158">
        <v>3.2006802124836198E-2</v>
      </c>
      <c r="D1111" s="158">
        <v>-5.4262780467462503E-2</v>
      </c>
      <c r="E1111" s="158">
        <v>0.114434461616837</v>
      </c>
    </row>
    <row r="1112" spans="1:5" x14ac:dyDescent="0.25">
      <c r="A1112" s="158">
        <v>16421.511279538099</v>
      </c>
      <c r="B1112" s="158">
        <v>0.28465767539298498</v>
      </c>
      <c r="C1112" s="158">
        <v>3.2007642348702799E-2</v>
      </c>
      <c r="D1112" s="158">
        <v>-5.4254339989845898E-2</v>
      </c>
      <c r="E1112" s="158">
        <v>0.114430932206629</v>
      </c>
    </row>
    <row r="1113" spans="1:5" x14ac:dyDescent="0.25">
      <c r="A1113" s="158">
        <v>16421.511279538099</v>
      </c>
      <c r="B1113" s="158">
        <v>0.17646417272712001</v>
      </c>
      <c r="C1113" s="158">
        <v>3.2007642348702799E-2</v>
      </c>
      <c r="D1113" s="158">
        <v>-5.4254339989845898E-2</v>
      </c>
      <c r="E1113" s="158">
        <v>0.114430932206629</v>
      </c>
    </row>
    <row r="1114" spans="1:5" x14ac:dyDescent="0.25">
      <c r="A1114" s="158">
        <v>16421.511279538099</v>
      </c>
      <c r="B1114" s="158">
        <v>0.14537082587104999</v>
      </c>
      <c r="C1114" s="158">
        <v>3.2007642348702799E-2</v>
      </c>
      <c r="D1114" s="158">
        <v>-5.4254339989845898E-2</v>
      </c>
      <c r="E1114" s="158">
        <v>0.114430932206629</v>
      </c>
    </row>
    <row r="1115" spans="1:5" x14ac:dyDescent="0.25">
      <c r="A1115" s="158">
        <v>16421.511279538099</v>
      </c>
      <c r="B1115" s="158">
        <v>7.2366265767609406E-2</v>
      </c>
      <c r="C1115" s="158">
        <v>3.2007642348702799E-2</v>
      </c>
      <c r="D1115" s="158">
        <v>-5.4254339989845898E-2</v>
      </c>
      <c r="E1115" s="158">
        <v>0.114430932206629</v>
      </c>
    </row>
    <row r="1116" spans="1:5" x14ac:dyDescent="0.25">
      <c r="A1116" s="158">
        <v>16421.603092613299</v>
      </c>
      <c r="B1116" s="158">
        <v>0.192105366849393</v>
      </c>
      <c r="C1116" s="158">
        <v>3.20084825666744E-2</v>
      </c>
      <c r="D1116" s="158">
        <v>-5.4245899357126398E-2</v>
      </c>
      <c r="E1116" s="158">
        <v>0.11442740289483901</v>
      </c>
    </row>
    <row r="1117" spans="1:5" x14ac:dyDescent="0.25">
      <c r="A1117" s="158">
        <v>16421.6949056884</v>
      </c>
      <c r="B1117" s="158">
        <v>0.110873240452625</v>
      </c>
      <c r="C1117" s="158">
        <v>3.2009322778750703E-2</v>
      </c>
      <c r="D1117" s="158">
        <v>-5.4237458569321599E-2</v>
      </c>
      <c r="E1117" s="158">
        <v>0.114423873681471</v>
      </c>
    </row>
    <row r="1118" spans="1:5" x14ac:dyDescent="0.25">
      <c r="A1118" s="158">
        <v>16421.6949056884</v>
      </c>
      <c r="B1118" s="158">
        <v>0.166863423473429</v>
      </c>
      <c r="C1118" s="158">
        <v>3.2009322778750703E-2</v>
      </c>
      <c r="D1118" s="158">
        <v>-5.4237458569321599E-2</v>
      </c>
      <c r="E1118" s="158">
        <v>0.114423873681471</v>
      </c>
    </row>
    <row r="1119" spans="1:5" x14ac:dyDescent="0.25">
      <c r="A1119" s="158">
        <v>16421.6949056884</v>
      </c>
      <c r="B1119" s="158">
        <v>0.179050658894853</v>
      </c>
      <c r="C1119" s="158">
        <v>3.2009322778750703E-2</v>
      </c>
      <c r="D1119" s="158">
        <v>-5.4237458569321599E-2</v>
      </c>
      <c r="E1119" s="158">
        <v>0.114423873681471</v>
      </c>
    </row>
    <row r="1120" spans="1:5" x14ac:dyDescent="0.25">
      <c r="A1120" s="158">
        <v>16421.786718763498</v>
      </c>
      <c r="B1120" s="158">
        <v>1.20437781562979</v>
      </c>
      <c r="C1120" s="158">
        <v>3.2010162984931798E-2</v>
      </c>
      <c r="D1120" s="158">
        <v>-5.4229017626448897E-2</v>
      </c>
      <c r="E1120" s="158">
        <v>0.114420344566525</v>
      </c>
    </row>
    <row r="1121" spans="1:5" x14ac:dyDescent="0.25">
      <c r="A1121" s="158">
        <v>16421.786718763498</v>
      </c>
      <c r="B1121" s="158">
        <v>0.15123435026143101</v>
      </c>
      <c r="C1121" s="158">
        <v>3.2010162984931798E-2</v>
      </c>
      <c r="D1121" s="158">
        <v>-5.4229017626448897E-2</v>
      </c>
      <c r="E1121" s="158">
        <v>0.114420344566525</v>
      </c>
    </row>
    <row r="1122" spans="1:5" x14ac:dyDescent="0.25">
      <c r="A1122" s="158">
        <v>16421.8785318386</v>
      </c>
      <c r="B1122" s="158">
        <v>0.187981761956513</v>
      </c>
      <c r="C1122" s="158">
        <v>3.20110031852174E-2</v>
      </c>
      <c r="D1122" s="158">
        <v>-5.4220576528526597E-2</v>
      </c>
      <c r="E1122" s="158">
        <v>0.11441681555000301</v>
      </c>
    </row>
    <row r="1123" spans="1:5" x14ac:dyDescent="0.25">
      <c r="A1123" s="158">
        <v>16421.8785318386</v>
      </c>
      <c r="B1123" s="158">
        <v>0.18980147337364101</v>
      </c>
      <c r="C1123" s="158">
        <v>3.20110031852174E-2</v>
      </c>
      <c r="D1123" s="158">
        <v>-5.4220576528526597E-2</v>
      </c>
      <c r="E1123" s="158">
        <v>0.11441681555000301</v>
      </c>
    </row>
    <row r="1124" spans="1:5" x14ac:dyDescent="0.25">
      <c r="A1124" s="158">
        <v>16421.8785318386</v>
      </c>
      <c r="B1124" s="158">
        <v>0.18015266014377301</v>
      </c>
      <c r="C1124" s="158">
        <v>3.20110031852174E-2</v>
      </c>
      <c r="D1124" s="158">
        <v>-5.4220576528526597E-2</v>
      </c>
      <c r="E1124" s="158">
        <v>0.11441681555000301</v>
      </c>
    </row>
    <row r="1125" spans="1:5" x14ac:dyDescent="0.25">
      <c r="A1125" s="158">
        <v>16421.8785318386</v>
      </c>
      <c r="B1125" s="158">
        <v>0.147205256855787</v>
      </c>
      <c r="C1125" s="158">
        <v>3.20110031852174E-2</v>
      </c>
      <c r="D1125" s="158">
        <v>-5.4220576528526597E-2</v>
      </c>
      <c r="E1125" s="158">
        <v>0.11441681555000301</v>
      </c>
    </row>
    <row r="1126" spans="1:5" x14ac:dyDescent="0.25">
      <c r="A1126" s="158">
        <v>16421.9703449138</v>
      </c>
      <c r="B1126" s="158">
        <v>0.29838623439870599</v>
      </c>
      <c r="C1126" s="158">
        <v>3.2011843379607698E-2</v>
      </c>
      <c r="D1126" s="158">
        <v>-5.4212135275572101E-2</v>
      </c>
      <c r="E1126" s="158">
        <v>0.114413286631906</v>
      </c>
    </row>
    <row r="1127" spans="1:5" x14ac:dyDescent="0.25">
      <c r="A1127" s="158">
        <v>16421.9703449138</v>
      </c>
      <c r="B1127" s="158">
        <v>0.18542499293105999</v>
      </c>
      <c r="C1127" s="158">
        <v>3.2011843379607698E-2</v>
      </c>
      <c r="D1127" s="158">
        <v>-5.4212135275572101E-2</v>
      </c>
      <c r="E1127" s="158">
        <v>0.114413286631906</v>
      </c>
    </row>
    <row r="1128" spans="1:5" x14ac:dyDescent="0.25">
      <c r="A1128" s="158">
        <v>16422.245784139101</v>
      </c>
      <c r="B1128" s="158">
        <v>0.14469142155118001</v>
      </c>
      <c r="C1128" s="158">
        <v>3.2014363927404803E-2</v>
      </c>
      <c r="D1128" s="158">
        <v>-5.4186810586691898E-2</v>
      </c>
      <c r="E1128" s="158">
        <v>0.114402700468181</v>
      </c>
    </row>
    <row r="1129" spans="1:5" x14ac:dyDescent="0.25">
      <c r="A1129" s="158">
        <v>16422.3375972143</v>
      </c>
      <c r="B1129" s="158">
        <v>9.1181564602393905E-2</v>
      </c>
      <c r="C1129" s="158">
        <v>3.2015204098212298E-2</v>
      </c>
      <c r="D1129" s="158">
        <v>-5.4178368713785501E-2</v>
      </c>
      <c r="E1129" s="158">
        <v>0.1143991719438</v>
      </c>
    </row>
    <row r="1130" spans="1:5" x14ac:dyDescent="0.25">
      <c r="A1130" s="158">
        <v>16422.429410289398</v>
      </c>
      <c r="B1130" s="158">
        <v>0.18134382254635401</v>
      </c>
      <c r="C1130" s="158">
        <v>3.2016044263124002E-2</v>
      </c>
      <c r="D1130" s="158">
        <v>-5.4169926685935302E-2</v>
      </c>
      <c r="E1130" s="158">
        <v>0.114395643517853</v>
      </c>
    </row>
    <row r="1131" spans="1:5" x14ac:dyDescent="0.25">
      <c r="A1131" s="158">
        <v>16422.484089457401</v>
      </c>
      <c r="B1131" s="158">
        <v>0.69142473052692399</v>
      </c>
      <c r="C1131" s="158">
        <v>3.2016544619539601E-2</v>
      </c>
      <c r="D1131" s="158">
        <v>-5.4164898972650997E-2</v>
      </c>
      <c r="E1131" s="158">
        <v>0.11439354221473</v>
      </c>
    </row>
    <row r="1132" spans="1:5" x14ac:dyDescent="0.25">
      <c r="A1132" s="158">
        <v>16422.5212233645</v>
      </c>
      <c r="B1132" s="158">
        <v>0.25618544302674601</v>
      </c>
      <c r="C1132" s="158">
        <v>3.2016884422139701E-2</v>
      </c>
      <c r="D1132" s="158">
        <v>-5.4161484503159003E-2</v>
      </c>
      <c r="E1132" s="158">
        <v>0.114392115190339</v>
      </c>
    </row>
    <row r="1133" spans="1:5" x14ac:dyDescent="0.25">
      <c r="A1133" s="158">
        <v>16422.5212233645</v>
      </c>
      <c r="B1133" s="158">
        <v>0.14460521019998801</v>
      </c>
      <c r="C1133" s="158">
        <v>3.2016884422139701E-2</v>
      </c>
      <c r="D1133" s="158">
        <v>-5.4161484503159003E-2</v>
      </c>
      <c r="E1133" s="158">
        <v>0.114392115190339</v>
      </c>
    </row>
    <row r="1134" spans="1:5" x14ac:dyDescent="0.25">
      <c r="A1134" s="158">
        <v>16422.613036439601</v>
      </c>
      <c r="B1134" s="158">
        <v>0.17581179650947301</v>
      </c>
      <c r="C1134" s="158">
        <v>3.20177245752594E-2</v>
      </c>
      <c r="D1134" s="158">
        <v>-5.4153042165474202E-2</v>
      </c>
      <c r="E1134" s="158">
        <v>0.114388586961261</v>
      </c>
    </row>
    <row r="1135" spans="1:5" x14ac:dyDescent="0.25">
      <c r="A1135" s="158">
        <v>16422.704849514801</v>
      </c>
      <c r="B1135" s="158">
        <v>0.100212511640385</v>
      </c>
      <c r="C1135" s="158">
        <v>3.2018564722482899E-2</v>
      </c>
      <c r="D1135" s="158">
        <v>-5.4144599672898801E-2</v>
      </c>
      <c r="E1135" s="158">
        <v>0.11438505883062</v>
      </c>
    </row>
    <row r="1136" spans="1:5" x14ac:dyDescent="0.25">
      <c r="A1136" s="158">
        <v>16422.704849514801</v>
      </c>
      <c r="B1136" s="158">
        <v>0.107510009900058</v>
      </c>
      <c r="C1136" s="158">
        <v>3.2018564722482899E-2</v>
      </c>
      <c r="D1136" s="158">
        <v>-5.4144599672898801E-2</v>
      </c>
      <c r="E1136" s="158">
        <v>0.11438505883062</v>
      </c>
    </row>
    <row r="1137" spans="1:5" x14ac:dyDescent="0.25">
      <c r="A1137" s="158">
        <v>16422.796662589899</v>
      </c>
      <c r="B1137" s="158">
        <v>0.18730534693616199</v>
      </c>
      <c r="C1137" s="158">
        <v>3.2019404863810198E-2</v>
      </c>
      <c r="D1137" s="158">
        <v>-5.4136157025450202E-2</v>
      </c>
      <c r="E1137" s="158">
        <v>0.11438153079841799</v>
      </c>
    </row>
    <row r="1138" spans="1:5" x14ac:dyDescent="0.25">
      <c r="A1138" s="158">
        <v>16422.888475665</v>
      </c>
      <c r="B1138" s="158">
        <v>0.15218600043698199</v>
      </c>
      <c r="C1138" s="158">
        <v>3.20202449992412E-2</v>
      </c>
      <c r="D1138" s="158">
        <v>-5.4127714223146398E-2</v>
      </c>
      <c r="E1138" s="158">
        <v>0.11437800286465601</v>
      </c>
    </row>
    <row r="1139" spans="1:5" x14ac:dyDescent="0.25">
      <c r="A1139" s="158">
        <v>16422.980288740098</v>
      </c>
      <c r="B1139" s="158">
        <v>0.14007209671012</v>
      </c>
      <c r="C1139" s="158">
        <v>3.2021085128775897E-2</v>
      </c>
      <c r="D1139" s="158">
        <v>-5.4119271266004597E-2</v>
      </c>
      <c r="E1139" s="158">
        <v>0.114374475029336</v>
      </c>
    </row>
    <row r="1140" spans="1:5" x14ac:dyDescent="0.25">
      <c r="A1140" s="158">
        <v>16423.255727965501</v>
      </c>
      <c r="B1140" s="158">
        <v>8.1251269812021604E-2</v>
      </c>
      <c r="C1140" s="158">
        <v>3.2023605482000603E-2</v>
      </c>
      <c r="D1140" s="158">
        <v>-5.4093941465730898E-2</v>
      </c>
      <c r="E1140" s="158">
        <v>0.11436389211404301</v>
      </c>
    </row>
    <row r="1141" spans="1:5" x14ac:dyDescent="0.25">
      <c r="A1141" s="158">
        <v>16423.494033283801</v>
      </c>
      <c r="B1141" s="158">
        <v>0.25124900792570198</v>
      </c>
      <c r="C1141" s="158">
        <v>3.20257860057881E-2</v>
      </c>
      <c r="D1141" s="158">
        <v>-5.40720254308115E-2</v>
      </c>
      <c r="E1141" s="158">
        <v>0.114354736671198</v>
      </c>
    </row>
    <row r="1142" spans="1:5" x14ac:dyDescent="0.25">
      <c r="A1142" s="158">
        <v>16423.622980265998</v>
      </c>
      <c r="B1142" s="158">
        <v>0.123986215016925</v>
      </c>
      <c r="C1142" s="158">
        <v>3.2026965870412302E-2</v>
      </c>
      <c r="D1142" s="158">
        <v>-5.4060166232044703E-2</v>
      </c>
      <c r="E1142" s="158">
        <v>0.11434978293859401</v>
      </c>
    </row>
    <row r="1143" spans="1:5" x14ac:dyDescent="0.25">
      <c r="A1143" s="158">
        <v>16423.7147933411</v>
      </c>
      <c r="B1143" s="158">
        <v>0.108775927166072</v>
      </c>
      <c r="C1143" s="158">
        <v>3.2027805952772902E-2</v>
      </c>
      <c r="D1143" s="158">
        <v>-5.40517220368383E-2</v>
      </c>
      <c r="E1143" s="158">
        <v>0.114346255890863</v>
      </c>
    </row>
    <row r="1144" spans="1:5" x14ac:dyDescent="0.25">
      <c r="A1144" s="158">
        <v>16424.0820456416</v>
      </c>
      <c r="B1144" s="158">
        <v>0.243806816610914</v>
      </c>
      <c r="C1144" s="158">
        <v>3.2031166223242501E-2</v>
      </c>
      <c r="D1144" s="158">
        <v>-5.4017943709404902E-2</v>
      </c>
      <c r="E1144" s="158">
        <v>0.114332148684506</v>
      </c>
    </row>
    <row r="1145" spans="1:5" x14ac:dyDescent="0.25">
      <c r="A1145" s="158">
        <v>16424.173858716698</v>
      </c>
      <c r="B1145" s="158">
        <v>2.01192717754095</v>
      </c>
      <c r="C1145" s="158">
        <v>3.2032006276116402E-2</v>
      </c>
      <c r="D1145" s="158">
        <v>-5.4009498740983097E-2</v>
      </c>
      <c r="E1145" s="158">
        <v>0.114328622129066</v>
      </c>
    </row>
    <row r="1146" spans="1:5" x14ac:dyDescent="0.25">
      <c r="A1146" s="158">
        <v>16424.173858716698</v>
      </c>
      <c r="B1146" s="158">
        <v>0.147182586119432</v>
      </c>
      <c r="C1146" s="158">
        <v>3.2032006276116402E-2</v>
      </c>
      <c r="D1146" s="158">
        <v>-5.4009498740983097E-2</v>
      </c>
      <c r="E1146" s="158">
        <v>0.114328622129066</v>
      </c>
    </row>
    <row r="1147" spans="1:5" x14ac:dyDescent="0.25">
      <c r="A1147" s="158">
        <v>16424.228537884799</v>
      </c>
      <c r="B1147" s="158">
        <v>0.51194286600615402</v>
      </c>
      <c r="C1147" s="158">
        <v>3.2032506565807299E-2</v>
      </c>
      <c r="D1147" s="158">
        <v>-5.4004469276604301E-2</v>
      </c>
      <c r="E1147" s="158">
        <v>0.114326521939937</v>
      </c>
    </row>
    <row r="1148" spans="1:5" x14ac:dyDescent="0.25">
      <c r="A1148" s="158">
        <v>16424.265671791902</v>
      </c>
      <c r="B1148" s="158">
        <v>0.28178592699736899</v>
      </c>
      <c r="C1148" s="158">
        <v>3.2032846323092702E-2</v>
      </c>
      <c r="D1148" s="158">
        <v>-5.4001053617971202E-2</v>
      </c>
      <c r="E1148" s="158">
        <v>0.11432509567209</v>
      </c>
    </row>
    <row r="1149" spans="1:5" x14ac:dyDescent="0.25">
      <c r="A1149" s="158">
        <v>16424.7247371675</v>
      </c>
      <c r="B1149" s="158">
        <v>0.152287328066048</v>
      </c>
      <c r="C1149" s="158">
        <v>3.2037046469507703E-2</v>
      </c>
      <c r="D1149" s="158">
        <v>-5.3958825684679197E-2</v>
      </c>
      <c r="E1149" s="158">
        <v>0.114307464864202</v>
      </c>
    </row>
    <row r="1150" spans="1:5" x14ac:dyDescent="0.25">
      <c r="A1150" s="158">
        <v>16424.9083633177</v>
      </c>
      <c r="B1150" s="158">
        <v>6.7366747484443004E-2</v>
      </c>
      <c r="C1150" s="158">
        <v>3.2038726486787697E-2</v>
      </c>
      <c r="D1150" s="158">
        <v>-5.39419334298505E-2</v>
      </c>
      <c r="E1150" s="158">
        <v>0.114300413230339</v>
      </c>
    </row>
    <row r="1151" spans="1:5" x14ac:dyDescent="0.25">
      <c r="A1151" s="158">
        <v>16425.2756156182</v>
      </c>
      <c r="B1151" s="158">
        <v>0.18198526697383899</v>
      </c>
      <c r="C1151" s="158">
        <v>3.2042086450568101E-2</v>
      </c>
      <c r="D1151" s="158">
        <v>-5.3908147066951802E-2</v>
      </c>
      <c r="E1151" s="158">
        <v>0.114286311144324</v>
      </c>
    </row>
    <row r="1152" spans="1:5" x14ac:dyDescent="0.25">
      <c r="A1152" s="158">
        <v>16425.967659971098</v>
      </c>
      <c r="B1152" s="158">
        <v>3.6274059037233498E-2</v>
      </c>
      <c r="C1152" s="158">
        <v>3.2048417656011498E-2</v>
      </c>
      <c r="D1152" s="158">
        <v>-5.38444738740569E-2</v>
      </c>
      <c r="E1152" s="158">
        <v>0.11425974168156</v>
      </c>
    </row>
    <row r="1153" spans="1:5" x14ac:dyDescent="0.25">
      <c r="A1153" s="158">
        <v>16426.285559444601</v>
      </c>
      <c r="B1153" s="158">
        <v>2.5204643569365401E-2</v>
      </c>
      <c r="C1153" s="158">
        <v>3.2051325864314001E-2</v>
      </c>
      <c r="D1153" s="158">
        <v>-5.3815221836211902E-2</v>
      </c>
      <c r="E1153" s="158">
        <v>0.11424753853274699</v>
      </c>
    </row>
    <row r="1154" spans="1:5" x14ac:dyDescent="0.25">
      <c r="A1154" s="158">
        <v>16427.295503271002</v>
      </c>
      <c r="B1154" s="158">
        <v>0.10865284990026999</v>
      </c>
      <c r="C1154" s="158">
        <v>3.20605645642177E-2</v>
      </c>
      <c r="D1154" s="158">
        <v>-5.3722277949289597E-2</v>
      </c>
      <c r="E1154" s="158">
        <v>0.11420877783936</v>
      </c>
    </row>
    <row r="1155" spans="1:5" x14ac:dyDescent="0.25">
      <c r="A1155" s="158">
        <v>16427.570942496299</v>
      </c>
      <c r="B1155" s="158">
        <v>0.16717123597498301</v>
      </c>
      <c r="C1155" s="158">
        <v>3.2063084085741198E-2</v>
      </c>
      <c r="D1155" s="158">
        <v>-5.3696926381737502E-2</v>
      </c>
      <c r="E1155" s="158">
        <v>0.114198208809873</v>
      </c>
    </row>
    <row r="1156" spans="1:5" x14ac:dyDescent="0.25">
      <c r="A1156" s="158">
        <v>16427.7545686466</v>
      </c>
      <c r="B1156" s="158">
        <v>0.18651678622578799</v>
      </c>
      <c r="C1156" s="158">
        <v>3.2064763737253497E-2</v>
      </c>
      <c r="D1156" s="158">
        <v>-5.3680024566994902E-2</v>
      </c>
      <c r="E1156" s="158">
        <v>0.114191163282804</v>
      </c>
    </row>
    <row r="1157" spans="1:5" x14ac:dyDescent="0.25">
      <c r="A1157" s="158">
        <v>16427.846381721702</v>
      </c>
      <c r="B1157" s="158">
        <v>0.108867074977259</v>
      </c>
      <c r="C1157" s="158">
        <v>3.2065603554158301E-2</v>
      </c>
      <c r="D1157" s="158">
        <v>-5.3671573428764198E-2</v>
      </c>
      <c r="E1157" s="158">
        <v>0.114187640667052</v>
      </c>
    </row>
    <row r="1158" spans="1:5" x14ac:dyDescent="0.25">
      <c r="A1158" s="158">
        <v>16429.131764773399</v>
      </c>
      <c r="B1158" s="158">
        <v>8.1209054905362302E-2</v>
      </c>
      <c r="C1158" s="158">
        <v>3.2077360371186303E-2</v>
      </c>
      <c r="D1158" s="158">
        <v>-5.3553241343899202E-2</v>
      </c>
      <c r="E1158" s="158">
        <v>0.114138334392114</v>
      </c>
    </row>
    <row r="1159" spans="1:5" x14ac:dyDescent="0.25">
      <c r="A1159" s="158">
        <v>16429.167315926501</v>
      </c>
      <c r="B1159" s="158">
        <v>-4.8926351430556E-2</v>
      </c>
      <c r="C1159" s="158">
        <v>3.2077685525054501E-2</v>
      </c>
      <c r="D1159" s="158">
        <v>-5.3549968084293298E-2</v>
      </c>
      <c r="E1159" s="158">
        <v>0.114136970952534</v>
      </c>
    </row>
    <row r="1160" spans="1:5" x14ac:dyDescent="0.25">
      <c r="A1160" s="158">
        <v>16429.315390923701</v>
      </c>
      <c r="B1160" s="158">
        <v>0.107732429856378</v>
      </c>
      <c r="C1160" s="158">
        <v>3.2079039822046997E-2</v>
      </c>
      <c r="D1160" s="158">
        <v>-5.3536334301053902E-2</v>
      </c>
      <c r="E1160" s="158">
        <v>0.11413129221516</v>
      </c>
    </row>
    <row r="1161" spans="1:5" x14ac:dyDescent="0.25">
      <c r="A1161" s="158">
        <v>16429.866269374401</v>
      </c>
      <c r="B1161" s="158">
        <v>0.160718713000607</v>
      </c>
      <c r="C1161" s="158">
        <v>3.2084078032970899E-2</v>
      </c>
      <c r="D1161" s="158">
        <v>-5.3485609486689997E-2</v>
      </c>
      <c r="E1161" s="158">
        <v>0.11411016804947401</v>
      </c>
    </row>
    <row r="1162" spans="1:5" x14ac:dyDescent="0.25">
      <c r="A1162" s="158">
        <v>16430.7844001257</v>
      </c>
      <c r="B1162" s="158">
        <v>0.114978031007595</v>
      </c>
      <c r="C1162" s="158">
        <v>3.2092474578941897E-2</v>
      </c>
      <c r="D1162" s="158">
        <v>-5.3401055851815302E-2</v>
      </c>
      <c r="E1162" s="158">
        <v>0.114074968991313</v>
      </c>
    </row>
    <row r="1163" spans="1:5" x14ac:dyDescent="0.25">
      <c r="A1163" s="158">
        <v>16433.1715400789</v>
      </c>
      <c r="B1163" s="158">
        <v>0.118047827825651</v>
      </c>
      <c r="C1163" s="158">
        <v>3.2114302835334702E-2</v>
      </c>
      <c r="D1163" s="158">
        <v>-5.3181144693039702E-2</v>
      </c>
      <c r="E1163" s="158">
        <v>0.11398349757512399</v>
      </c>
    </row>
    <row r="1164" spans="1:5" x14ac:dyDescent="0.25">
      <c r="A1164" s="158">
        <v>16433.538792379401</v>
      </c>
      <c r="B1164" s="158">
        <v>7.4158704436726701</v>
      </c>
      <c r="C1164" s="158">
        <v>3.2117660674310398E-2</v>
      </c>
      <c r="D1164" s="158">
        <v>-5.3147303027876201E-2</v>
      </c>
      <c r="E1164" s="158">
        <v>0.113969430965507</v>
      </c>
    </row>
    <row r="1165" spans="1:5" x14ac:dyDescent="0.25">
      <c r="A1165" s="158">
        <v>16433.906044679901</v>
      </c>
      <c r="B1165" s="158">
        <v>7.3864964072223302E-2</v>
      </c>
      <c r="C1165" s="158">
        <v>3.2121018418786597E-2</v>
      </c>
      <c r="D1165" s="158">
        <v>-5.3113458918133002E-2</v>
      </c>
      <c r="E1165" s="158">
        <v>0.11395536593375</v>
      </c>
    </row>
    <row r="1166" spans="1:5" x14ac:dyDescent="0.25">
      <c r="A1166" s="158">
        <v>16434.426330058901</v>
      </c>
      <c r="B1166" s="158">
        <v>0.31426932157563298</v>
      </c>
      <c r="C1166" s="158">
        <v>3.2125775164872701E-2</v>
      </c>
      <c r="D1166" s="158">
        <v>-5.3065507873295503E-2</v>
      </c>
      <c r="E1166" s="158">
        <v>0.11393544274110699</v>
      </c>
    </row>
    <row r="1167" spans="1:5" x14ac:dyDescent="0.25">
      <c r="A1167" s="158">
        <v>16434.597762739901</v>
      </c>
      <c r="B1167" s="158">
        <v>0.25837957839105502</v>
      </c>
      <c r="C1167" s="158">
        <v>3.2127342458805198E-2</v>
      </c>
      <c r="D1167" s="158">
        <v>-5.3049707054964E-2</v>
      </c>
      <c r="E1167" s="158">
        <v>0.113928878794605</v>
      </c>
    </row>
    <row r="1168" spans="1:5" x14ac:dyDescent="0.25">
      <c r="A1168" s="158">
        <v>16435.343291141398</v>
      </c>
      <c r="B1168" s="158">
        <v>0.10072785817543101</v>
      </c>
      <c r="C1168" s="158">
        <v>3.21341580850283E-2</v>
      </c>
      <c r="D1168" s="158">
        <v>-5.2980986090187102E-2</v>
      </c>
      <c r="E1168" s="158">
        <v>0.11390033742865301</v>
      </c>
    </row>
    <row r="1169" spans="1:5" x14ac:dyDescent="0.25">
      <c r="A1169" s="158">
        <v>16435.434748145399</v>
      </c>
      <c r="B1169" s="158"/>
      <c r="C1169" s="158">
        <v>3.2134994158819798E-2</v>
      </c>
      <c r="D1169" s="158">
        <v>-5.2972555117352597E-2</v>
      </c>
      <c r="E1169" s="158">
        <v>0.113896836590978</v>
      </c>
    </row>
    <row r="1170" spans="1:5" x14ac:dyDescent="0.25">
      <c r="A1170" s="158">
        <v>16439.047576886798</v>
      </c>
      <c r="B1170" s="158">
        <v>0.14703584881206</v>
      </c>
      <c r="C1170" s="158">
        <v>3.2168016915967802E-2</v>
      </c>
      <c r="D1170" s="158">
        <v>-5.2639385334730303E-2</v>
      </c>
      <c r="E1170" s="158">
        <v>0.113758621218277</v>
      </c>
    </row>
    <row r="1171" spans="1:5" x14ac:dyDescent="0.25">
      <c r="A1171" s="158">
        <v>16439.736200519601</v>
      </c>
      <c r="B1171" s="158">
        <v>0.45917770322521101</v>
      </c>
      <c r="C1171" s="158">
        <v>3.2174310183921299E-2</v>
      </c>
      <c r="D1171" s="158">
        <v>-5.2575854780212497E-2</v>
      </c>
      <c r="E1171" s="158">
        <v>0.11373229400082201</v>
      </c>
    </row>
    <row r="1172" spans="1:5" x14ac:dyDescent="0.25">
      <c r="A1172" s="158">
        <v>16440.241146863402</v>
      </c>
      <c r="B1172" s="158">
        <v>0.29558716512993999</v>
      </c>
      <c r="C1172" s="158">
        <v>3.2178924630709801E-2</v>
      </c>
      <c r="D1172" s="158">
        <v>-5.2529264376184298E-2</v>
      </c>
      <c r="E1172" s="158">
        <v>0.113712992598067</v>
      </c>
    </row>
    <row r="1173" spans="1:5" x14ac:dyDescent="0.25">
      <c r="A1173" s="158">
        <v>16441.9027901605</v>
      </c>
      <c r="B1173" s="158">
        <v>-5.9517101990924602E-3</v>
      </c>
      <c r="C1173" s="158">
        <v>3.2194108277693201E-2</v>
      </c>
      <c r="D1173" s="158">
        <v>-5.2375915489688403E-2</v>
      </c>
      <c r="E1173" s="158">
        <v>0.113649497929642</v>
      </c>
    </row>
    <row r="1174" spans="1:5" x14ac:dyDescent="0.25">
      <c r="A1174" s="158">
        <v>16445.474492145499</v>
      </c>
      <c r="B1174" s="158">
        <v>8.7667350700071395E-2</v>
      </c>
      <c r="C1174" s="158">
        <v>3.2226738966847399E-2</v>
      </c>
      <c r="D1174" s="158">
        <v>-5.2046124611708301E-2</v>
      </c>
      <c r="E1174" s="158">
        <v>0.113513125650233</v>
      </c>
    </row>
    <row r="1175" spans="1:5" x14ac:dyDescent="0.25">
      <c r="A1175" s="158">
        <v>16448.099029748599</v>
      </c>
      <c r="B1175" s="158">
        <v>-0.31242415544970897</v>
      </c>
      <c r="C1175" s="158">
        <v>3.2250710755610597E-2</v>
      </c>
      <c r="D1175" s="158">
        <v>-5.1803644350149398E-2</v>
      </c>
      <c r="E1175" s="158">
        <v>0.11341301266025799</v>
      </c>
    </row>
    <row r="1176" spans="1:5" x14ac:dyDescent="0.25">
      <c r="A1176" s="158">
        <v>16449.777411944699</v>
      </c>
      <c r="B1176" s="158">
        <v>0.457674670300312</v>
      </c>
      <c r="C1176" s="158">
        <v>3.2266038091173697E-2</v>
      </c>
      <c r="D1176" s="158">
        <v>-5.1648514836869899E-2</v>
      </c>
      <c r="E1176" s="158">
        <v>0.113349033113172</v>
      </c>
    </row>
    <row r="1177" spans="1:5" x14ac:dyDescent="0.25">
      <c r="A1177" s="158">
        <v>16449.777411944699</v>
      </c>
      <c r="B1177" s="158">
        <v>0.41615380603119401</v>
      </c>
      <c r="C1177" s="158">
        <v>3.2266038091173697E-2</v>
      </c>
      <c r="D1177" s="158">
        <v>-5.1648514836869899E-2</v>
      </c>
      <c r="E1177" s="158">
        <v>0.113349033113172</v>
      </c>
    </row>
    <row r="1178" spans="1:5" x14ac:dyDescent="0.25">
      <c r="A1178" s="158">
        <v>16449.961038094902</v>
      </c>
      <c r="B1178" s="158">
        <v>0.44474853528997399</v>
      </c>
      <c r="C1178" s="158">
        <v>3.2267714883323501E-2</v>
      </c>
      <c r="D1178" s="158">
        <v>-5.1631539601572997E-2</v>
      </c>
      <c r="E1178" s="158">
        <v>0.113342035331349</v>
      </c>
    </row>
    <row r="1179" spans="1:5" x14ac:dyDescent="0.25">
      <c r="A1179" s="158">
        <v>16459.325971757498</v>
      </c>
      <c r="B1179" s="158">
        <v>0.34752098703623202</v>
      </c>
      <c r="C1179" s="158">
        <v>3.2353199860980598E-2</v>
      </c>
      <c r="D1179" s="158">
        <v>-5.07650121279484E-2</v>
      </c>
      <c r="E1179" s="158">
        <v>0.11298567321106399</v>
      </c>
    </row>
    <row r="1180" spans="1:5" x14ac:dyDescent="0.25">
      <c r="A1180" s="158">
        <v>16459.6513810781</v>
      </c>
      <c r="B1180" s="158">
        <v>0.14942840568854501</v>
      </c>
      <c r="C1180" s="158">
        <v>3.2356169153379702E-2</v>
      </c>
      <c r="D1180" s="158">
        <v>-5.0734874589012102E-2</v>
      </c>
      <c r="E1180" s="158">
        <v>0.112973308984018</v>
      </c>
    </row>
    <row r="1181" spans="1:5" x14ac:dyDescent="0.25">
      <c r="A1181" s="158">
        <v>16461.7238537745</v>
      </c>
      <c r="B1181" s="158">
        <v>-5.6152475726434198E-2</v>
      </c>
      <c r="C1181" s="158">
        <v>3.2375078287659301E-2</v>
      </c>
      <c r="D1181" s="158">
        <v>-5.05428905719119E-2</v>
      </c>
      <c r="E1181" s="158">
        <v>0.112894592671423</v>
      </c>
    </row>
    <row r="1182" spans="1:5" x14ac:dyDescent="0.25">
      <c r="A1182" s="158">
        <v>16463.413463356599</v>
      </c>
      <c r="B1182" s="158">
        <v>0.113228623113759</v>
      </c>
      <c r="C1182" s="158">
        <v>3.2390491961991799E-2</v>
      </c>
      <c r="D1182" s="158">
        <v>-5.0386317606093502E-2</v>
      </c>
      <c r="E1182" s="158">
        <v>0.112830455556314</v>
      </c>
    </row>
    <row r="1183" spans="1:5" x14ac:dyDescent="0.25">
      <c r="A1183" s="158">
        <v>16464.145961038401</v>
      </c>
      <c r="B1183" s="158">
        <v>-1.38761663292077</v>
      </c>
      <c r="C1183" s="158">
        <v>3.2397173639121701E-2</v>
      </c>
      <c r="D1183" s="158">
        <v>-5.0318422933974101E-2</v>
      </c>
      <c r="E1183" s="158">
        <v>0.11280266057456299</v>
      </c>
    </row>
    <row r="1184" spans="1:5" x14ac:dyDescent="0.25">
      <c r="A1184" s="158">
        <v>16465.8178854906</v>
      </c>
      <c r="B1184" s="158">
        <v>-0.10414698203584601</v>
      </c>
      <c r="C1184" s="158">
        <v>3.2412423138312801E-2</v>
      </c>
      <c r="D1184" s="158">
        <v>-5.0163418473538203E-2</v>
      </c>
      <c r="E1184" s="158">
        <v>0.112739242221171</v>
      </c>
    </row>
    <row r="1185" spans="1:5" x14ac:dyDescent="0.25">
      <c r="A1185" s="158">
        <v>16473.569293133402</v>
      </c>
      <c r="B1185" s="158">
        <v>0.27318943991834199</v>
      </c>
      <c r="C1185" s="158">
        <v>3.2483097427404198E-2</v>
      </c>
      <c r="D1185" s="158">
        <v>-4.9444150545687002E-2</v>
      </c>
      <c r="E1185" s="158">
        <v>0.112445650552536</v>
      </c>
    </row>
    <row r="1186" spans="1:5" x14ac:dyDescent="0.25">
      <c r="A1186" s="158">
        <v>16476.744817810199</v>
      </c>
      <c r="B1186" s="158">
        <v>-0.279252300963095</v>
      </c>
      <c r="C1186" s="158">
        <v>3.2512038384653899E-2</v>
      </c>
      <c r="D1186" s="158">
        <v>-4.9149188352298097E-2</v>
      </c>
      <c r="E1186" s="158">
        <v>0.11232557890870799</v>
      </c>
    </row>
    <row r="1187" spans="1:5" x14ac:dyDescent="0.25">
      <c r="A1187" s="158">
        <v>16478.503662075</v>
      </c>
      <c r="B1187" s="158">
        <v>0.35241016000950898</v>
      </c>
      <c r="C1187" s="158">
        <v>3.2528065001522E-2</v>
      </c>
      <c r="D1187" s="158">
        <v>-4.89857417041447E-2</v>
      </c>
      <c r="E1187" s="158">
        <v>0.11225912533248</v>
      </c>
    </row>
    <row r="1188" spans="1:5" x14ac:dyDescent="0.25">
      <c r="A1188" s="158">
        <v>16494.997208372301</v>
      </c>
      <c r="B1188" s="158">
        <v>-9.4254142908434299E-2</v>
      </c>
      <c r="C1188" s="158">
        <v>3.2678248171065398E-2</v>
      </c>
      <c r="D1188" s="158">
        <v>-4.74504655621397E-2</v>
      </c>
      <c r="E1188" s="158">
        <v>0.111637733037096</v>
      </c>
    </row>
    <row r="1189" spans="1:5" x14ac:dyDescent="0.25">
      <c r="A1189" s="158">
        <v>16495.276195767899</v>
      </c>
      <c r="B1189" s="158">
        <v>-8.1693122394599402E-2</v>
      </c>
      <c r="C1189" s="158">
        <v>3.2680786857173301E-2</v>
      </c>
      <c r="D1189" s="158">
        <v>-4.7424457044336697E-2</v>
      </c>
      <c r="E1189" s="158">
        <v>0.11162724984773301</v>
      </c>
    </row>
    <row r="1190" spans="1:5" x14ac:dyDescent="0.25">
      <c r="A1190" s="158">
        <v>16495.598245966201</v>
      </c>
      <c r="B1190" s="158">
        <v>0.23741287389378299</v>
      </c>
      <c r="C1190" s="158">
        <v>3.2683717331011199E-2</v>
      </c>
      <c r="D1190" s="158">
        <v>-4.7394432391822297E-2</v>
      </c>
      <c r="E1190" s="158">
        <v>0.111615149680662</v>
      </c>
    </row>
    <row r="1191" spans="1:5" x14ac:dyDescent="0.25">
      <c r="A1191" s="158">
        <v>16498.859901956101</v>
      </c>
      <c r="B1191" s="158">
        <v>3.1279048828314303E-2</v>
      </c>
      <c r="C1191" s="158">
        <v>3.2713392412243601E-2</v>
      </c>
      <c r="D1191" s="158">
        <v>-4.7090251579293897E-2</v>
      </c>
      <c r="E1191" s="158">
        <v>0.11149267084720201</v>
      </c>
    </row>
    <row r="1192" spans="1:5" x14ac:dyDescent="0.25">
      <c r="A1192" s="158">
        <v>16506.504030271499</v>
      </c>
      <c r="B1192" s="158">
        <v>1.1859142004768699</v>
      </c>
      <c r="C1192" s="158">
        <v>3.2782910435859597E-2</v>
      </c>
      <c r="D1192" s="158">
        <v>-4.6376671158664999E-2</v>
      </c>
      <c r="E1192" s="158">
        <v>0.111206118314222</v>
      </c>
    </row>
    <row r="1193" spans="1:5" x14ac:dyDescent="0.25">
      <c r="A1193" s="158">
        <v>16512.9527624783</v>
      </c>
      <c r="B1193" s="158">
        <v>7.9118579000114805E-2</v>
      </c>
      <c r="C1193" s="158">
        <v>3.2841524965355501E-2</v>
      </c>
      <c r="D1193" s="158">
        <v>-4.5773932871716001E-2</v>
      </c>
      <c r="E1193" s="158">
        <v>0.110964915144146</v>
      </c>
    </row>
    <row r="1194" spans="1:5" x14ac:dyDescent="0.25">
      <c r="A1194" s="158">
        <v>16514.3004649912</v>
      </c>
      <c r="B1194" s="158">
        <v>-8.5055467150996197E-2</v>
      </c>
      <c r="C1194" s="158">
        <v>3.2853770926317298E-2</v>
      </c>
      <c r="D1194" s="158">
        <v>-4.5647882390173401E-2</v>
      </c>
      <c r="E1194" s="158">
        <v>0.110914569022173</v>
      </c>
    </row>
    <row r="1195" spans="1:5" x14ac:dyDescent="0.25">
      <c r="A1195" s="158">
        <v>16515.482408632899</v>
      </c>
      <c r="B1195" s="158">
        <v>0.17065780560923099</v>
      </c>
      <c r="C1195" s="158">
        <v>3.28645096510123E-2</v>
      </c>
      <c r="D1195" s="158">
        <v>-4.5537310980469002E-2</v>
      </c>
      <c r="E1195" s="158">
        <v>0.110870432877678</v>
      </c>
    </row>
    <row r="1196" spans="1:5" x14ac:dyDescent="0.25">
      <c r="A1196" s="158">
        <v>16515.496552036799</v>
      </c>
      <c r="B1196" s="158">
        <v>3.3229393349110098E-2</v>
      </c>
      <c r="C1196" s="158">
        <v>3.2864638147009399E-2</v>
      </c>
      <c r="D1196" s="158">
        <v>-4.5535987720525403E-2</v>
      </c>
      <c r="E1196" s="158">
        <v>0.110869904834922</v>
      </c>
    </row>
    <row r="1197" spans="1:5" x14ac:dyDescent="0.25">
      <c r="A1197" s="158">
        <v>16521.313349033899</v>
      </c>
      <c r="B1197" s="158">
        <v>-0.78131484935112205</v>
      </c>
      <c r="C1197" s="158">
        <v>3.29174730146857E-2</v>
      </c>
      <c r="D1197" s="158">
        <v>-4.4991492063528503E-2</v>
      </c>
      <c r="E1197" s="158">
        <v>0.11065293638361801</v>
      </c>
    </row>
    <row r="1198" spans="1:5" x14ac:dyDescent="0.25">
      <c r="A1198" s="158">
        <v>16523.276372011798</v>
      </c>
      <c r="B1198" s="158">
        <v>0.36429900377408198</v>
      </c>
      <c r="C1198" s="158">
        <v>3.2935298033836498E-2</v>
      </c>
      <c r="D1198" s="158">
        <v>-4.4807615136680003E-2</v>
      </c>
      <c r="E1198" s="158">
        <v>0.11057980559191199</v>
      </c>
    </row>
    <row r="1199" spans="1:5" x14ac:dyDescent="0.25">
      <c r="A1199" s="158">
        <v>16525.362495133799</v>
      </c>
      <c r="B1199" s="158">
        <v>0.11488117552862501</v>
      </c>
      <c r="C1199" s="158">
        <v>3.2954237849890503E-2</v>
      </c>
      <c r="D1199" s="158">
        <v>-4.4612139497746901E-2</v>
      </c>
      <c r="E1199" s="158">
        <v>0.110502138952897</v>
      </c>
    </row>
    <row r="1200" spans="1:5" x14ac:dyDescent="0.25">
      <c r="A1200" s="158">
        <v>16532.874138633699</v>
      </c>
      <c r="B1200" s="158">
        <v>0.36377910798115498</v>
      </c>
      <c r="C1200" s="158">
        <v>3.3022410090097501E-2</v>
      </c>
      <c r="D1200" s="158">
        <v>-4.3907701016518898E-2</v>
      </c>
      <c r="E1200" s="158">
        <v>0.11022290774204201</v>
      </c>
    </row>
    <row r="1201" spans="1:5" x14ac:dyDescent="0.25">
      <c r="A1201" s="158">
        <v>16533.116279929</v>
      </c>
      <c r="B1201" s="158">
        <v>-0.13597745568915101</v>
      </c>
      <c r="C1201" s="158">
        <v>3.3024606986024899E-2</v>
      </c>
      <c r="D1201" s="158">
        <v>-4.3884978180945701E-2</v>
      </c>
      <c r="E1201" s="158">
        <v>0.110213917754081</v>
      </c>
    </row>
    <row r="1202" spans="1:5" x14ac:dyDescent="0.25">
      <c r="A1202" s="158">
        <v>16544.3236021097</v>
      </c>
      <c r="B1202" s="158">
        <v>-0.31984414015706603</v>
      </c>
      <c r="C1202" s="158">
        <v>3.3126242933072703E-2</v>
      </c>
      <c r="D1202" s="158">
        <v>-4.28322578195202E-2</v>
      </c>
      <c r="E1202" s="158">
        <v>0.109798586574872</v>
      </c>
    </row>
    <row r="1203" spans="1:5" x14ac:dyDescent="0.25">
      <c r="A1203" s="158">
        <v>16544.659327966099</v>
      </c>
      <c r="B1203" s="158">
        <v>0.38953718377983099</v>
      </c>
      <c r="C1203" s="158">
        <v>3.31292861529216E-2</v>
      </c>
      <c r="D1203" s="158">
        <v>-4.2800692217863298E-2</v>
      </c>
      <c r="E1203" s="158">
        <v>0.109786168010974</v>
      </c>
    </row>
    <row r="1204" spans="1:5" x14ac:dyDescent="0.25">
      <c r="A1204" s="158">
        <v>16546.204874930001</v>
      </c>
      <c r="B1204" s="158">
        <v>0.64687414012734001</v>
      </c>
      <c r="C1204" s="158">
        <v>3.3143294878124299E-2</v>
      </c>
      <c r="D1204" s="158">
        <v>-4.26553542242981E-2</v>
      </c>
      <c r="E1204" s="158">
        <v>0.109729015254573</v>
      </c>
    </row>
    <row r="1205" spans="1:5" x14ac:dyDescent="0.25">
      <c r="A1205" s="158">
        <v>16550.207807654599</v>
      </c>
      <c r="B1205" s="158">
        <v>0.139227933501784</v>
      </c>
      <c r="C1205" s="158">
        <v>3.3179569250231702E-2</v>
      </c>
      <c r="D1205" s="158">
        <v>-4.2278759528822298E-2</v>
      </c>
      <c r="E1205" s="158">
        <v>0.109581123233512</v>
      </c>
    </row>
    <row r="1206" spans="1:5" x14ac:dyDescent="0.25">
      <c r="A1206" s="158">
        <v>16556.160187480698</v>
      </c>
      <c r="B1206" s="158">
        <v>-0.17533234122551999</v>
      </c>
      <c r="C1206" s="158">
        <v>3.3233488272367898E-2</v>
      </c>
      <c r="D1206" s="158">
        <v>-4.17183038498843E-2</v>
      </c>
      <c r="E1206" s="158">
        <v>0.109361560475044</v>
      </c>
    </row>
    <row r="1207" spans="1:5" x14ac:dyDescent="0.25">
      <c r="A1207" s="158">
        <v>16558.540017610801</v>
      </c>
      <c r="B1207" s="158">
        <v>-0.17680995461462101</v>
      </c>
      <c r="C1207" s="158">
        <v>3.3255038640988901E-2</v>
      </c>
      <c r="D1207" s="158">
        <v>-4.1494075012196402E-2</v>
      </c>
      <c r="E1207" s="158">
        <v>0.109273895078525</v>
      </c>
    </row>
    <row r="1208" spans="1:5" x14ac:dyDescent="0.25">
      <c r="A1208" s="158">
        <v>16562.035441982898</v>
      </c>
      <c r="B1208" s="158">
        <v>-0.10279041325292899</v>
      </c>
      <c r="C1208" s="158">
        <v>3.3286683851999899E-2</v>
      </c>
      <c r="D1208" s="158">
        <v>-4.1164577608162597E-2</v>
      </c>
      <c r="E1208" s="158">
        <v>0.10914525735385899</v>
      </c>
    </row>
    <row r="1209" spans="1:5" x14ac:dyDescent="0.25">
      <c r="A1209" s="158">
        <v>16569.7598834087</v>
      </c>
      <c r="B1209" s="158">
        <v>0.410288786102253</v>
      </c>
      <c r="C1209" s="158">
        <v>3.3356584748461801E-2</v>
      </c>
      <c r="D1209" s="158">
        <v>-4.04357736438576E-2</v>
      </c>
      <c r="E1209" s="158">
        <v>0.10886150229674001</v>
      </c>
    </row>
    <row r="1210" spans="1:5" x14ac:dyDescent="0.25">
      <c r="A1210" s="158">
        <v>16570.335401316999</v>
      </c>
      <c r="B1210" s="158">
        <v>0.16125073804691401</v>
      </c>
      <c r="C1210" s="158">
        <v>3.3361791082336299E-2</v>
      </c>
      <c r="D1210" s="158">
        <v>-4.0381437326998101E-2</v>
      </c>
      <c r="E1210" s="158">
        <v>0.10884038937977999</v>
      </c>
    </row>
    <row r="1211" spans="1:5" x14ac:dyDescent="0.25">
      <c r="A1211" s="158">
        <v>16580.625123235699</v>
      </c>
      <c r="B1211" s="158">
        <v>0.159551060286267</v>
      </c>
      <c r="C1211" s="158">
        <v>3.3454835438880101E-2</v>
      </c>
      <c r="D1211" s="158">
        <v>-3.9409120489873703E-2</v>
      </c>
      <c r="E1211" s="158">
        <v>0.108463579340306</v>
      </c>
    </row>
    <row r="1212" spans="1:5" x14ac:dyDescent="0.25">
      <c r="A1212" s="158">
        <v>16585.328983337498</v>
      </c>
      <c r="B1212" s="158">
        <v>0.135333996180731</v>
      </c>
      <c r="C1212" s="158">
        <v>3.3497344617919499E-2</v>
      </c>
      <c r="D1212" s="158">
        <v>-3.8964111867217703E-2</v>
      </c>
      <c r="E1212" s="158">
        <v>0.108291746281832</v>
      </c>
    </row>
    <row r="1213" spans="1:5" x14ac:dyDescent="0.25">
      <c r="A1213" s="158">
        <v>16586.664914808502</v>
      </c>
      <c r="B1213" s="158">
        <v>6.7110330445596694E-2</v>
      </c>
      <c r="C1213" s="158">
        <v>3.3509414649641599E-2</v>
      </c>
      <c r="D1213" s="158">
        <v>-3.8837666855088201E-2</v>
      </c>
      <c r="E1213" s="158">
        <v>0.108242992785263</v>
      </c>
    </row>
    <row r="1214" spans="1:5" x14ac:dyDescent="0.25">
      <c r="A1214" s="158">
        <v>16591.090957984001</v>
      </c>
      <c r="B1214" s="158">
        <v>-3.5922755562334298E-2</v>
      </c>
      <c r="C1214" s="158">
        <v>3.3549394438704701E-2</v>
      </c>
      <c r="D1214" s="158">
        <v>-3.8418558655341301E-2</v>
      </c>
      <c r="E1214" s="158">
        <v>0.108081621714835</v>
      </c>
    </row>
    <row r="1215" spans="1:5" x14ac:dyDescent="0.25">
      <c r="A1215" s="158">
        <v>16592.82037306</v>
      </c>
      <c r="B1215" s="158">
        <v>-0.101463875972285</v>
      </c>
      <c r="C1215" s="158">
        <v>3.3565012166974502E-2</v>
      </c>
      <c r="D1215" s="158">
        <v>-3.8254720510501598E-2</v>
      </c>
      <c r="E1215" s="158">
        <v>0.10801863209225999</v>
      </c>
    </row>
    <row r="1216" spans="1:5" x14ac:dyDescent="0.25">
      <c r="A1216" s="158">
        <v>16593.018103869599</v>
      </c>
      <c r="B1216" s="158">
        <v>0.105600876841327</v>
      </c>
      <c r="C1216" s="158">
        <v>3.3566797666304798E-2</v>
      </c>
      <c r="D1216" s="158">
        <v>-3.8235985490647599E-2</v>
      </c>
      <c r="E1216" s="158">
        <v>0.108011432529329</v>
      </c>
    </row>
    <row r="1217" spans="1:5" x14ac:dyDescent="0.25">
      <c r="A1217" s="158">
        <v>16594.006213155</v>
      </c>
      <c r="B1217" s="158">
        <v>-5.1847212229083603E-2</v>
      </c>
      <c r="C1217" s="158">
        <v>3.3575719823039397E-2</v>
      </c>
      <c r="D1217" s="158">
        <v>-3.8142353527404103E-2</v>
      </c>
      <c r="E1217" s="158">
        <v>0.10797546158574101</v>
      </c>
    </row>
    <row r="1218" spans="1:5" x14ac:dyDescent="0.25">
      <c r="A1218" s="158">
        <v>16600.271742017601</v>
      </c>
      <c r="B1218" s="158">
        <v>0.59904070681797705</v>
      </c>
      <c r="C1218" s="158">
        <v>3.3632278242493499E-2</v>
      </c>
      <c r="D1218" s="158">
        <v>-3.7548312449361798E-2</v>
      </c>
      <c r="E1218" s="158">
        <v>0.107747645460931</v>
      </c>
    </row>
    <row r="1219" spans="1:5" x14ac:dyDescent="0.25">
      <c r="A1219" s="158">
        <v>16603.577135576299</v>
      </c>
      <c r="B1219" s="158">
        <v>0.47600014625794901</v>
      </c>
      <c r="C1219" s="158">
        <v>3.3662104391443202E-2</v>
      </c>
      <c r="D1219" s="158">
        <v>-3.7234697980918101E-2</v>
      </c>
      <c r="E1219" s="158">
        <v>0.107627650704299</v>
      </c>
    </row>
    <row r="1220" spans="1:5" x14ac:dyDescent="0.25">
      <c r="A1220" s="158">
        <v>16604.445369180499</v>
      </c>
      <c r="B1220" s="158">
        <v>0.35968150677150301</v>
      </c>
      <c r="C1220" s="158">
        <v>3.3669937575985902E-2</v>
      </c>
      <c r="D1220" s="158">
        <v>-3.7152294477502401E-2</v>
      </c>
      <c r="E1220" s="158">
        <v>0.10759615326010601</v>
      </c>
    </row>
    <row r="1221" spans="1:5" x14ac:dyDescent="0.25">
      <c r="A1221" s="158">
        <v>16607.203872116301</v>
      </c>
      <c r="B1221" s="158">
        <v>0.82591233245676898</v>
      </c>
      <c r="C1221" s="158">
        <v>3.3694821130253003E-2</v>
      </c>
      <c r="D1221" s="158">
        <v>-3.6890415647739198E-2</v>
      </c>
      <c r="E1221" s="158">
        <v>0.10749614153955001</v>
      </c>
    </row>
    <row r="1222" spans="1:5" x14ac:dyDescent="0.25">
      <c r="A1222" s="158">
        <v>16613.425675353701</v>
      </c>
      <c r="B1222" s="158">
        <v>-0.250274394198435</v>
      </c>
      <c r="C1222" s="158">
        <v>3.3750925876901802E-2</v>
      </c>
      <c r="D1222" s="158">
        <v>-3.6299353206630802E-2</v>
      </c>
      <c r="E1222" s="158">
        <v>0.10727090142272799</v>
      </c>
    </row>
    <row r="1223" spans="1:5" x14ac:dyDescent="0.25">
      <c r="A1223" s="158">
        <v>16614.559143210099</v>
      </c>
      <c r="B1223" s="158">
        <v>0.38553627773285598</v>
      </c>
      <c r="C1223" s="158">
        <v>3.3761143854987803E-2</v>
      </c>
      <c r="D1223" s="158">
        <v>-3.61916167951555E-2</v>
      </c>
      <c r="E1223" s="158">
        <v>0.107229918120607</v>
      </c>
    </row>
    <row r="1224" spans="1:5" x14ac:dyDescent="0.25">
      <c r="A1224" s="158">
        <v>16614.606171158801</v>
      </c>
      <c r="B1224" s="158">
        <v>0.60855171804514696</v>
      </c>
      <c r="C1224" s="158">
        <v>3.3761567782212197E-2</v>
      </c>
      <c r="D1224" s="158">
        <v>-3.6187146388002397E-2</v>
      </c>
      <c r="E1224" s="158">
        <v>0.10722821804459701</v>
      </c>
    </row>
    <row r="1225" spans="1:5" x14ac:dyDescent="0.25">
      <c r="A1225" s="158">
        <v>16615.7848246252</v>
      </c>
      <c r="B1225" s="158">
        <v>-0.30549550974484602</v>
      </c>
      <c r="C1225" s="158">
        <v>3.3772192077563101E-2</v>
      </c>
      <c r="D1225" s="158">
        <v>-3.6075095237860198E-2</v>
      </c>
      <c r="E1225" s="158">
        <v>0.10718561803413799</v>
      </c>
    </row>
    <row r="1226" spans="1:5" x14ac:dyDescent="0.25">
      <c r="A1226" s="158">
        <v>16617.5069143728</v>
      </c>
      <c r="B1226" s="158">
        <v>-0.31681286057965202</v>
      </c>
      <c r="C1226" s="158">
        <v>3.3787713067552697E-2</v>
      </c>
      <c r="D1226" s="158">
        <v>-3.5911346325782002E-2</v>
      </c>
      <c r="E1226" s="158">
        <v>0.10712340673942899</v>
      </c>
    </row>
    <row r="1227" spans="1:5" x14ac:dyDescent="0.25">
      <c r="A1227" s="158">
        <v>16618.245973116002</v>
      </c>
      <c r="B1227" s="158">
        <v>0.70902679167987903</v>
      </c>
      <c r="C1227" s="158">
        <v>3.37943734605591E-2</v>
      </c>
      <c r="D1227" s="158">
        <v>-3.5841058537280999E-2</v>
      </c>
      <c r="E1227" s="158">
        <v>0.107096718861974</v>
      </c>
    </row>
    <row r="1228" spans="1:5" x14ac:dyDescent="0.25">
      <c r="A1228" s="158">
        <v>16620.608581084402</v>
      </c>
      <c r="B1228" s="158">
        <v>0.65427790487278004</v>
      </c>
      <c r="C1228" s="158">
        <v>3.3815662628027501E-2</v>
      </c>
      <c r="D1228" s="158">
        <v>-3.5616313063545603E-2</v>
      </c>
      <c r="E1228" s="158">
        <v>0.10701144778070699</v>
      </c>
    </row>
    <row r="1229" spans="1:5" x14ac:dyDescent="0.25">
      <c r="A1229" s="158">
        <v>16620.6671940612</v>
      </c>
      <c r="B1229" s="158">
        <v>-2.4567598690261601E-2</v>
      </c>
      <c r="C1229" s="158">
        <v>3.3816190731129799E-2</v>
      </c>
      <c r="D1229" s="158">
        <v>-3.5610736460793699E-2</v>
      </c>
      <c r="E1229" s="158">
        <v>0.10700933318105101</v>
      </c>
    </row>
    <row r="1230" spans="1:5" x14ac:dyDescent="0.25">
      <c r="A1230" s="158">
        <v>16623.730225638701</v>
      </c>
      <c r="B1230" s="158">
        <v>0.29630683711272499</v>
      </c>
      <c r="C1230" s="158">
        <v>3.38437852069376E-2</v>
      </c>
      <c r="D1230" s="158">
        <v>-3.5319244958389402E-2</v>
      </c>
      <c r="E1230" s="158">
        <v>0.106898884859824</v>
      </c>
    </row>
    <row r="1231" spans="1:5" x14ac:dyDescent="0.25">
      <c r="A1231" s="158">
        <v>16623.913851788901</v>
      </c>
      <c r="B1231" s="158">
        <v>0.59736461269381802</v>
      </c>
      <c r="C1231" s="158">
        <v>3.38454392573731E-2</v>
      </c>
      <c r="D1231" s="158">
        <v>-3.53017661757195E-2</v>
      </c>
      <c r="E1231" s="158">
        <v>0.106892267173269</v>
      </c>
    </row>
    <row r="1232" spans="1:5" x14ac:dyDescent="0.25">
      <c r="A1232" s="158">
        <v>16624.831982540101</v>
      </c>
      <c r="B1232" s="158">
        <v>0.289845079246209</v>
      </c>
      <c r="C1232" s="158">
        <v>3.38537091446185E-2</v>
      </c>
      <c r="D1232" s="158">
        <v>-3.5214365298227399E-2</v>
      </c>
      <c r="E1232" s="158">
        <v>0.106859184844768</v>
      </c>
    </row>
    <row r="1233" spans="1:5" x14ac:dyDescent="0.25">
      <c r="A1233" s="158">
        <v>16625.182574736598</v>
      </c>
      <c r="B1233" s="158">
        <v>0.53538385467715199</v>
      </c>
      <c r="C1233" s="158">
        <v>3.3856866876333699E-2</v>
      </c>
      <c r="D1233" s="158">
        <v>-3.5180987835489001E-2</v>
      </c>
      <c r="E1233" s="158">
        <v>0.106846554899008</v>
      </c>
    </row>
    <row r="1234" spans="1:5" x14ac:dyDescent="0.25">
      <c r="A1234" s="158">
        <v>16625.470437815002</v>
      </c>
      <c r="B1234" s="158">
        <v>0.167684869879725</v>
      </c>
      <c r="C1234" s="158">
        <v>3.38594595499081E-2</v>
      </c>
      <c r="D1234" s="158">
        <v>-3.5153581115841298E-2</v>
      </c>
      <c r="E1234" s="158">
        <v>0.10683618585426601</v>
      </c>
    </row>
    <row r="1235" spans="1:5" x14ac:dyDescent="0.25">
      <c r="A1235" s="158">
        <v>16626.943683268</v>
      </c>
      <c r="B1235" s="158">
        <v>0.56484254295243697</v>
      </c>
      <c r="C1235" s="158">
        <v>3.3872727576714799E-2</v>
      </c>
      <c r="D1235" s="158">
        <v>-3.5013299310082999E-2</v>
      </c>
      <c r="E1235" s="158">
        <v>0.10678313410538599</v>
      </c>
    </row>
    <row r="1236" spans="1:5" x14ac:dyDescent="0.25">
      <c r="A1236" s="158">
        <v>16627.172567815702</v>
      </c>
      <c r="B1236" s="158">
        <v>0.48838866153564398</v>
      </c>
      <c r="C1236" s="158">
        <v>3.38747887669733E-2</v>
      </c>
      <c r="D1236" s="158">
        <v>-3.4991502349124202E-2</v>
      </c>
      <c r="E1236" s="158">
        <v>0.10677489429673701</v>
      </c>
    </row>
    <row r="1237" spans="1:5" x14ac:dyDescent="0.25">
      <c r="A1237" s="158">
        <v>16627.219122493399</v>
      </c>
      <c r="B1237" s="158">
        <v>0.61394664402125698</v>
      </c>
      <c r="C1237" s="158">
        <v>3.3875208004486998E-2</v>
      </c>
      <c r="D1237" s="158">
        <v>-3.4987068801259097E-2</v>
      </c>
      <c r="E1237" s="158">
        <v>0.106773218412892</v>
      </c>
    </row>
    <row r="1238" spans="1:5" x14ac:dyDescent="0.25">
      <c r="A1238" s="158">
        <v>16628.1372532446</v>
      </c>
      <c r="B1238" s="158">
        <v>0.76963980431019596</v>
      </c>
      <c r="C1238" s="158">
        <v>3.3883475701521899E-2</v>
      </c>
      <c r="D1238" s="158">
        <v>-3.4899626268355501E-2</v>
      </c>
      <c r="E1238" s="158">
        <v>0.106740172721024</v>
      </c>
    </row>
    <row r="1239" spans="1:5" x14ac:dyDescent="0.25">
      <c r="A1239" s="158">
        <v>16628.320879394902</v>
      </c>
      <c r="B1239" s="158">
        <v>0.79273632967053997</v>
      </c>
      <c r="C1239" s="158">
        <v>3.3885129167901103E-2</v>
      </c>
      <c r="D1239" s="158">
        <v>-3.4882136377576402E-2</v>
      </c>
      <c r="E1239" s="158">
        <v>0.106733564804238</v>
      </c>
    </row>
    <row r="1240" spans="1:5" x14ac:dyDescent="0.25">
      <c r="A1240" s="158">
        <v>16628.596318620199</v>
      </c>
      <c r="B1240" s="158">
        <v>0.53215499745848904</v>
      </c>
      <c r="C1240" s="158">
        <v>3.3887609321824497E-2</v>
      </c>
      <c r="D1240" s="158">
        <v>-3.4855900676946702E-2</v>
      </c>
      <c r="E1240" s="158">
        <v>0.106723653692608</v>
      </c>
    </row>
    <row r="1241" spans="1:5" x14ac:dyDescent="0.25">
      <c r="A1241" s="158">
        <v>16628.7799447705</v>
      </c>
      <c r="B1241" s="158">
        <v>0.80361005873816904</v>
      </c>
      <c r="C1241" s="158">
        <v>3.38892627273421E-2</v>
      </c>
      <c r="D1241" s="158">
        <v>-3.48384096337594E-2</v>
      </c>
      <c r="E1241" s="158">
        <v>0.10671704679390499</v>
      </c>
    </row>
    <row r="1242" spans="1:5" x14ac:dyDescent="0.25">
      <c r="A1242" s="158">
        <v>16628.7799447705</v>
      </c>
      <c r="B1242" s="158">
        <v>0.67322217362102399</v>
      </c>
      <c r="C1242" s="158">
        <v>3.38892627273421E-2</v>
      </c>
      <c r="D1242" s="158">
        <v>-3.48384096337594E-2</v>
      </c>
      <c r="E1242" s="158">
        <v>0.10671704679390499</v>
      </c>
    </row>
    <row r="1243" spans="1:5" x14ac:dyDescent="0.25">
      <c r="A1243" s="158">
        <v>16629.606262446599</v>
      </c>
      <c r="B1243" s="158">
        <v>0.78296298511291196</v>
      </c>
      <c r="C1243" s="158">
        <v>3.3896702750881899E-2</v>
      </c>
      <c r="D1243" s="158">
        <v>-3.4759694240101301E-2</v>
      </c>
      <c r="E1243" s="158">
        <v>0.106687320789685</v>
      </c>
    </row>
    <row r="1244" spans="1:5" x14ac:dyDescent="0.25">
      <c r="A1244" s="158">
        <v>16629.8636736687</v>
      </c>
      <c r="B1244" s="158">
        <v>0.108059123843463</v>
      </c>
      <c r="C1244" s="158">
        <v>3.3899020336939298E-2</v>
      </c>
      <c r="D1244" s="158">
        <v>-3.4735171227459199E-2</v>
      </c>
      <c r="E1244" s="158">
        <v>0.10667806234698</v>
      </c>
    </row>
    <row r="1245" spans="1:5" x14ac:dyDescent="0.25">
      <c r="A1245" s="158">
        <v>16630.065327822202</v>
      </c>
      <c r="B1245" s="158">
        <v>0.561466125488574</v>
      </c>
      <c r="C1245" s="158">
        <v>3.3900835884243898E-2</v>
      </c>
      <c r="D1245" s="158">
        <v>-3.4715959439330001E-2</v>
      </c>
      <c r="E1245" s="158">
        <v>0.106670809906773</v>
      </c>
    </row>
    <row r="1246" spans="1:5" x14ac:dyDescent="0.25">
      <c r="A1246" s="158">
        <v>16630.065327822202</v>
      </c>
      <c r="B1246" s="158">
        <v>0.584907316384364</v>
      </c>
      <c r="C1246" s="158">
        <v>3.3900835884243898E-2</v>
      </c>
      <c r="D1246" s="158">
        <v>-3.4715959439330001E-2</v>
      </c>
      <c r="E1246" s="158">
        <v>0.106670809906773</v>
      </c>
    </row>
    <row r="1247" spans="1:5" x14ac:dyDescent="0.25">
      <c r="A1247" s="158">
        <v>16630.065327822202</v>
      </c>
      <c r="B1247" s="158">
        <v>0.63631655450881996</v>
      </c>
      <c r="C1247" s="158">
        <v>3.3900835884243898E-2</v>
      </c>
      <c r="D1247" s="158">
        <v>-3.4715959439330001E-2</v>
      </c>
      <c r="E1247" s="158">
        <v>0.106670809906773</v>
      </c>
    </row>
    <row r="1248" spans="1:5" x14ac:dyDescent="0.25">
      <c r="A1248" s="158">
        <v>16630.065327822202</v>
      </c>
      <c r="B1248" s="158">
        <v>0.55867898950607797</v>
      </c>
      <c r="C1248" s="158">
        <v>3.3900835884243898E-2</v>
      </c>
      <c r="D1248" s="158">
        <v>-3.4715959439330001E-2</v>
      </c>
      <c r="E1248" s="158">
        <v>0.106670809906773</v>
      </c>
    </row>
    <row r="1249" spans="1:5" x14ac:dyDescent="0.25">
      <c r="A1249" s="158">
        <v>16630.065327822202</v>
      </c>
      <c r="B1249" s="158">
        <v>0.926723702487808</v>
      </c>
      <c r="C1249" s="158">
        <v>3.3900835884243898E-2</v>
      </c>
      <c r="D1249" s="158">
        <v>-3.4715959439330001E-2</v>
      </c>
      <c r="E1249" s="158">
        <v>0.106670809906773</v>
      </c>
    </row>
    <row r="1250" spans="1:5" x14ac:dyDescent="0.25">
      <c r="A1250" s="158">
        <v>16630.065327822202</v>
      </c>
      <c r="B1250" s="158">
        <v>0.78173752448011902</v>
      </c>
      <c r="C1250" s="158">
        <v>3.3900835884243898E-2</v>
      </c>
      <c r="D1250" s="158">
        <v>-3.4715959439330001E-2</v>
      </c>
      <c r="E1250" s="158">
        <v>0.106670809906773</v>
      </c>
    </row>
    <row r="1251" spans="1:5" x14ac:dyDescent="0.25">
      <c r="A1251" s="158">
        <v>16630.065327822202</v>
      </c>
      <c r="B1251" s="158">
        <v>0.60492149055582101</v>
      </c>
      <c r="C1251" s="158">
        <v>3.3900835884243898E-2</v>
      </c>
      <c r="D1251" s="158">
        <v>-3.4715959439330001E-2</v>
      </c>
      <c r="E1251" s="158">
        <v>0.106670809906773</v>
      </c>
    </row>
    <row r="1252" spans="1:5" x14ac:dyDescent="0.25">
      <c r="A1252" s="158">
        <v>16630.065327822202</v>
      </c>
      <c r="B1252" s="158">
        <v>0.81751357175203798</v>
      </c>
      <c r="C1252" s="158">
        <v>3.3900835884243898E-2</v>
      </c>
      <c r="D1252" s="158">
        <v>-3.4715959439330001E-2</v>
      </c>
      <c r="E1252" s="158">
        <v>0.106670809906773</v>
      </c>
    </row>
    <row r="1253" spans="1:5" x14ac:dyDescent="0.25">
      <c r="A1253" s="158">
        <v>16630.065327822202</v>
      </c>
      <c r="B1253" s="158">
        <v>0.65687325640244598</v>
      </c>
      <c r="C1253" s="158">
        <v>3.3900835884243898E-2</v>
      </c>
      <c r="D1253" s="158">
        <v>-3.4715959439330001E-2</v>
      </c>
      <c r="E1253" s="158">
        <v>0.106670809906773</v>
      </c>
    </row>
    <row r="1254" spans="1:5" x14ac:dyDescent="0.25">
      <c r="A1254" s="158">
        <v>16630.065327822202</v>
      </c>
      <c r="B1254" s="158">
        <v>0.81889897156532898</v>
      </c>
      <c r="C1254" s="158">
        <v>3.3900835884243898E-2</v>
      </c>
      <c r="D1254" s="158">
        <v>-3.4715959439330001E-2</v>
      </c>
      <c r="E1254" s="158">
        <v>0.106670809906773</v>
      </c>
    </row>
    <row r="1255" spans="1:5" x14ac:dyDescent="0.25">
      <c r="A1255" s="158">
        <v>16630.1571408973</v>
      </c>
      <c r="B1255" s="158">
        <v>0.62299869096569305</v>
      </c>
      <c r="C1255" s="158">
        <v>3.3901662492653702E-2</v>
      </c>
      <c r="D1255" s="158">
        <v>-3.4707212134311001E-2</v>
      </c>
      <c r="E1255" s="158">
        <v>0.106667508035688</v>
      </c>
    </row>
    <row r="1256" spans="1:5" x14ac:dyDescent="0.25">
      <c r="A1256" s="158">
        <v>16630.1571408973</v>
      </c>
      <c r="B1256" s="158">
        <v>0.42900127880549599</v>
      </c>
      <c r="C1256" s="158">
        <v>3.3901662492653702E-2</v>
      </c>
      <c r="D1256" s="158">
        <v>-3.4707212134311001E-2</v>
      </c>
      <c r="E1256" s="158">
        <v>0.106667508035688</v>
      </c>
    </row>
    <row r="1257" spans="1:5" x14ac:dyDescent="0.25">
      <c r="A1257" s="158">
        <v>16630.1571408973</v>
      </c>
      <c r="B1257" s="158">
        <v>0.63262130182781795</v>
      </c>
      <c r="C1257" s="158">
        <v>3.3901662492653702E-2</v>
      </c>
      <c r="D1257" s="158">
        <v>-3.4707212134311001E-2</v>
      </c>
      <c r="E1257" s="158">
        <v>0.106667508035688</v>
      </c>
    </row>
    <row r="1258" spans="1:5" x14ac:dyDescent="0.25">
      <c r="A1258" s="158">
        <v>16630.1571408973</v>
      </c>
      <c r="B1258" s="158">
        <v>0.57855302338201098</v>
      </c>
      <c r="C1258" s="158">
        <v>3.3901662492653702E-2</v>
      </c>
      <c r="D1258" s="158">
        <v>-3.4707212134311001E-2</v>
      </c>
      <c r="E1258" s="158">
        <v>0.106667508035688</v>
      </c>
    </row>
    <row r="1259" spans="1:5" x14ac:dyDescent="0.25">
      <c r="A1259" s="158">
        <v>16630.1571408973</v>
      </c>
      <c r="B1259" s="158">
        <v>0.70547001855274505</v>
      </c>
      <c r="C1259" s="158">
        <v>3.3901662492653702E-2</v>
      </c>
      <c r="D1259" s="158">
        <v>-3.4707212134311001E-2</v>
      </c>
      <c r="E1259" s="158">
        <v>0.106667508035688</v>
      </c>
    </row>
    <row r="1260" spans="1:5" x14ac:dyDescent="0.25">
      <c r="A1260" s="158">
        <v>16630.1571408973</v>
      </c>
      <c r="B1260" s="158">
        <v>0.28525141864235198</v>
      </c>
      <c r="C1260" s="158">
        <v>3.3901662492653702E-2</v>
      </c>
      <c r="D1260" s="158">
        <v>-3.4707212134311001E-2</v>
      </c>
      <c r="E1260" s="158">
        <v>0.106667508035688</v>
      </c>
    </row>
    <row r="1261" spans="1:5" x14ac:dyDescent="0.25">
      <c r="A1261" s="158">
        <v>16630.1571408973</v>
      </c>
      <c r="B1261" s="158">
        <v>0.59181646058430504</v>
      </c>
      <c r="C1261" s="158">
        <v>3.3901662492653702E-2</v>
      </c>
      <c r="D1261" s="158">
        <v>-3.4707212134311001E-2</v>
      </c>
      <c r="E1261" s="158">
        <v>0.106667508035688</v>
      </c>
    </row>
    <row r="1262" spans="1:5" x14ac:dyDescent="0.25">
      <c r="A1262" s="158">
        <v>16630.1571408973</v>
      </c>
      <c r="B1262" s="158">
        <v>0.56600714606229696</v>
      </c>
      <c r="C1262" s="158">
        <v>3.3901662492653702E-2</v>
      </c>
      <c r="D1262" s="158">
        <v>-3.4707212134311001E-2</v>
      </c>
      <c r="E1262" s="158">
        <v>0.106667508035688</v>
      </c>
    </row>
    <row r="1263" spans="1:5" x14ac:dyDescent="0.25">
      <c r="A1263" s="158">
        <v>16630.1571408973</v>
      </c>
      <c r="B1263" s="158">
        <v>0.62550201122406601</v>
      </c>
      <c r="C1263" s="158">
        <v>3.3901662492653702E-2</v>
      </c>
      <c r="D1263" s="158">
        <v>-3.4707212134311001E-2</v>
      </c>
      <c r="E1263" s="158">
        <v>0.106667508035688</v>
      </c>
    </row>
    <row r="1264" spans="1:5" x14ac:dyDescent="0.25">
      <c r="A1264" s="158">
        <v>16630.1571408973</v>
      </c>
      <c r="B1264" s="158">
        <v>0.60491811694891595</v>
      </c>
      <c r="C1264" s="158">
        <v>3.3901662492653702E-2</v>
      </c>
      <c r="D1264" s="158">
        <v>-3.4707212134311001E-2</v>
      </c>
      <c r="E1264" s="158">
        <v>0.106667508035688</v>
      </c>
    </row>
    <row r="1265" spans="1:5" x14ac:dyDescent="0.25">
      <c r="A1265" s="158">
        <v>16630.1571408973</v>
      </c>
      <c r="B1265" s="158">
        <v>0.46392882027337401</v>
      </c>
      <c r="C1265" s="158">
        <v>3.3901662492653702E-2</v>
      </c>
      <c r="D1265" s="158">
        <v>-3.4707212134311001E-2</v>
      </c>
      <c r="E1265" s="158">
        <v>0.106667508035688</v>
      </c>
    </row>
    <row r="1266" spans="1:5" x14ac:dyDescent="0.25">
      <c r="A1266" s="158">
        <v>16630.1571408973</v>
      </c>
      <c r="B1266" s="158">
        <v>0.70547001855274505</v>
      </c>
      <c r="C1266" s="158">
        <v>3.3901662492653702E-2</v>
      </c>
      <c r="D1266" s="158">
        <v>-3.4707212134311001E-2</v>
      </c>
      <c r="E1266" s="158">
        <v>0.106667508035688</v>
      </c>
    </row>
    <row r="1267" spans="1:5" x14ac:dyDescent="0.25">
      <c r="A1267" s="158">
        <v>16630.1571408973</v>
      </c>
      <c r="B1267" s="158">
        <v>0.45027280615213</v>
      </c>
      <c r="C1267" s="158">
        <v>3.3901662492653702E-2</v>
      </c>
      <c r="D1267" s="158">
        <v>-3.4707212134311001E-2</v>
      </c>
      <c r="E1267" s="158">
        <v>0.106667508035688</v>
      </c>
    </row>
    <row r="1268" spans="1:5" x14ac:dyDescent="0.25">
      <c r="A1268" s="158">
        <v>16630.1571408973</v>
      </c>
      <c r="B1268" s="158">
        <v>0.62682415362851396</v>
      </c>
      <c r="C1268" s="158">
        <v>3.3901662492653702E-2</v>
      </c>
      <c r="D1268" s="158">
        <v>-3.4707212134311001E-2</v>
      </c>
      <c r="E1268" s="158">
        <v>0.106667508035688</v>
      </c>
    </row>
    <row r="1269" spans="1:5" x14ac:dyDescent="0.25">
      <c r="A1269" s="158">
        <v>16630.1571408973</v>
      </c>
      <c r="B1269" s="158">
        <v>0.63307691849623404</v>
      </c>
      <c r="C1269" s="158">
        <v>3.3901662492653702E-2</v>
      </c>
      <c r="D1269" s="158">
        <v>-3.4707212134311001E-2</v>
      </c>
      <c r="E1269" s="158">
        <v>0.106667508035688</v>
      </c>
    </row>
    <row r="1270" spans="1:5" x14ac:dyDescent="0.25">
      <c r="A1270" s="158">
        <v>16630.1571408973</v>
      </c>
      <c r="B1270" s="158">
        <v>0.55415935996880905</v>
      </c>
      <c r="C1270" s="158">
        <v>3.3901662492653702E-2</v>
      </c>
      <c r="D1270" s="158">
        <v>-3.4707212134311001E-2</v>
      </c>
      <c r="E1270" s="158">
        <v>0.106667508035688</v>
      </c>
    </row>
    <row r="1271" spans="1:5" x14ac:dyDescent="0.25">
      <c r="A1271" s="158">
        <v>16630.1571408973</v>
      </c>
      <c r="B1271" s="158">
        <v>0.62719249090237295</v>
      </c>
      <c r="C1271" s="158">
        <v>3.3901662492653702E-2</v>
      </c>
      <c r="D1271" s="158">
        <v>-3.4707212134311001E-2</v>
      </c>
      <c r="E1271" s="158">
        <v>0.106667508035688</v>
      </c>
    </row>
    <row r="1272" spans="1:5" x14ac:dyDescent="0.25">
      <c r="A1272" s="158">
        <v>16630.1571408973</v>
      </c>
      <c r="B1272" s="158">
        <v>0.217385535044579</v>
      </c>
      <c r="C1272" s="158">
        <v>3.3901662492653702E-2</v>
      </c>
      <c r="D1272" s="158">
        <v>-3.4707212134311001E-2</v>
      </c>
      <c r="E1272" s="158">
        <v>0.106667508035688</v>
      </c>
    </row>
    <row r="1273" spans="1:5" x14ac:dyDescent="0.25">
      <c r="A1273" s="158">
        <v>16630.1571408973</v>
      </c>
      <c r="B1273" s="158">
        <v>0.86540400973897902</v>
      </c>
      <c r="C1273" s="158">
        <v>3.3901662492653702E-2</v>
      </c>
      <c r="D1273" s="158">
        <v>-3.4707212134311001E-2</v>
      </c>
      <c r="E1273" s="158">
        <v>0.106667508035688</v>
      </c>
    </row>
    <row r="1274" spans="1:5" x14ac:dyDescent="0.25">
      <c r="A1274" s="158">
        <v>16630.1571408973</v>
      </c>
      <c r="B1274" s="158">
        <v>0.77380093367658298</v>
      </c>
      <c r="C1274" s="158">
        <v>3.3901662492653702E-2</v>
      </c>
      <c r="D1274" s="158">
        <v>-3.4707212134311001E-2</v>
      </c>
      <c r="E1274" s="158">
        <v>0.106667508035688</v>
      </c>
    </row>
    <row r="1275" spans="1:5" x14ac:dyDescent="0.25">
      <c r="A1275" s="158">
        <v>16630.1571408973</v>
      </c>
      <c r="B1275" s="158">
        <v>0.55974746319231705</v>
      </c>
      <c r="C1275" s="158">
        <v>3.3901662492653702E-2</v>
      </c>
      <c r="D1275" s="158">
        <v>-3.4707212134311001E-2</v>
      </c>
      <c r="E1275" s="158">
        <v>0.106667508035688</v>
      </c>
    </row>
    <row r="1276" spans="1:5" x14ac:dyDescent="0.25">
      <c r="A1276" s="158">
        <v>16630.1571408973</v>
      </c>
      <c r="B1276" s="158">
        <v>0.63782801680012402</v>
      </c>
      <c r="C1276" s="158">
        <v>3.3901662492653702E-2</v>
      </c>
      <c r="D1276" s="158">
        <v>-3.4707212134311001E-2</v>
      </c>
      <c r="E1276" s="158">
        <v>0.106667508035688</v>
      </c>
    </row>
    <row r="1277" spans="1:5" x14ac:dyDescent="0.25">
      <c r="A1277" s="158">
        <v>16630.1571408973</v>
      </c>
      <c r="B1277" s="158">
        <v>0.78371101193095405</v>
      </c>
      <c r="C1277" s="158">
        <v>3.3901662492653702E-2</v>
      </c>
      <c r="D1277" s="158">
        <v>-3.4707212134311001E-2</v>
      </c>
      <c r="E1277" s="158">
        <v>0.106667508035688</v>
      </c>
    </row>
    <row r="1278" spans="1:5" x14ac:dyDescent="0.25">
      <c r="A1278" s="158">
        <v>16630.1571408973</v>
      </c>
      <c r="B1278" s="158">
        <v>0.79866072972512003</v>
      </c>
      <c r="C1278" s="158">
        <v>3.3901662492653702E-2</v>
      </c>
      <c r="D1278" s="158">
        <v>-3.4707212134311001E-2</v>
      </c>
      <c r="E1278" s="158">
        <v>0.106667508035688</v>
      </c>
    </row>
    <row r="1279" spans="1:5" x14ac:dyDescent="0.25">
      <c r="A1279" s="158">
        <v>16630.1571408973</v>
      </c>
      <c r="B1279" s="158">
        <v>0.5697971810386</v>
      </c>
      <c r="C1279" s="158">
        <v>3.3901662492653702E-2</v>
      </c>
      <c r="D1279" s="158">
        <v>-3.4707212134311001E-2</v>
      </c>
      <c r="E1279" s="158">
        <v>0.106667508035688</v>
      </c>
    </row>
    <row r="1280" spans="1:5" x14ac:dyDescent="0.25">
      <c r="A1280" s="158">
        <v>16630.1571408973</v>
      </c>
      <c r="B1280" s="158">
        <v>0.74738972758343603</v>
      </c>
      <c r="C1280" s="158">
        <v>3.3901662492653702E-2</v>
      </c>
      <c r="D1280" s="158">
        <v>-3.4707212134311001E-2</v>
      </c>
      <c r="E1280" s="158">
        <v>0.106667508035688</v>
      </c>
    </row>
    <row r="1281" spans="1:5" x14ac:dyDescent="0.25">
      <c r="A1281" s="158">
        <v>16630.1571408973</v>
      </c>
      <c r="B1281" s="158">
        <v>0.648656479078635</v>
      </c>
      <c r="C1281" s="158">
        <v>3.3901662492653702E-2</v>
      </c>
      <c r="D1281" s="158">
        <v>-3.4707212134311001E-2</v>
      </c>
      <c r="E1281" s="158">
        <v>0.106667508035688</v>
      </c>
    </row>
    <row r="1282" spans="1:5" x14ac:dyDescent="0.25">
      <c r="A1282" s="158">
        <v>16630.1571408973</v>
      </c>
      <c r="B1282" s="158">
        <v>0.57549165266674895</v>
      </c>
      <c r="C1282" s="158">
        <v>3.3901662492653702E-2</v>
      </c>
      <c r="D1282" s="158">
        <v>-3.4707212134311001E-2</v>
      </c>
      <c r="E1282" s="158">
        <v>0.106667508035688</v>
      </c>
    </row>
    <row r="1283" spans="1:5" x14ac:dyDescent="0.25">
      <c r="A1283" s="158">
        <v>16630.1571408973</v>
      </c>
      <c r="B1283" s="158">
        <v>0.67922078751014903</v>
      </c>
      <c r="C1283" s="158">
        <v>3.3901662492653702E-2</v>
      </c>
      <c r="D1283" s="158">
        <v>-3.4707212134311001E-2</v>
      </c>
      <c r="E1283" s="158">
        <v>0.106667508035688</v>
      </c>
    </row>
    <row r="1284" spans="1:5" x14ac:dyDescent="0.25">
      <c r="A1284" s="158">
        <v>16630.248953972499</v>
      </c>
      <c r="B1284" s="158">
        <v>0.77755416548022105</v>
      </c>
      <c r="C1284" s="158">
        <v>3.3902489094975799E-2</v>
      </c>
      <c r="D1284" s="158">
        <v>-3.4698464714378499E-2</v>
      </c>
      <c r="E1284" s="158">
        <v>0.10666420626644001</v>
      </c>
    </row>
    <row r="1285" spans="1:5" x14ac:dyDescent="0.25">
      <c r="A1285" s="158">
        <v>16630.248953972499</v>
      </c>
      <c r="B1285" s="158">
        <v>0.57763313205421196</v>
      </c>
      <c r="C1285" s="158">
        <v>3.3902489094975799E-2</v>
      </c>
      <c r="D1285" s="158">
        <v>-3.4698464714378499E-2</v>
      </c>
      <c r="E1285" s="158">
        <v>0.10666420626644001</v>
      </c>
    </row>
    <row r="1286" spans="1:5" x14ac:dyDescent="0.25">
      <c r="A1286" s="158">
        <v>16630.248953972499</v>
      </c>
      <c r="B1286" s="158">
        <v>0.45736067397379498</v>
      </c>
      <c r="C1286" s="158">
        <v>3.3902489094975799E-2</v>
      </c>
      <c r="D1286" s="158">
        <v>-3.4698464714378499E-2</v>
      </c>
      <c r="E1286" s="158">
        <v>0.10666420626644001</v>
      </c>
    </row>
    <row r="1287" spans="1:5" x14ac:dyDescent="0.25">
      <c r="A1287" s="158">
        <v>16630.248953972499</v>
      </c>
      <c r="B1287" s="158">
        <v>0.44647820632799401</v>
      </c>
      <c r="C1287" s="158">
        <v>3.3902489094975799E-2</v>
      </c>
      <c r="D1287" s="158">
        <v>-3.4698464714378499E-2</v>
      </c>
      <c r="E1287" s="158">
        <v>0.10666420626644001</v>
      </c>
    </row>
    <row r="1288" spans="1:5" x14ac:dyDescent="0.25">
      <c r="A1288" s="158">
        <v>16630.248953972499</v>
      </c>
      <c r="B1288" s="158">
        <v>0.55204965071338197</v>
      </c>
      <c r="C1288" s="158">
        <v>3.3902489094975799E-2</v>
      </c>
      <c r="D1288" s="158">
        <v>-3.4698464714378499E-2</v>
      </c>
      <c r="E1288" s="158">
        <v>0.10666420626644001</v>
      </c>
    </row>
    <row r="1289" spans="1:5" x14ac:dyDescent="0.25">
      <c r="A1289" s="158">
        <v>16630.340767047601</v>
      </c>
      <c r="B1289" s="158">
        <v>0.80215916323580505</v>
      </c>
      <c r="C1289" s="158">
        <v>3.3903315691210099E-2</v>
      </c>
      <c r="D1289" s="158">
        <v>-3.4689717179549898E-2</v>
      </c>
      <c r="E1289" s="158">
        <v>0.10666090459902899</v>
      </c>
    </row>
    <row r="1290" spans="1:5" x14ac:dyDescent="0.25">
      <c r="A1290" s="158">
        <v>16630.340767047601</v>
      </c>
      <c r="B1290" s="158">
        <v>0.74098347008939602</v>
      </c>
      <c r="C1290" s="158">
        <v>3.3903315691210099E-2</v>
      </c>
      <c r="D1290" s="158">
        <v>-3.4689717179549898E-2</v>
      </c>
      <c r="E1290" s="158">
        <v>0.10666090459902899</v>
      </c>
    </row>
    <row r="1291" spans="1:5" x14ac:dyDescent="0.25">
      <c r="A1291" s="158">
        <v>16630.469366449899</v>
      </c>
      <c r="B1291" s="158">
        <v>3.8954195842433301E-2</v>
      </c>
      <c r="C1291" s="158">
        <v>3.3904473465762502E-2</v>
      </c>
      <c r="D1291" s="158">
        <v>-3.4677464616590901E-2</v>
      </c>
      <c r="E1291" s="158">
        <v>0.10665628023877199</v>
      </c>
    </row>
    <row r="1292" spans="1:5" x14ac:dyDescent="0.25">
      <c r="A1292" s="158">
        <v>16630.5243931978</v>
      </c>
      <c r="B1292" s="158">
        <v>0.57065762341077497</v>
      </c>
      <c r="C1292" s="158">
        <v>3.3904968865414803E-2</v>
      </c>
      <c r="D1292" s="158">
        <v>-3.4672221765275298E-2</v>
      </c>
      <c r="E1292" s="158">
        <v>0.106654301569726</v>
      </c>
    </row>
    <row r="1293" spans="1:5" x14ac:dyDescent="0.25">
      <c r="A1293" s="158">
        <v>16630.5243931978</v>
      </c>
      <c r="B1293" s="158">
        <v>0.45958993278138999</v>
      </c>
      <c r="C1293" s="158">
        <v>3.3904968865414803E-2</v>
      </c>
      <c r="D1293" s="158">
        <v>-3.4672221765275298E-2</v>
      </c>
      <c r="E1293" s="158">
        <v>0.106654301569726</v>
      </c>
    </row>
    <row r="1294" spans="1:5" x14ac:dyDescent="0.25">
      <c r="A1294" s="158">
        <v>16630.616206272902</v>
      </c>
      <c r="B1294" s="158">
        <v>0.44504193688050803</v>
      </c>
      <c r="C1294" s="158">
        <v>3.3905795443385102E-2</v>
      </c>
      <c r="D1294" s="158">
        <v>-3.4663473885865298E-2</v>
      </c>
      <c r="E1294" s="158">
        <v>0.10665100020783599</v>
      </c>
    </row>
    <row r="1295" spans="1:5" x14ac:dyDescent="0.25">
      <c r="A1295" s="158">
        <v>16630.708019348102</v>
      </c>
      <c r="B1295" s="158">
        <v>0.495973901959612</v>
      </c>
      <c r="C1295" s="158">
        <v>3.3906622015267202E-2</v>
      </c>
      <c r="D1295" s="158">
        <v>-3.4654725891629601E-2</v>
      </c>
      <c r="E1295" s="158">
        <v>0.106647698947791</v>
      </c>
    </row>
    <row r="1296" spans="1:5" x14ac:dyDescent="0.25">
      <c r="A1296" s="158">
        <v>16630.891645498301</v>
      </c>
      <c r="B1296" s="158">
        <v>0.49470751775435601</v>
      </c>
      <c r="C1296" s="158">
        <v>3.3908275140766699E-2</v>
      </c>
      <c r="D1296" s="158">
        <v>-3.4637229558753299E-2</v>
      </c>
      <c r="E1296" s="158">
        <v>0.106641096733236</v>
      </c>
    </row>
    <row r="1297" spans="1:5" x14ac:dyDescent="0.25">
      <c r="A1297" s="158">
        <v>16631.258897798802</v>
      </c>
      <c r="B1297" s="158">
        <v>0.82918770198987501</v>
      </c>
      <c r="C1297" s="158">
        <v>3.3911581318704101E-2</v>
      </c>
      <c r="D1297" s="158">
        <v>-3.4602235515876198E-2</v>
      </c>
      <c r="E1297" s="158">
        <v>0.10662789352631701</v>
      </c>
    </row>
    <row r="1298" spans="1:5" x14ac:dyDescent="0.25">
      <c r="A1298" s="158">
        <v>16631.442523949099</v>
      </c>
      <c r="B1298" s="158">
        <v>0.673801139639707</v>
      </c>
      <c r="C1298" s="158">
        <v>3.3913234371140598E-2</v>
      </c>
      <c r="D1298" s="158">
        <v>-3.4584737806158498E-2</v>
      </c>
      <c r="E1298" s="158">
        <v>0.10662129253397599</v>
      </c>
    </row>
    <row r="1299" spans="1:5" x14ac:dyDescent="0.25">
      <c r="A1299" s="158">
        <v>16632.291812245901</v>
      </c>
      <c r="B1299" s="158">
        <v>0.62412337181667599</v>
      </c>
      <c r="C1299" s="158">
        <v>3.3920879578029597E-2</v>
      </c>
      <c r="D1299" s="158">
        <v>-3.4503803281035E-2</v>
      </c>
      <c r="E1299" s="158">
        <v>0.10659076762077301</v>
      </c>
    </row>
    <row r="1300" spans="1:5" x14ac:dyDescent="0.25">
      <c r="A1300" s="158">
        <v>16632.3606547003</v>
      </c>
      <c r="B1300" s="158">
        <v>0.679180661605017</v>
      </c>
      <c r="C1300" s="158">
        <v>3.3921499267974498E-2</v>
      </c>
      <c r="D1300" s="158">
        <v>-3.4497242380435403E-2</v>
      </c>
      <c r="E1300" s="158">
        <v>0.10658829368394</v>
      </c>
    </row>
    <row r="1301" spans="1:5" x14ac:dyDescent="0.25">
      <c r="A1301" s="158">
        <v>16632.3606547003</v>
      </c>
      <c r="B1301" s="158">
        <v>0.55677468526280605</v>
      </c>
      <c r="C1301" s="158">
        <v>3.3921499267974498E-2</v>
      </c>
      <c r="D1301" s="158">
        <v>-3.4497242380435403E-2</v>
      </c>
      <c r="E1301" s="158">
        <v>0.10658829368394</v>
      </c>
    </row>
    <row r="1302" spans="1:5" x14ac:dyDescent="0.25">
      <c r="A1302" s="158">
        <v>16632.727907000801</v>
      </c>
      <c r="B1302" s="158">
        <v>-0.622603498282015</v>
      </c>
      <c r="C1302" s="158">
        <v>3.3924805056199298E-2</v>
      </c>
      <c r="D1302" s="158">
        <v>-3.4462241003457801E-2</v>
      </c>
      <c r="E1302" s="158">
        <v>0.106575096996262</v>
      </c>
    </row>
    <row r="1303" spans="1:5" x14ac:dyDescent="0.25">
      <c r="A1303" s="158">
        <v>16633.278785451501</v>
      </c>
      <c r="B1303" s="158">
        <v>0.63657676850172895</v>
      </c>
      <c r="C1303" s="158">
        <v>3.3929763555831598E-2</v>
      </c>
      <c r="D1303" s="158">
        <v>-3.44097355057916E-2</v>
      </c>
      <c r="E1303" s="158">
        <v>0.106555305021121</v>
      </c>
    </row>
    <row r="1304" spans="1:5" x14ac:dyDescent="0.25">
      <c r="A1304" s="158">
        <v>16634.369091746499</v>
      </c>
      <c r="B1304" s="158">
        <v>0.70547267861160701</v>
      </c>
      <c r="C1304" s="158">
        <v>3.3939576840842402E-2</v>
      </c>
      <c r="D1304" s="158">
        <v>-3.4305803765117202E-2</v>
      </c>
      <c r="E1304" s="158">
        <v>0.10651614328284099</v>
      </c>
    </row>
    <row r="1305" spans="1:5" x14ac:dyDescent="0.25">
      <c r="A1305" s="158">
        <v>16634.5863964489</v>
      </c>
      <c r="B1305" s="158">
        <v>-6.3536819382081805E-2</v>
      </c>
      <c r="C1305" s="158">
        <v>3.3941532585803097E-2</v>
      </c>
      <c r="D1305" s="158">
        <v>-3.4285087610509697E-2</v>
      </c>
      <c r="E1305" s="158">
        <v>0.10650833982671799</v>
      </c>
    </row>
    <row r="1306" spans="1:5" x14ac:dyDescent="0.25">
      <c r="A1306" s="158">
        <v>16634.702342168701</v>
      </c>
      <c r="B1306" s="158">
        <v>8.25330523986256E-2</v>
      </c>
      <c r="C1306" s="158">
        <v>3.3942576084728601E-2</v>
      </c>
      <c r="D1306" s="158">
        <v>-3.4274033978253703E-2</v>
      </c>
      <c r="E1306" s="158">
        <v>0.10650417642586001</v>
      </c>
    </row>
    <row r="1307" spans="1:5" x14ac:dyDescent="0.25">
      <c r="A1307" s="158">
        <v>16636.9035791934</v>
      </c>
      <c r="B1307" s="158">
        <v>-7.8105033607789295E-2</v>
      </c>
      <c r="C1307" s="158">
        <v>3.3962385136360997E-2</v>
      </c>
      <c r="D1307" s="158">
        <v>-3.40641455906752E-2</v>
      </c>
      <c r="E1307" s="158">
        <v>0.10642516482588101</v>
      </c>
    </row>
    <row r="1308" spans="1:5" x14ac:dyDescent="0.25">
      <c r="A1308" s="158">
        <v>16637.303503962601</v>
      </c>
      <c r="B1308" s="158">
        <v>0.34066706772053501</v>
      </c>
      <c r="C1308" s="158">
        <v>3.3965983705114902E-2</v>
      </c>
      <c r="D1308" s="158">
        <v>-3.4026005667012901E-2</v>
      </c>
      <c r="E1308" s="158">
        <v>0.10641081614367399</v>
      </c>
    </row>
    <row r="1309" spans="1:5" x14ac:dyDescent="0.25">
      <c r="A1309" s="158">
        <v>16637.5825493759</v>
      </c>
      <c r="B1309" s="158">
        <v>0.70529264412349002</v>
      </c>
      <c r="C1309" s="158">
        <v>3.3968494519129901E-2</v>
      </c>
      <c r="D1309" s="158">
        <v>-3.3999392459007197E-2</v>
      </c>
      <c r="E1309" s="158">
        <v>0.10640080557154399</v>
      </c>
    </row>
    <row r="1310" spans="1:5" x14ac:dyDescent="0.25">
      <c r="A1310" s="158">
        <v>16640.555557628199</v>
      </c>
      <c r="B1310" s="158">
        <v>-0.29935071487285903</v>
      </c>
      <c r="C1310" s="158">
        <v>3.39952417617225E-2</v>
      </c>
      <c r="D1310" s="158">
        <v>-3.3715784788618003E-2</v>
      </c>
      <c r="E1310" s="158">
        <v>0.106294209318971</v>
      </c>
    </row>
    <row r="1311" spans="1:5" x14ac:dyDescent="0.25">
      <c r="A1311" s="158">
        <v>16640.9908251538</v>
      </c>
      <c r="B1311" s="158">
        <v>-2.5141653638436998</v>
      </c>
      <c r="C1311" s="158">
        <v>3.3999157193573701E-2</v>
      </c>
      <c r="D1311" s="158">
        <v>-3.3674252852198501E-2</v>
      </c>
      <c r="E1311" s="158">
        <v>0.10627861191684899</v>
      </c>
    </row>
    <row r="1312" spans="1:5" x14ac:dyDescent="0.25">
      <c r="A1312" s="158">
        <v>16642.7565005047</v>
      </c>
      <c r="B1312" s="158">
        <v>0.37186926421599598</v>
      </c>
      <c r="C1312" s="158">
        <v>3.4015038850866298E-2</v>
      </c>
      <c r="D1312" s="158">
        <v>-3.3505751359212903E-2</v>
      </c>
      <c r="E1312" s="158">
        <v>0.106215364118751</v>
      </c>
    </row>
    <row r="1313" spans="1:5" x14ac:dyDescent="0.25">
      <c r="A1313" s="158">
        <v>16643.016998691899</v>
      </c>
      <c r="B1313" s="158">
        <v>0.24589448863039401</v>
      </c>
      <c r="C1313" s="158">
        <v>3.4017381753708997E-2</v>
      </c>
      <c r="D1313" s="158">
        <v>-3.3480888036043301E-2</v>
      </c>
      <c r="E1313" s="158">
        <v>0.106206036075244</v>
      </c>
    </row>
    <row r="1314" spans="1:5" x14ac:dyDescent="0.25">
      <c r="A1314" s="158">
        <v>16645.2113541414</v>
      </c>
      <c r="B1314" s="158">
        <v>0.29277884906357998</v>
      </c>
      <c r="C1314" s="158">
        <v>3.4037115687118397E-2</v>
      </c>
      <c r="D1314" s="158">
        <v>-3.3271411273716502E-2</v>
      </c>
      <c r="E1314" s="158">
        <v>0.106127492156224</v>
      </c>
    </row>
    <row r="1315" spans="1:5" x14ac:dyDescent="0.25">
      <c r="A1315" s="158">
        <v>16645.257705193599</v>
      </c>
      <c r="B1315" s="158">
        <v>-0.19054292169850001</v>
      </c>
      <c r="C1315" s="158">
        <v>3.40375324865499E-2</v>
      </c>
      <c r="D1315" s="158">
        <v>-3.32669858355275E-2</v>
      </c>
      <c r="E1315" s="158">
        <v>0.106125833713197</v>
      </c>
    </row>
    <row r="1316" spans="1:5" x14ac:dyDescent="0.25">
      <c r="A1316" s="158">
        <v>16648.217588580501</v>
      </c>
      <c r="B1316" s="158">
        <v>7.6996604446533098E-2</v>
      </c>
      <c r="C1316" s="158">
        <v>3.4064145224891297E-2</v>
      </c>
      <c r="D1316" s="158">
        <v>-3.2984327388364598E-2</v>
      </c>
      <c r="E1316" s="158">
        <v>0.106019982820252</v>
      </c>
    </row>
    <row r="1317" spans="1:5" x14ac:dyDescent="0.25">
      <c r="A1317" s="158">
        <v>16650.542117745001</v>
      </c>
      <c r="B1317" s="158">
        <v>0.185199280130699</v>
      </c>
      <c r="C1317" s="158">
        <v>3.4085040954238602E-2</v>
      </c>
      <c r="D1317" s="158">
        <v>-3.2762261811728401E-2</v>
      </c>
      <c r="E1317" s="158">
        <v>0.10593692777830201</v>
      </c>
    </row>
    <row r="1318" spans="1:5" x14ac:dyDescent="0.25">
      <c r="A1318" s="158">
        <v>16650.9490853071</v>
      </c>
      <c r="B1318" s="158">
        <v>-6.1805029042050201E-2</v>
      </c>
      <c r="C1318" s="158">
        <v>3.40886988770134E-2</v>
      </c>
      <c r="D1318" s="158">
        <v>-3.27233762956569E-2</v>
      </c>
      <c r="E1318" s="158">
        <v>0.105922393630697</v>
      </c>
    </row>
    <row r="1319" spans="1:5" x14ac:dyDescent="0.25">
      <c r="A1319" s="158">
        <v>16656.488574357601</v>
      </c>
      <c r="B1319" s="158">
        <v>0.250594195243936</v>
      </c>
      <c r="C1319" s="158">
        <v>3.4138477207943399E-2</v>
      </c>
      <c r="D1319" s="158">
        <v>-3.21938652546752E-2</v>
      </c>
      <c r="E1319" s="158">
        <v>0.10572475998346099</v>
      </c>
    </row>
    <row r="1320" spans="1:5" x14ac:dyDescent="0.25">
      <c r="A1320" s="158">
        <v>16658.143979303699</v>
      </c>
      <c r="B1320" s="158">
        <v>-4.7189808866066101E-2</v>
      </c>
      <c r="C1320" s="158">
        <v>3.4153348503836799E-2</v>
      </c>
      <c r="D1320" s="158">
        <v>-3.2035549925641497E-2</v>
      </c>
      <c r="E1320" s="158">
        <v>0.10566577194689999</v>
      </c>
    </row>
    <row r="1321" spans="1:5" x14ac:dyDescent="0.25">
      <c r="A1321" s="158">
        <v>16659.5469486168</v>
      </c>
      <c r="B1321" s="158">
        <v>-0.28550306538729397</v>
      </c>
      <c r="C1321" s="158">
        <v>3.41659504935466E-2</v>
      </c>
      <c r="D1321" s="158">
        <v>-3.1901348503152002E-2</v>
      </c>
      <c r="E1321" s="158">
        <v>0.105615805134831</v>
      </c>
    </row>
    <row r="1322" spans="1:5" x14ac:dyDescent="0.25">
      <c r="A1322" s="158">
        <v>16663.9151060146</v>
      </c>
      <c r="B1322" s="158">
        <v>-0.120299474947949</v>
      </c>
      <c r="C1322" s="158">
        <v>3.4205177755519497E-2</v>
      </c>
      <c r="D1322" s="158">
        <v>-3.1483348106616099E-2</v>
      </c>
      <c r="E1322" s="158">
        <v>0.10546038603873301</v>
      </c>
    </row>
    <row r="1323" spans="1:5" x14ac:dyDescent="0.25">
      <c r="A1323" s="158">
        <v>16664.030746459299</v>
      </c>
      <c r="B1323" s="158">
        <v>-0.22419046330152101</v>
      </c>
      <c r="C1323" s="158">
        <v>3.4206216050560699E-2</v>
      </c>
      <c r="D1323" s="158">
        <v>-3.1472278827668801E-2</v>
      </c>
      <c r="E1323" s="158">
        <v>0.105456274698494</v>
      </c>
    </row>
    <row r="1324" spans="1:5" x14ac:dyDescent="0.25">
      <c r="A1324" s="158">
        <v>16664.504767670202</v>
      </c>
      <c r="B1324" s="158">
        <v>-0.120683816078671</v>
      </c>
      <c r="C1324" s="158">
        <v>3.42104720195009E-2</v>
      </c>
      <c r="D1324" s="158">
        <v>-3.1426903001042603E-2</v>
      </c>
      <c r="E1324" s="158">
        <v>0.105439423620363</v>
      </c>
    </row>
    <row r="1325" spans="1:5" x14ac:dyDescent="0.25">
      <c r="A1325" s="158">
        <v>16667.068021607702</v>
      </c>
      <c r="B1325" s="158">
        <v>0.17742960938080801</v>
      </c>
      <c r="C1325" s="158">
        <v>3.4233483203897602E-2</v>
      </c>
      <c r="D1325" s="158">
        <v>-3.11814847793228E-2</v>
      </c>
      <c r="E1325" s="158">
        <v>0.10534834926669499</v>
      </c>
    </row>
    <row r="1326" spans="1:5" x14ac:dyDescent="0.25">
      <c r="A1326" s="158">
        <v>16675.381949413299</v>
      </c>
      <c r="B1326" s="158">
        <v>0.38618287608895902</v>
      </c>
      <c r="C1326" s="158">
        <v>3.4308087256636699E-2</v>
      </c>
      <c r="D1326" s="158">
        <v>-3.0384893196753599E-2</v>
      </c>
      <c r="E1326" s="158">
        <v>0.10505349876813599</v>
      </c>
    </row>
    <row r="1327" spans="1:5" x14ac:dyDescent="0.25">
      <c r="A1327" s="158">
        <v>16676.888497700598</v>
      </c>
      <c r="B1327" s="158">
        <v>0.223770735500084</v>
      </c>
      <c r="C1327" s="158">
        <v>3.4321600713248003E-2</v>
      </c>
      <c r="D1327" s="158">
        <v>-3.0240451032836801E-2</v>
      </c>
      <c r="E1327" s="158">
        <v>0.105000159552418</v>
      </c>
    </row>
    <row r="1328" spans="1:5" x14ac:dyDescent="0.25">
      <c r="A1328" s="158">
        <v>16683.195461965599</v>
      </c>
      <c r="B1328" s="158">
        <v>-9.5888248460984593E-2</v>
      </c>
      <c r="C1328" s="158">
        <v>3.4378155079319198E-2</v>
      </c>
      <c r="D1328" s="158">
        <v>-2.96354544224725E-2</v>
      </c>
      <c r="E1328" s="158">
        <v>0.104777161991329</v>
      </c>
    </row>
    <row r="1329" spans="1:5" x14ac:dyDescent="0.25">
      <c r="A1329" s="158">
        <v>16684.1856602097</v>
      </c>
      <c r="B1329" s="158">
        <v>0.39189656573730403</v>
      </c>
      <c r="C1329" s="158">
        <v>3.4387031528926998E-2</v>
      </c>
      <c r="D1329" s="158">
        <v>-2.9540424470907801E-2</v>
      </c>
      <c r="E1329" s="158">
        <v>0.104742195207844</v>
      </c>
    </row>
    <row r="1330" spans="1:5" x14ac:dyDescent="0.25">
      <c r="A1330" s="158">
        <v>16684.391658459099</v>
      </c>
      <c r="B1330" s="158">
        <v>3.6462261833203301E-2</v>
      </c>
      <c r="C1330" s="158">
        <v>3.4388878072553503E-2</v>
      </c>
      <c r="D1330" s="158">
        <v>-2.9520653160456899E-2</v>
      </c>
      <c r="E1330" s="158">
        <v>0.104734922311083</v>
      </c>
    </row>
    <row r="1331" spans="1:5" x14ac:dyDescent="0.25">
      <c r="A1331" s="158">
        <v>16691.4173339015</v>
      </c>
      <c r="B1331" s="158">
        <v>0.20406354100184201</v>
      </c>
      <c r="C1331" s="158">
        <v>3.4451836882135697E-2</v>
      </c>
      <c r="D1331" s="158">
        <v>-2.8846029022182799E-2</v>
      </c>
      <c r="E1331" s="158">
        <v>0.104487186138416</v>
      </c>
    </row>
    <row r="1332" spans="1:5" x14ac:dyDescent="0.25">
      <c r="A1332" s="158">
        <v>16694.749521879701</v>
      </c>
      <c r="B1332" s="158">
        <v>-0.22768272253740299</v>
      </c>
      <c r="C1332" s="158">
        <v>3.44816848637804E-2</v>
      </c>
      <c r="D1332" s="158">
        <v>-2.8525851844229198E-2</v>
      </c>
      <c r="E1332" s="158">
        <v>0.10436989853266899</v>
      </c>
    </row>
    <row r="1333" spans="1:5" x14ac:dyDescent="0.25">
      <c r="A1333" s="158">
        <v>16699.498097862499</v>
      </c>
      <c r="B1333" s="158">
        <v>5.3770926472163097E-2</v>
      </c>
      <c r="C1333" s="158">
        <v>3.4524206109264099E-2</v>
      </c>
      <c r="D1333" s="158">
        <v>-2.80693463473351E-2</v>
      </c>
      <c r="E1333" s="158">
        <v>0.104202990575665</v>
      </c>
    </row>
    <row r="1334" spans="1:5" x14ac:dyDescent="0.25">
      <c r="A1334" s="158">
        <v>16700.407321494</v>
      </c>
      <c r="B1334" s="158">
        <v>0.25124903039499502</v>
      </c>
      <c r="C1334" s="158">
        <v>3.4532345898905303E-2</v>
      </c>
      <c r="D1334" s="158">
        <v>-2.7981906851359699E-2</v>
      </c>
      <c r="E1334" s="158">
        <v>0.104171063637425</v>
      </c>
    </row>
    <row r="1335" spans="1:5" x14ac:dyDescent="0.25">
      <c r="A1335" s="158">
        <v>16705.494898716701</v>
      </c>
      <c r="B1335" s="158">
        <v>-0.29355303200713201</v>
      </c>
      <c r="C1335" s="158">
        <v>3.4577881102320802E-2</v>
      </c>
      <c r="D1335" s="158">
        <v>-2.7492454595818901E-2</v>
      </c>
      <c r="E1335" s="158">
        <v>0.103992602288421</v>
      </c>
    </row>
    <row r="1336" spans="1:5" x14ac:dyDescent="0.25">
      <c r="A1336" s="158">
        <v>16708.884851406099</v>
      </c>
      <c r="B1336" s="158">
        <v>-0.22568535473874701</v>
      </c>
      <c r="C1336" s="158">
        <v>3.4608211608409697E-2</v>
      </c>
      <c r="D1336" s="158">
        <v>-2.7166151606963802E-2</v>
      </c>
      <c r="E1336" s="158">
        <v>0.103873865661905</v>
      </c>
    </row>
    <row r="1337" spans="1:5" x14ac:dyDescent="0.25">
      <c r="A1337" s="158">
        <v>16711.489033135</v>
      </c>
      <c r="B1337" s="158">
        <v>1.6250215282487299E-2</v>
      </c>
      <c r="C1337" s="158">
        <v>3.4631505979151198E-2</v>
      </c>
      <c r="D1337" s="158">
        <v>-2.6915391315496001E-2</v>
      </c>
      <c r="E1337" s="158">
        <v>0.10378274696095</v>
      </c>
    </row>
    <row r="1338" spans="1:5" x14ac:dyDescent="0.25">
      <c r="A1338" s="158">
        <v>16711.901837108599</v>
      </c>
      <c r="B1338" s="158">
        <v>0.35854610376679902</v>
      </c>
      <c r="C1338" s="158">
        <v>3.4635198049967397E-2</v>
      </c>
      <c r="D1338" s="158">
        <v>-2.6875634503042901E-2</v>
      </c>
      <c r="E1338" s="158">
        <v>0.10376831082666001</v>
      </c>
    </row>
    <row r="1339" spans="1:5" x14ac:dyDescent="0.25">
      <c r="A1339" s="158">
        <v>16713.462659385699</v>
      </c>
      <c r="B1339" s="158">
        <v>0.39121747897172798</v>
      </c>
      <c r="C1339" s="158">
        <v>3.4649156737026197E-2</v>
      </c>
      <c r="D1339" s="158">
        <v>-2.6725294882223902E-2</v>
      </c>
      <c r="E1339" s="158">
        <v>0.103713746290308</v>
      </c>
    </row>
    <row r="1340" spans="1:5" x14ac:dyDescent="0.25">
      <c r="A1340" s="158">
        <v>16714.230085326199</v>
      </c>
      <c r="B1340" s="158">
        <v>0.14200095954273201</v>
      </c>
      <c r="C1340" s="158">
        <v>3.4656019298514799E-2</v>
      </c>
      <c r="D1340" s="158">
        <v>-2.6651365332798198E-2</v>
      </c>
      <c r="E1340" s="158">
        <v>0.103686928906373</v>
      </c>
    </row>
    <row r="1341" spans="1:5" x14ac:dyDescent="0.25">
      <c r="A1341" s="158">
        <v>16716.173853358501</v>
      </c>
      <c r="B1341" s="158">
        <v>0.40010591992303302</v>
      </c>
      <c r="C1341" s="158">
        <v>3.4673399149621399E-2</v>
      </c>
      <c r="D1341" s="158">
        <v>-2.6464082690390901E-2</v>
      </c>
      <c r="E1341" s="158">
        <v>0.103619036996386</v>
      </c>
    </row>
    <row r="1342" spans="1:5" x14ac:dyDescent="0.25">
      <c r="A1342" s="158">
        <v>16716.239512763001</v>
      </c>
      <c r="B1342" s="158">
        <v>9.1858341829720302E-2</v>
      </c>
      <c r="C1342" s="158">
        <v>3.46739861830795E-2</v>
      </c>
      <c r="D1342" s="158">
        <v>-2.6457755616182601E-2</v>
      </c>
      <c r="E1342" s="158">
        <v>0.103616744453272</v>
      </c>
    </row>
    <row r="1343" spans="1:5" x14ac:dyDescent="0.25">
      <c r="A1343" s="158">
        <v>16716.558099530899</v>
      </c>
      <c r="B1343" s="158">
        <v>0.298490585364308</v>
      </c>
      <c r="C1343" s="158">
        <v>3.4676834490239297E-2</v>
      </c>
      <c r="D1343" s="158">
        <v>-2.64270552311879E-2</v>
      </c>
      <c r="E1343" s="158">
        <v>0.10360562152757299</v>
      </c>
    </row>
    <row r="1344" spans="1:5" x14ac:dyDescent="0.25">
      <c r="A1344" s="158">
        <v>16717.0174050122</v>
      </c>
      <c r="B1344" s="158">
        <v>0.85149787640517205</v>
      </c>
      <c r="C1344" s="158">
        <v>3.4680940754471798E-2</v>
      </c>
      <c r="D1344" s="158">
        <v>-2.6382792506056001E-2</v>
      </c>
      <c r="E1344" s="158">
        <v>0.103589587830832</v>
      </c>
    </row>
    <row r="1345" spans="1:5" x14ac:dyDescent="0.25">
      <c r="A1345" s="158">
        <v>16719.198620712199</v>
      </c>
      <c r="B1345" s="158">
        <v>0.313922889613028</v>
      </c>
      <c r="C1345" s="158">
        <v>3.4700439063297402E-2</v>
      </c>
      <c r="D1345" s="158">
        <v>-2.61725578291199E-2</v>
      </c>
      <c r="E1345" s="158">
        <v>0.103513479992574</v>
      </c>
    </row>
    <row r="1346" spans="1:5" x14ac:dyDescent="0.25">
      <c r="A1346" s="158">
        <v>16719.625663488099</v>
      </c>
      <c r="B1346" s="158">
        <v>9.4658991614693405E-2</v>
      </c>
      <c r="C1346" s="158">
        <v>3.4704256073637203E-2</v>
      </c>
      <c r="D1346" s="158">
        <v>-2.61313911969502E-2</v>
      </c>
      <c r="E1346" s="158">
        <v>0.103498586271338</v>
      </c>
    </row>
    <row r="1347" spans="1:5" x14ac:dyDescent="0.25">
      <c r="A1347" s="158">
        <v>16720.383315569299</v>
      </c>
      <c r="B1347" s="158">
        <v>2.4902916476055E-3</v>
      </c>
      <c r="C1347" s="158">
        <v>3.4711027820408601E-2</v>
      </c>
      <c r="D1347" s="158">
        <v>-2.6058348854006499E-2</v>
      </c>
      <c r="E1347" s="158">
        <v>0.103472167582484</v>
      </c>
    </row>
    <row r="1348" spans="1:5" x14ac:dyDescent="0.25">
      <c r="A1348" s="158">
        <v>16724.034437873899</v>
      </c>
      <c r="B1348" s="158">
        <v>0.26962576593379001</v>
      </c>
      <c r="C1348" s="158">
        <v>3.4743654947769598E-2</v>
      </c>
      <c r="D1348" s="158">
        <v>-2.5706265152947098E-2</v>
      </c>
      <c r="E1348" s="158">
        <v>0.10334495468542899</v>
      </c>
    </row>
    <row r="1349" spans="1:5" x14ac:dyDescent="0.25">
      <c r="A1349" s="158">
        <v>16731.123329410198</v>
      </c>
      <c r="B1349" s="158">
        <v>0.120097613662229</v>
      </c>
      <c r="C1349" s="158">
        <v>3.48069747508917E-2</v>
      </c>
      <c r="D1349" s="158">
        <v>-2.5022235454623998E-2</v>
      </c>
      <c r="E1349" s="158">
        <v>0.103098429476579</v>
      </c>
    </row>
    <row r="1350" spans="1:5" x14ac:dyDescent="0.25">
      <c r="A1350" s="158">
        <v>16732.041123734802</v>
      </c>
      <c r="B1350" s="158">
        <v>0.43617030043090499</v>
      </c>
      <c r="C1350" s="158">
        <v>3.4815170032668E-2</v>
      </c>
      <c r="D1350" s="158">
        <v>-2.4933632776706498E-2</v>
      </c>
      <c r="E1350" s="158">
        <v>0.10306655710650101</v>
      </c>
    </row>
    <row r="1351" spans="1:5" x14ac:dyDescent="0.25">
      <c r="A1351" s="158">
        <v>16735.409935770698</v>
      </c>
      <c r="B1351" s="158">
        <v>0.85545420820452001</v>
      </c>
      <c r="C1351" s="158">
        <v>3.48452459471034E-2</v>
      </c>
      <c r="D1351" s="158">
        <v>-2.46083305321446E-2</v>
      </c>
      <c r="E1351" s="158">
        <v>0.102949656574365</v>
      </c>
    </row>
    <row r="1352" spans="1:5" x14ac:dyDescent="0.25">
      <c r="A1352" s="158">
        <v>16736.944011400999</v>
      </c>
      <c r="B1352" s="158">
        <v>-0.306921711221608</v>
      </c>
      <c r="C1352" s="158">
        <v>3.4858939033072897E-2</v>
      </c>
      <c r="D1352" s="158">
        <v>-2.4460153473294902E-2</v>
      </c>
      <c r="E1352" s="158">
        <v>0.10289646909210901</v>
      </c>
    </row>
    <row r="1353" spans="1:5" x14ac:dyDescent="0.25">
      <c r="A1353" s="158">
        <v>16740.471502655899</v>
      </c>
      <c r="B1353" s="158">
        <v>3.73633435634124E-2</v>
      </c>
      <c r="C1353" s="158">
        <v>3.4890418699713398E-2</v>
      </c>
      <c r="D1353" s="158">
        <v>-2.41193317189967E-2</v>
      </c>
      <c r="E1353" s="158">
        <v>0.102774278198469</v>
      </c>
    </row>
    <row r="1354" spans="1:5" x14ac:dyDescent="0.25">
      <c r="A1354" s="158">
        <v>16743.157843641999</v>
      </c>
      <c r="B1354" s="158">
        <v>0.21528398445420599</v>
      </c>
      <c r="C1354" s="158">
        <v>3.4914385733473101E-2</v>
      </c>
      <c r="D1354" s="158">
        <v>-2.3859688050697301E-2</v>
      </c>
      <c r="E1354" s="158">
        <v>0.102681327028095</v>
      </c>
    </row>
    <row r="1355" spans="1:5" x14ac:dyDescent="0.25">
      <c r="A1355" s="158">
        <v>16744.7134394682</v>
      </c>
      <c r="B1355" s="158">
        <v>0.41958350078092899</v>
      </c>
      <c r="C1355" s="158">
        <v>3.49282620461581E-2</v>
      </c>
      <c r="D1355" s="158">
        <v>-2.3709298124834501E-2</v>
      </c>
      <c r="E1355" s="158">
        <v>0.10262754180870701</v>
      </c>
    </row>
    <row r="1356" spans="1:5" x14ac:dyDescent="0.25">
      <c r="A1356" s="158">
        <v>16745.288258041401</v>
      </c>
      <c r="B1356" s="158">
        <v>0.39616103071022901</v>
      </c>
      <c r="C1356" s="158">
        <v>3.4933389125014203E-2</v>
      </c>
      <c r="D1356" s="158">
        <v>-2.36537197930889E-2</v>
      </c>
      <c r="E1356" s="158">
        <v>0.102607674807022</v>
      </c>
    </row>
    <row r="1357" spans="1:5" x14ac:dyDescent="0.25">
      <c r="A1357" s="158">
        <v>16747.451265243701</v>
      </c>
      <c r="B1357" s="158">
        <v>0.12288895776504399</v>
      </c>
      <c r="C1357" s="158">
        <v>3.4952679833917102E-2</v>
      </c>
      <c r="D1357" s="158">
        <v>-2.34445493846396E-2</v>
      </c>
      <c r="E1357" s="158">
        <v>0.102532952928339</v>
      </c>
    </row>
    <row r="1358" spans="1:5" x14ac:dyDescent="0.25">
      <c r="A1358" s="158">
        <v>16749.214646617998</v>
      </c>
      <c r="B1358" s="158">
        <v>0.40620922171901203</v>
      </c>
      <c r="C1358" s="158">
        <v>3.49684039484476E-2</v>
      </c>
      <c r="D1358" s="158">
        <v>-2.3273986275665501E-2</v>
      </c>
      <c r="E1358" s="158">
        <v>0.102472078880437</v>
      </c>
    </row>
    <row r="1359" spans="1:5" x14ac:dyDescent="0.25">
      <c r="A1359" s="158">
        <v>16753.7578430666</v>
      </c>
      <c r="B1359" s="158">
        <v>8.74880859967231E-2</v>
      </c>
      <c r="C1359" s="158">
        <v>3.5008905207262901E-2</v>
      </c>
      <c r="D1359" s="158">
        <v>-2.2834389465505301E-2</v>
      </c>
      <c r="E1359" s="158">
        <v>0.102315418677405</v>
      </c>
    </row>
    <row r="1360" spans="1:5" x14ac:dyDescent="0.25">
      <c r="A1360" s="158">
        <v>16754.495747156401</v>
      </c>
      <c r="B1360" s="158">
        <v>-0.33812582975474298</v>
      </c>
      <c r="C1360" s="158">
        <v>3.50154819717272E-2</v>
      </c>
      <c r="D1360" s="158">
        <v>-2.2762969218112199E-2</v>
      </c>
      <c r="E1360" s="158">
        <v>0.10228999799397399</v>
      </c>
    </row>
    <row r="1361" spans="1:5" x14ac:dyDescent="0.25">
      <c r="A1361" s="158">
        <v>16759.757086031299</v>
      </c>
      <c r="B1361" s="158">
        <v>0.469426133965611</v>
      </c>
      <c r="C1361" s="158">
        <v>3.5062363424576699E-2</v>
      </c>
      <c r="D1361" s="158">
        <v>-2.22535650895423E-2</v>
      </c>
      <c r="E1361" s="158">
        <v>0.10210894018815</v>
      </c>
    </row>
    <row r="1362" spans="1:5" x14ac:dyDescent="0.25">
      <c r="A1362" s="158">
        <v>16762.474708322901</v>
      </c>
      <c r="B1362" s="158">
        <v>-0.109542738712076</v>
      </c>
      <c r="C1362" s="158">
        <v>3.5086570966549699E-2</v>
      </c>
      <c r="D1362" s="158">
        <v>-2.1990328327735498E-2</v>
      </c>
      <c r="E1362" s="158">
        <v>0.102015552677151</v>
      </c>
    </row>
    <row r="1363" spans="1:5" x14ac:dyDescent="0.25">
      <c r="A1363" s="158">
        <v>16763.719119745299</v>
      </c>
      <c r="B1363" s="158">
        <v>0.29297493658049201</v>
      </c>
      <c r="C1363" s="158">
        <v>3.5097653892557298E-2</v>
      </c>
      <c r="D1363" s="158">
        <v>-2.1869764855210201E-2</v>
      </c>
      <c r="E1363" s="158">
        <v>0.101972820530197</v>
      </c>
    </row>
    <row r="1364" spans="1:5" x14ac:dyDescent="0.25">
      <c r="A1364" s="158">
        <v>16769.7083227111</v>
      </c>
      <c r="B1364" s="158">
        <v>0.30768373028196</v>
      </c>
      <c r="C1364" s="158">
        <v>3.5150978722190397E-2</v>
      </c>
      <c r="D1364" s="158">
        <v>-2.12892789155322E-2</v>
      </c>
      <c r="E1364" s="158">
        <v>0.101767423207757</v>
      </c>
    </row>
    <row r="1365" spans="1:5" x14ac:dyDescent="0.25">
      <c r="A1365" s="158">
        <v>16772.431094042498</v>
      </c>
      <c r="B1365" s="158">
        <v>0.55333311068685997</v>
      </c>
      <c r="C1365" s="158">
        <v>3.5175212153840202E-2</v>
      </c>
      <c r="D1365" s="158">
        <v>-2.1025258129782402E-2</v>
      </c>
      <c r="E1365" s="158">
        <v>0.101674193324873</v>
      </c>
    </row>
    <row r="1366" spans="1:5" x14ac:dyDescent="0.25">
      <c r="A1366" s="158">
        <v>16778.952408651701</v>
      </c>
      <c r="B1366" s="158">
        <v>-4.6122313862029304E-3</v>
      </c>
      <c r="C1366" s="158">
        <v>3.5233231448748598E-2</v>
      </c>
      <c r="D1366" s="158">
        <v>-2.03925894288868E-2</v>
      </c>
      <c r="E1366" s="158">
        <v>0.10145127080102199</v>
      </c>
    </row>
    <row r="1367" spans="1:5" x14ac:dyDescent="0.25">
      <c r="A1367" s="158">
        <v>16780.6048751571</v>
      </c>
      <c r="B1367" s="158">
        <v>6.1268464422936701E-2</v>
      </c>
      <c r="C1367" s="158">
        <v>3.5247928244031501E-2</v>
      </c>
      <c r="D1367" s="158">
        <v>-2.0232205186135499E-2</v>
      </c>
      <c r="E1367" s="158">
        <v>0.10139486693418601</v>
      </c>
    </row>
    <row r="1368" spans="1:5" x14ac:dyDescent="0.25">
      <c r="A1368" s="158">
        <v>16782.762752618499</v>
      </c>
      <c r="B1368" s="158">
        <v>0.142305906015605</v>
      </c>
      <c r="C1368" s="158">
        <v>3.5267117053603497E-2</v>
      </c>
      <c r="D1368" s="158">
        <v>-2.0022725132870001E-2</v>
      </c>
      <c r="E1368" s="158">
        <v>0.10132126267385699</v>
      </c>
    </row>
    <row r="1369" spans="1:5" x14ac:dyDescent="0.25">
      <c r="A1369" s="158">
        <v>16785.1669189081</v>
      </c>
      <c r="B1369" s="158">
        <v>-5.9509067165530699E-2</v>
      </c>
      <c r="C1369" s="158">
        <v>3.5288491921254703E-2</v>
      </c>
      <c r="D1369" s="158">
        <v>-1.9789280499292201E-2</v>
      </c>
      <c r="E1369" s="158">
        <v>0.101239325485661</v>
      </c>
    </row>
    <row r="1370" spans="1:5" x14ac:dyDescent="0.25">
      <c r="A1370" s="158">
        <v>16808.017588270701</v>
      </c>
      <c r="B1370" s="158">
        <v>8.8783407707593298E-2</v>
      </c>
      <c r="C1370" s="158">
        <v>3.5491438263428099E-2</v>
      </c>
      <c r="D1370" s="158">
        <v>-1.75676131748718E-2</v>
      </c>
      <c r="E1370" s="158">
        <v>0.100464120790301</v>
      </c>
    </row>
    <row r="1371" spans="1:5" x14ac:dyDescent="0.25">
      <c r="A1371" s="158">
        <v>16809.484076022902</v>
      </c>
      <c r="B1371" s="158">
        <v>0.25528761695081698</v>
      </c>
      <c r="C1371" s="158">
        <v>3.5504449543704797E-2</v>
      </c>
      <c r="D1371" s="158">
        <v>-1.7424859693194902E-2</v>
      </c>
      <c r="E1371" s="158">
        <v>0.10041459178494599</v>
      </c>
    </row>
    <row r="1372" spans="1:5" x14ac:dyDescent="0.25">
      <c r="A1372" s="158">
        <v>16811.711427472201</v>
      </c>
      <c r="B1372" s="158">
        <v>5.5857290328398299E-2</v>
      </c>
      <c r="C1372" s="158">
        <v>3.5524208466719699E-2</v>
      </c>
      <c r="D1372" s="158">
        <v>-1.7208001654210499E-2</v>
      </c>
      <c r="E1372" s="158">
        <v>0.100339416580007</v>
      </c>
    </row>
    <row r="1373" spans="1:5" x14ac:dyDescent="0.25">
      <c r="A1373" s="158">
        <v>16814.921005087101</v>
      </c>
      <c r="B1373" s="158">
        <v>0.14213960956135399</v>
      </c>
      <c r="C1373" s="158">
        <v>3.5552674282072101E-2</v>
      </c>
      <c r="D1373" s="158">
        <v>-1.6895430028212099E-2</v>
      </c>
      <c r="E1373" s="158">
        <v>0.100231198807434</v>
      </c>
    </row>
    <row r="1374" spans="1:5" x14ac:dyDescent="0.25">
      <c r="A1374" s="158">
        <v>16825.462319868599</v>
      </c>
      <c r="B1374" s="158">
        <v>-0.321799292788083</v>
      </c>
      <c r="C1374" s="158">
        <v>3.5646111610714799E-2</v>
      </c>
      <c r="D1374" s="158">
        <v>-1.58681634259203E-2</v>
      </c>
      <c r="E1374" s="158">
        <v>9.9876677761808599E-2</v>
      </c>
    </row>
    <row r="1375" spans="1:5" x14ac:dyDescent="0.25">
      <c r="A1375" s="158">
        <v>16826.519904791199</v>
      </c>
      <c r="B1375" s="158">
        <v>1.60316752774852</v>
      </c>
      <c r="C1375" s="158">
        <v>3.5655481396120001E-2</v>
      </c>
      <c r="D1375" s="158">
        <v>-1.5765043540227501E-2</v>
      </c>
      <c r="E1375" s="158">
        <v>9.9841185897907594E-2</v>
      </c>
    </row>
    <row r="1376" spans="1:5" x14ac:dyDescent="0.25">
      <c r="A1376" s="158">
        <v>16827.2647784902</v>
      </c>
      <c r="B1376" s="158">
        <v>0.49615879179094602</v>
      </c>
      <c r="C1376" s="158">
        <v>3.5662080184155502E-2</v>
      </c>
      <c r="D1376" s="158">
        <v>-1.5692408441699598E-2</v>
      </c>
      <c r="E1376" s="158">
        <v>9.9816196785561195E-2</v>
      </c>
    </row>
    <row r="1377" spans="1:5" x14ac:dyDescent="0.25">
      <c r="A1377" s="158">
        <v>16829.3943088093</v>
      </c>
      <c r="B1377" s="158">
        <v>8.5361598071753697E-2</v>
      </c>
      <c r="C1377" s="158">
        <v>3.5680943279338698E-2</v>
      </c>
      <c r="D1377" s="158">
        <v>-1.54847229905394E-2</v>
      </c>
      <c r="E1377" s="158">
        <v>9.9744793195067405E-2</v>
      </c>
    </row>
    <row r="1378" spans="1:5" x14ac:dyDescent="0.25">
      <c r="A1378" s="158">
        <v>16835.098838310099</v>
      </c>
      <c r="B1378" s="158">
        <v>-8.3751036989165903E-2</v>
      </c>
      <c r="C1378" s="158">
        <v>3.57314566123711E-2</v>
      </c>
      <c r="D1378" s="158">
        <v>-1.49281784259041E-2</v>
      </c>
      <c r="E1378" s="158">
        <v>9.9553797786971099E-2</v>
      </c>
    </row>
    <row r="1379" spans="1:5" x14ac:dyDescent="0.25">
      <c r="A1379" s="158">
        <v>16842.225108062699</v>
      </c>
      <c r="B1379" s="158">
        <v>0.11639304068273799</v>
      </c>
      <c r="C1379" s="158">
        <v>3.5794525341532102E-2</v>
      </c>
      <c r="D1379" s="158">
        <v>-1.42325175843666E-2</v>
      </c>
      <c r="E1379" s="158">
        <v>9.9315771129824995E-2</v>
      </c>
    </row>
    <row r="1380" spans="1:5" x14ac:dyDescent="0.25">
      <c r="A1380" s="158">
        <v>16844.904098659299</v>
      </c>
      <c r="B1380" s="158">
        <v>-5.0670574093469901E-2</v>
      </c>
      <c r="C1380" s="158">
        <v>3.5818225087052298E-2</v>
      </c>
      <c r="D1380" s="158">
        <v>-1.39708807871456E-2</v>
      </c>
      <c r="E1380" s="158">
        <v>9.9226453410029294E-2</v>
      </c>
    </row>
    <row r="1381" spans="1:5" x14ac:dyDescent="0.25">
      <c r="A1381" s="158">
        <v>16846.980820326498</v>
      </c>
      <c r="B1381" s="158">
        <v>0.27070595770581901</v>
      </c>
      <c r="C1381" s="158">
        <v>3.5836593165811899E-2</v>
      </c>
      <c r="D1381" s="158">
        <v>-1.3768019943535799E-2</v>
      </c>
      <c r="E1381" s="158">
        <v>9.9157277089834406E-2</v>
      </c>
    </row>
    <row r="1382" spans="1:5" x14ac:dyDescent="0.25">
      <c r="A1382" s="158">
        <v>16850.094714216601</v>
      </c>
      <c r="B1382" s="158">
        <v>1.4411172683261899</v>
      </c>
      <c r="C1382" s="158">
        <v>3.5864128742461997E-2</v>
      </c>
      <c r="D1382" s="158">
        <v>-1.3463774721050601E-2</v>
      </c>
      <c r="E1382" s="158">
        <v>9.9053653242576603E-2</v>
      </c>
    </row>
    <row r="1383" spans="1:5" x14ac:dyDescent="0.25">
      <c r="A1383" s="158">
        <v>16859.579544393899</v>
      </c>
      <c r="B1383" s="158">
        <v>4.80872004890553E-2</v>
      </c>
      <c r="C1383" s="158">
        <v>3.59479567054556E-2</v>
      </c>
      <c r="D1383" s="158">
        <v>-1.2536541304075799E-2</v>
      </c>
      <c r="E1383" s="158">
        <v>9.8738765597628494E-2</v>
      </c>
    </row>
    <row r="1384" spans="1:5" x14ac:dyDescent="0.25">
      <c r="A1384" s="158">
        <v>16860.960352041198</v>
      </c>
      <c r="B1384" s="158">
        <v>-5.0443176149694798E-2</v>
      </c>
      <c r="C1384" s="158">
        <v>3.5960154830118198E-2</v>
      </c>
      <c r="D1384" s="158">
        <v>-1.2401490669746501E-2</v>
      </c>
      <c r="E1384" s="158">
        <v>9.8693017982503906E-2</v>
      </c>
    </row>
    <row r="1385" spans="1:5" x14ac:dyDescent="0.25">
      <c r="A1385" s="158">
        <v>16863.4041703412</v>
      </c>
      <c r="B1385" s="158">
        <v>5.8368265148112101E-2</v>
      </c>
      <c r="C1385" s="158">
        <v>3.5981740151392903E-2</v>
      </c>
      <c r="D1385" s="158">
        <v>-1.2162432684193E-2</v>
      </c>
      <c r="E1385" s="158">
        <v>9.8612110258198604E-2</v>
      </c>
    </row>
    <row r="1386" spans="1:5" x14ac:dyDescent="0.25">
      <c r="A1386" s="158">
        <v>16863.4964095164</v>
      </c>
      <c r="B1386" s="158">
        <v>0.45255709914751002</v>
      </c>
      <c r="C1386" s="158">
        <v>3.5982554777639897E-2</v>
      </c>
      <c r="D1386" s="158">
        <v>-1.21534087360463E-2</v>
      </c>
      <c r="E1386" s="158">
        <v>9.8609057952878706E-2</v>
      </c>
    </row>
    <row r="1387" spans="1:5" x14ac:dyDescent="0.25">
      <c r="A1387" s="158">
        <v>16864.427580250202</v>
      </c>
      <c r="B1387" s="158">
        <v>5.2943365882396301E-2</v>
      </c>
      <c r="C1387" s="158">
        <v>3.5990778216908402E-2</v>
      </c>
      <c r="D1387" s="158">
        <v>-1.2062306436857699E-2</v>
      </c>
      <c r="E1387" s="158">
        <v>9.8578250365134998E-2</v>
      </c>
    </row>
    <row r="1388" spans="1:5" x14ac:dyDescent="0.25">
      <c r="A1388" s="158">
        <v>16864.619946724401</v>
      </c>
      <c r="B1388" s="158">
        <v>-6.8840612418763505E-2</v>
      </c>
      <c r="C1388" s="158">
        <v>3.5992476980314603E-2</v>
      </c>
      <c r="D1388" s="158">
        <v>-1.20434851175174E-2</v>
      </c>
      <c r="E1388" s="158">
        <v>9.8571887315462195E-2</v>
      </c>
    </row>
    <row r="1389" spans="1:5" x14ac:dyDescent="0.25">
      <c r="A1389" s="158">
        <v>16867.066177671099</v>
      </c>
      <c r="B1389" s="158">
        <v>0.40210668085780599</v>
      </c>
      <c r="C1389" s="158">
        <v>3.6014076914978099E-2</v>
      </c>
      <c r="D1389" s="158">
        <v>-1.18041168990086E-2</v>
      </c>
      <c r="E1389" s="158">
        <v>9.84910119686494E-2</v>
      </c>
    </row>
    <row r="1390" spans="1:5" x14ac:dyDescent="0.25">
      <c r="A1390" s="158">
        <v>16867.997822944701</v>
      </c>
      <c r="B1390" s="158">
        <v>0.113930459979716</v>
      </c>
      <c r="C1390" s="158">
        <v>3.6022302057271298E-2</v>
      </c>
      <c r="D1390" s="158">
        <v>-1.17129407372742E-2</v>
      </c>
      <c r="E1390" s="158">
        <v>9.8460230383288896E-2</v>
      </c>
    </row>
    <row r="1391" spans="1:5" x14ac:dyDescent="0.25">
      <c r="A1391" s="158">
        <v>16871.216076995301</v>
      </c>
      <c r="B1391" s="158">
        <v>1.6488383962644799</v>
      </c>
      <c r="C1391" s="158">
        <v>3.6050709803014801E-2</v>
      </c>
      <c r="D1391" s="158">
        <v>-1.1397929273401001E-2</v>
      </c>
      <c r="E1391" s="158">
        <v>9.8353982948207297E-2</v>
      </c>
    </row>
    <row r="1392" spans="1:5" x14ac:dyDescent="0.25">
      <c r="A1392" s="158">
        <v>16872.853104477199</v>
      </c>
      <c r="B1392" s="158">
        <v>-0.55934808310711404</v>
      </c>
      <c r="C1392" s="158">
        <v>3.6065156980381201E-2</v>
      </c>
      <c r="D1392" s="158">
        <v>-1.1237660235959001E-2</v>
      </c>
      <c r="E1392" s="158">
        <v>9.8299987992199703E-2</v>
      </c>
    </row>
    <row r="1393" spans="1:5" x14ac:dyDescent="0.25">
      <c r="A1393" s="158">
        <v>16874.269190865201</v>
      </c>
      <c r="B1393" s="158">
        <v>8.5988971023565106E-2</v>
      </c>
      <c r="C1393" s="158">
        <v>3.6077652678673799E-2</v>
      </c>
      <c r="D1393" s="158">
        <v>-1.1099004393458199E-2</v>
      </c>
      <c r="E1393" s="158">
        <v>9.8253307589107497E-2</v>
      </c>
    </row>
    <row r="1394" spans="1:5" x14ac:dyDescent="0.25">
      <c r="A1394" s="158">
        <v>16879.047435192701</v>
      </c>
      <c r="B1394" s="158">
        <v>0.41558768594092099</v>
      </c>
      <c r="C1394" s="158">
        <v>3.61198053344935E-2</v>
      </c>
      <c r="D1394" s="158">
        <v>-1.0631024651321E-2</v>
      </c>
      <c r="E1394" s="158">
        <v>9.8095981583109101E-2</v>
      </c>
    </row>
    <row r="1395" spans="1:5" x14ac:dyDescent="0.25">
      <c r="A1395" s="158">
        <v>16887.210774100899</v>
      </c>
      <c r="B1395" s="158">
        <v>6.0735297668634801E-2</v>
      </c>
      <c r="C1395" s="158">
        <v>3.6191780980838598E-2</v>
      </c>
      <c r="D1395" s="158">
        <v>-9.8310915012262707E-3</v>
      </c>
      <c r="E1395" s="158">
        <v>9.7827863500076398E-2</v>
      </c>
    </row>
    <row r="1396" spans="1:5" x14ac:dyDescent="0.25">
      <c r="A1396" s="158">
        <v>16894.531024318101</v>
      </c>
      <c r="B1396" s="158">
        <v>0.199184094847071</v>
      </c>
      <c r="C1396" s="158">
        <v>3.62562806461183E-2</v>
      </c>
      <c r="D1396" s="158">
        <v>-9.1133333498971698E-3</v>
      </c>
      <c r="E1396" s="158">
        <v>9.7588148870958E-2</v>
      </c>
    </row>
    <row r="1397" spans="1:5" x14ac:dyDescent="0.25">
      <c r="A1397" s="158">
        <v>16898.503917220602</v>
      </c>
      <c r="B1397" s="158">
        <v>0.39252555857933702</v>
      </c>
      <c r="C1397" s="158">
        <v>3.6291269468346397E-2</v>
      </c>
      <c r="D1397" s="158">
        <v>-8.7236162022922593E-3</v>
      </c>
      <c r="E1397" s="158">
        <v>9.7458331900430198E-2</v>
      </c>
    </row>
    <row r="1398" spans="1:5" x14ac:dyDescent="0.25">
      <c r="A1398" s="158">
        <v>16898.511171581202</v>
      </c>
      <c r="B1398" s="158">
        <v>0.27115285680092699</v>
      </c>
      <c r="C1398" s="158">
        <v>3.6291333345838499E-2</v>
      </c>
      <c r="D1398" s="158">
        <v>-8.7229044839786697E-3</v>
      </c>
      <c r="E1398" s="158">
        <v>9.7458095041171602E-2</v>
      </c>
    </row>
    <row r="1399" spans="1:5" x14ac:dyDescent="0.25">
      <c r="A1399" s="158">
        <v>16901.191345764099</v>
      </c>
      <c r="B1399" s="158">
        <v>5.52776588826909E-2</v>
      </c>
      <c r="C1399" s="158">
        <v>3.6314930624323498E-2</v>
      </c>
      <c r="D1399" s="158">
        <v>-8.4599282453731196E-3</v>
      </c>
      <c r="E1399" s="158">
        <v>9.7370631125102899E-2</v>
      </c>
    </row>
    <row r="1400" spans="1:5" x14ac:dyDescent="0.25">
      <c r="A1400" s="158">
        <v>16906.356305676301</v>
      </c>
      <c r="B1400" s="158">
        <v>-0.18138892834422801</v>
      </c>
      <c r="C1400" s="158">
        <v>3.6360389672093603E-2</v>
      </c>
      <c r="D1400" s="158">
        <v>-7.9529967767984801E-3</v>
      </c>
      <c r="E1400" s="158">
        <v>9.7202334989288305E-2</v>
      </c>
    </row>
    <row r="1401" spans="1:5" x14ac:dyDescent="0.25">
      <c r="A1401" s="158">
        <v>16907.787746617501</v>
      </c>
      <c r="B1401" s="158">
        <v>0.123017396383873</v>
      </c>
      <c r="C1401" s="158">
        <v>3.63729848516849E-2</v>
      </c>
      <c r="D1401" s="158">
        <v>-7.81246874145644E-3</v>
      </c>
      <c r="E1401" s="158">
        <v>9.7155752174829704E-2</v>
      </c>
    </row>
    <row r="1402" spans="1:5" x14ac:dyDescent="0.25">
      <c r="A1402" s="158">
        <v>16910.8237202993</v>
      </c>
      <c r="B1402" s="158">
        <v>0.13688880431674799</v>
      </c>
      <c r="C1402" s="158">
        <v>3.6399693133189498E-2</v>
      </c>
      <c r="D1402" s="158">
        <v>-7.5143704866775501E-3</v>
      </c>
      <c r="E1402" s="158">
        <v>9.7057039277917395E-2</v>
      </c>
    </row>
    <row r="1403" spans="1:5" x14ac:dyDescent="0.25">
      <c r="A1403" s="158">
        <v>16915.440724164499</v>
      </c>
      <c r="B1403" s="158">
        <v>0.220003486468934</v>
      </c>
      <c r="C1403" s="158">
        <v>3.6440296862003001E-2</v>
      </c>
      <c r="D1403" s="158">
        <v>-7.0609056409200203E-3</v>
      </c>
      <c r="E1403" s="158">
        <v>9.6907143195295697E-2</v>
      </c>
    </row>
    <row r="1404" spans="1:5" x14ac:dyDescent="0.25">
      <c r="A1404" s="158">
        <v>16916.467159629901</v>
      </c>
      <c r="B1404" s="158">
        <v>0.62535749744969704</v>
      </c>
      <c r="C1404" s="158">
        <v>3.6449321553174999E-2</v>
      </c>
      <c r="D1404" s="158">
        <v>-6.9600723082634004E-3</v>
      </c>
      <c r="E1404" s="158">
        <v>9.6873855432728306E-2</v>
      </c>
    </row>
    <row r="1405" spans="1:5" x14ac:dyDescent="0.25">
      <c r="A1405" s="158">
        <v>16928.754903212099</v>
      </c>
      <c r="B1405" s="158">
        <v>0.152732052543847</v>
      </c>
      <c r="C1405" s="158">
        <v>3.6557296960271601E-2</v>
      </c>
      <c r="D1405" s="158">
        <v>-5.7523955865185503E-3</v>
      </c>
      <c r="E1405" s="158">
        <v>9.6476392701449296E-2</v>
      </c>
    </row>
    <row r="1406" spans="1:5" x14ac:dyDescent="0.25">
      <c r="A1406" s="158">
        <v>16933.239481712801</v>
      </c>
      <c r="B1406" s="158">
        <v>0.14934287459043</v>
      </c>
      <c r="C1406" s="158">
        <v>3.6596675668774697E-2</v>
      </c>
      <c r="D1406" s="158">
        <v>-5.3113792919744201E-3</v>
      </c>
      <c r="E1406" s="158">
        <v>9.63318092549907E-2</v>
      </c>
    </row>
    <row r="1407" spans="1:5" x14ac:dyDescent="0.25">
      <c r="A1407" s="158">
        <v>16938.305672368799</v>
      </c>
      <c r="B1407" s="158">
        <v>-0.17429114432947501</v>
      </c>
      <c r="C1407" s="158">
        <v>3.6641143189655501E-2</v>
      </c>
      <c r="D1407" s="158">
        <v>-4.8130047440367299E-3</v>
      </c>
      <c r="E1407" s="158">
        <v>9.6168781072934695E-2</v>
      </c>
    </row>
    <row r="1408" spans="1:5" x14ac:dyDescent="0.25">
      <c r="A1408" s="158">
        <v>16948.4563651231</v>
      </c>
      <c r="B1408" s="158">
        <v>0.10748831987914501</v>
      </c>
      <c r="C1408" s="158">
        <v>3.67301805611671E-2</v>
      </c>
      <c r="D1408" s="158">
        <v>-3.81394827941364E-3</v>
      </c>
      <c r="E1408" s="158">
        <v>9.5843114946110003E-2</v>
      </c>
    </row>
    <row r="1409" spans="1:5" x14ac:dyDescent="0.25">
      <c r="A1409" s="158">
        <v>16950.018111535399</v>
      </c>
      <c r="B1409" s="158">
        <v>-3.9356468332663E-2</v>
      </c>
      <c r="C1409" s="158">
        <v>3.67438725865517E-2</v>
      </c>
      <c r="D1409" s="158">
        <v>-3.6601785513784798E-3</v>
      </c>
      <c r="E1409" s="158">
        <v>9.5793125306657595E-2</v>
      </c>
    </row>
    <row r="1410" spans="1:5" x14ac:dyDescent="0.25">
      <c r="A1410" s="158">
        <v>16950.7120447985</v>
      </c>
      <c r="B1410" s="158">
        <v>0.31624830015128902</v>
      </c>
      <c r="C1410" s="158">
        <v>3.6749955793328001E-2</v>
      </c>
      <c r="D1410" s="158">
        <v>-3.5918488499789001E-3</v>
      </c>
      <c r="E1410" s="158">
        <v>9.5770923271593297E-2</v>
      </c>
    </row>
    <row r="1411" spans="1:5" x14ac:dyDescent="0.25">
      <c r="A1411" s="158">
        <v>16951.3280209765</v>
      </c>
      <c r="B1411" s="158">
        <v>-0.19640471127894099</v>
      </c>
      <c r="C1411" s="158">
        <v>3.6755355301682703E-2</v>
      </c>
      <c r="D1411" s="158">
        <v>-3.53119282367567E-3</v>
      </c>
      <c r="E1411" s="158">
        <v>9.5751220558078803E-2</v>
      </c>
    </row>
    <row r="1412" spans="1:5" x14ac:dyDescent="0.25">
      <c r="A1412" s="158">
        <v>16952.760011263399</v>
      </c>
      <c r="B1412" s="158">
        <v>0.12514362316116101</v>
      </c>
      <c r="C1412" s="158">
        <v>3.6767906695233603E-2</v>
      </c>
      <c r="D1412" s="158">
        <v>-3.3901735404114298E-3</v>
      </c>
      <c r="E1412" s="158">
        <v>9.5705435315521295E-2</v>
      </c>
    </row>
    <row r="1413" spans="1:5" x14ac:dyDescent="0.25">
      <c r="A1413" s="158">
        <v>16956.757000027799</v>
      </c>
      <c r="B1413" s="158">
        <v>7.3806590695935106E-2</v>
      </c>
      <c r="C1413" s="158">
        <v>3.6802932078231702E-2</v>
      </c>
      <c r="D1413" s="158">
        <v>-2.9964910825992798E-3</v>
      </c>
      <c r="E1413" s="158">
        <v>9.5577776878681395E-2</v>
      </c>
    </row>
    <row r="1414" spans="1:5" x14ac:dyDescent="0.25">
      <c r="A1414" s="158">
        <v>16958.572317070899</v>
      </c>
      <c r="B1414" s="158">
        <v>0.86189031127283899</v>
      </c>
      <c r="C1414" s="158">
        <v>3.6818835599017399E-2</v>
      </c>
      <c r="D1414" s="158">
        <v>-2.8176592283514499E-3</v>
      </c>
      <c r="E1414" s="158">
        <v>9.5519865170429194E-2</v>
      </c>
    </row>
    <row r="1415" spans="1:5" x14ac:dyDescent="0.25">
      <c r="A1415" s="158">
        <v>16960.281106784802</v>
      </c>
      <c r="B1415" s="158">
        <v>0.14263143837183201</v>
      </c>
      <c r="C1415" s="158">
        <v>3.6833803578804697E-2</v>
      </c>
      <c r="D1415" s="158">
        <v>-2.6493032202152302E-3</v>
      </c>
      <c r="E1415" s="158">
        <v>9.5465390161175306E-2</v>
      </c>
    </row>
    <row r="1416" spans="1:5" x14ac:dyDescent="0.25">
      <c r="A1416" s="158">
        <v>16961.8138502498</v>
      </c>
      <c r="B1416" s="158">
        <v>8.9493141769736398E-2</v>
      </c>
      <c r="C1416" s="158">
        <v>3.6847227614484203E-2</v>
      </c>
      <c r="D1416" s="158">
        <v>-2.4982767824467999E-3</v>
      </c>
      <c r="E1416" s="158">
        <v>9.5416558986076899E-2</v>
      </c>
    </row>
    <row r="1417" spans="1:5" x14ac:dyDescent="0.25">
      <c r="A1417" s="158">
        <v>16962.384458755801</v>
      </c>
      <c r="B1417" s="158">
        <v>-1.02101181525094E-2</v>
      </c>
      <c r="C1417" s="158">
        <v>3.6852224648551098E-2</v>
      </c>
      <c r="D1417" s="158">
        <v>-2.4420491443434798E-3</v>
      </c>
      <c r="E1417" s="158">
        <v>9.5398387791286607E-2</v>
      </c>
    </row>
    <row r="1418" spans="1:5" x14ac:dyDescent="0.25">
      <c r="A1418" s="158">
        <v>16963.593508579499</v>
      </c>
      <c r="B1418" s="158">
        <v>0.27230990333189098</v>
      </c>
      <c r="C1418" s="158">
        <v>3.6862811938094799E-2</v>
      </c>
      <c r="D1418" s="158">
        <v>-2.3229031440774599E-3</v>
      </c>
      <c r="E1418" s="158">
        <v>9.5359898937798601E-2</v>
      </c>
    </row>
    <row r="1419" spans="1:5" x14ac:dyDescent="0.25">
      <c r="A1419" s="158">
        <v>16964.363223082801</v>
      </c>
      <c r="B1419" s="158">
        <v>8.4315701679926705E-2</v>
      </c>
      <c r="C1419" s="158">
        <v>3.6869551521197398E-2</v>
      </c>
      <c r="D1419" s="158">
        <v>-2.247046928641E-3</v>
      </c>
      <c r="E1419" s="158">
        <v>9.5335405563927195E-2</v>
      </c>
    </row>
    <row r="1420" spans="1:5" x14ac:dyDescent="0.25">
      <c r="A1420" s="158">
        <v>16965.083465503401</v>
      </c>
      <c r="B1420" s="158">
        <v>0.113527655275436</v>
      </c>
      <c r="C1420" s="158">
        <v>3.6875857521992898E-2</v>
      </c>
      <c r="D1420" s="158">
        <v>-2.1760630245354399E-3</v>
      </c>
      <c r="E1420" s="158">
        <v>9.5312493290194006E-2</v>
      </c>
    </row>
    <row r="1421" spans="1:5" x14ac:dyDescent="0.25">
      <c r="A1421" s="158">
        <v>16965.188720746701</v>
      </c>
      <c r="B1421" s="158">
        <v>-0.12605750625618301</v>
      </c>
      <c r="C1421" s="158">
        <v>3.6876779039366599E-2</v>
      </c>
      <c r="D1421" s="158">
        <v>-2.1656892738192699E-3</v>
      </c>
      <c r="E1421" s="158">
        <v>9.5309145474898896E-2</v>
      </c>
    </row>
    <row r="1422" spans="1:5" x14ac:dyDescent="0.25">
      <c r="A1422" s="158">
        <v>16965.4364556236</v>
      </c>
      <c r="B1422" s="158">
        <v>0.145557045997569</v>
      </c>
      <c r="C1422" s="158">
        <v>3.6878947943198598E-2</v>
      </c>
      <c r="D1422" s="158">
        <v>-2.1412727480956701E-3</v>
      </c>
      <c r="E1422" s="158">
        <v>9.53012664183292E-2</v>
      </c>
    </row>
    <row r="1423" spans="1:5" x14ac:dyDescent="0.25">
      <c r="A1423" s="158">
        <v>16965.860311096902</v>
      </c>
      <c r="B1423" s="158">
        <v>0.108578379590707</v>
      </c>
      <c r="C1423" s="158">
        <v>3.6882658664164403E-2</v>
      </c>
      <c r="D1423" s="158">
        <v>-2.0994970858101698E-3</v>
      </c>
      <c r="E1423" s="158">
        <v>9.5287787765824902E-2</v>
      </c>
    </row>
    <row r="1424" spans="1:5" x14ac:dyDescent="0.25">
      <c r="A1424" s="158">
        <v>16976.832369956199</v>
      </c>
      <c r="B1424" s="158">
        <v>0.74712404887387096</v>
      </c>
      <c r="C1424" s="158">
        <v>3.69786681062634E-2</v>
      </c>
      <c r="D1424" s="158">
        <v>-1.0177112197970199E-3</v>
      </c>
      <c r="E1424" s="158">
        <v>9.4939671505405804E-2</v>
      </c>
    </row>
    <row r="1425" spans="1:5" x14ac:dyDescent="0.25">
      <c r="A1425" s="158">
        <v>16979.695230839799</v>
      </c>
      <c r="B1425" s="158">
        <v>0.20636269714418001</v>
      </c>
      <c r="C1425" s="158">
        <v>3.7003704115758797E-2</v>
      </c>
      <c r="D1425" s="158">
        <v>-7.3533425528157803E-4</v>
      </c>
      <c r="E1425" s="158">
        <v>9.4849092494776396E-2</v>
      </c>
    </row>
    <row r="1426" spans="1:5" x14ac:dyDescent="0.25">
      <c r="A1426" s="158">
        <v>16985.1208861265</v>
      </c>
      <c r="B1426" s="158">
        <v>4.2797353623291699E-2</v>
      </c>
      <c r="C1426" s="158">
        <v>3.7051134921546401E-2</v>
      </c>
      <c r="D1426" s="158">
        <v>-2.00050753521336E-4</v>
      </c>
      <c r="E1426" s="158">
        <v>9.4677715321580994E-2</v>
      </c>
    </row>
    <row r="1427" spans="1:5" x14ac:dyDescent="0.25">
      <c r="A1427" s="158">
        <v>16987.671666350299</v>
      </c>
      <c r="B1427" s="158">
        <v>-0.215511463816564</v>
      </c>
      <c r="C1427" s="158">
        <v>3.7073425972840302E-2</v>
      </c>
      <c r="D1427" s="158">
        <v>5.1660135864689497E-5</v>
      </c>
      <c r="E1427" s="158">
        <v>9.4597275131406602E-2</v>
      </c>
    </row>
    <row r="1428" spans="1:5" x14ac:dyDescent="0.25">
      <c r="A1428" s="158">
        <v>16991.298772899299</v>
      </c>
      <c r="B1428" s="158">
        <v>0.142584530720158</v>
      </c>
      <c r="C1428" s="158">
        <v>3.7105114417907002E-2</v>
      </c>
      <c r="D1428" s="158">
        <v>4.0964397632767301E-4</v>
      </c>
      <c r="E1428" s="158">
        <v>9.4483035567757598E-2</v>
      </c>
    </row>
    <row r="1429" spans="1:5" x14ac:dyDescent="0.25">
      <c r="A1429" s="158">
        <v>16997.005367509901</v>
      </c>
      <c r="B1429" s="158">
        <v>0.129187100832828</v>
      </c>
      <c r="C1429" s="158">
        <v>3.71549501531976E-2</v>
      </c>
      <c r="D1429" s="158">
        <v>9.7300950665935005E-4</v>
      </c>
      <c r="E1429" s="158">
        <v>9.4303640776329606E-2</v>
      </c>
    </row>
    <row r="1430" spans="1:5" x14ac:dyDescent="0.25">
      <c r="A1430" s="158">
        <v>17000.427367883902</v>
      </c>
      <c r="B1430" s="158">
        <v>-1.3565426682549101E-2</v>
      </c>
      <c r="C1430" s="158">
        <v>3.7184822603204402E-2</v>
      </c>
      <c r="D1430" s="158">
        <v>1.3109179502118801E-3</v>
      </c>
      <c r="E1430" s="158">
        <v>9.4196265200603896E-2</v>
      </c>
    </row>
    <row r="1431" spans="1:5" x14ac:dyDescent="0.25">
      <c r="A1431" s="158">
        <v>17004.301771760602</v>
      </c>
      <c r="B1431" s="158">
        <v>-0.28326534494191902</v>
      </c>
      <c r="C1431" s="158">
        <v>3.7218633541357397E-2</v>
      </c>
      <c r="D1431" s="158">
        <v>1.69357242226237E-3</v>
      </c>
      <c r="E1431" s="158">
        <v>9.4074875029081198E-2</v>
      </c>
    </row>
    <row r="1432" spans="1:5" x14ac:dyDescent="0.25">
      <c r="A1432" s="158">
        <v>17008.050869590599</v>
      </c>
      <c r="B1432" s="158">
        <v>-8.2782850299400995E-2</v>
      </c>
      <c r="C1432" s="158">
        <v>3.7251340059562599E-2</v>
      </c>
      <c r="D1432" s="158">
        <v>2.0639237256224702E-3</v>
      </c>
      <c r="E1432" s="158">
        <v>9.3957593887845497E-2</v>
      </c>
    </row>
    <row r="1433" spans="1:5" x14ac:dyDescent="0.25">
      <c r="A1433" s="158">
        <v>17011.379163965899</v>
      </c>
      <c r="B1433" s="158">
        <v>-0.33848291095850402</v>
      </c>
      <c r="C1433" s="158">
        <v>3.7280366564062799E-2</v>
      </c>
      <c r="D1433" s="158">
        <v>2.3927652258954901E-3</v>
      </c>
      <c r="E1433" s="158">
        <v>9.3853627457162705E-2</v>
      </c>
    </row>
    <row r="1434" spans="1:5" x14ac:dyDescent="0.25">
      <c r="A1434" s="158">
        <v>17017.605893370401</v>
      </c>
      <c r="B1434" s="158">
        <v>4.26222711959134E-2</v>
      </c>
      <c r="C1434" s="158">
        <v>3.7334647982892197E-2</v>
      </c>
      <c r="D1434" s="158">
        <v>3.00812308245413E-3</v>
      </c>
      <c r="E1434" s="158">
        <v>9.3659503644453301E-2</v>
      </c>
    </row>
    <row r="1435" spans="1:5" x14ac:dyDescent="0.25">
      <c r="A1435" s="158">
        <v>17018.663426335701</v>
      </c>
      <c r="B1435" s="158">
        <v>-0.40099975008420802</v>
      </c>
      <c r="C1435" s="158">
        <v>3.7343864066109803E-2</v>
      </c>
      <c r="D1435" s="158">
        <v>3.1126525604286701E-3</v>
      </c>
      <c r="E1435" s="158">
        <v>9.3626583533373497E-2</v>
      </c>
    </row>
    <row r="1436" spans="1:5" x14ac:dyDescent="0.25">
      <c r="A1436" s="158">
        <v>17019.963219294601</v>
      </c>
      <c r="B1436" s="158">
        <v>7.0782473407127205E-2</v>
      </c>
      <c r="C1436" s="158">
        <v>3.7355190201058402E-2</v>
      </c>
      <c r="D1436" s="158">
        <v>3.24113496634354E-3</v>
      </c>
      <c r="E1436" s="158">
        <v>9.3586141737004302E-2</v>
      </c>
    </row>
    <row r="1437" spans="1:5" x14ac:dyDescent="0.25">
      <c r="A1437" s="158">
        <v>17034.258824321601</v>
      </c>
      <c r="B1437" s="158">
        <v>3.8740438176776401E-2</v>
      </c>
      <c r="C1437" s="158">
        <v>3.7479673918558602E-2</v>
      </c>
      <c r="D1437" s="158">
        <v>4.6547477833280299E-3</v>
      </c>
      <c r="E1437" s="158">
        <v>9.3142779886640506E-2</v>
      </c>
    </row>
    <row r="1438" spans="1:5" x14ac:dyDescent="0.25">
      <c r="A1438" s="158">
        <v>17034.5979566807</v>
      </c>
      <c r="B1438" s="158">
        <v>-3.2090555468911E-2</v>
      </c>
      <c r="C1438" s="158">
        <v>3.7482625125251197E-2</v>
      </c>
      <c r="D1438" s="158">
        <v>4.6882938731514197E-3</v>
      </c>
      <c r="E1438" s="158">
        <v>9.3132293988830495E-2</v>
      </c>
    </row>
    <row r="1439" spans="1:5" x14ac:dyDescent="0.25">
      <c r="A1439" s="158">
        <v>17037.0260694752</v>
      </c>
      <c r="B1439" s="158">
        <v>-4.00717856654631E-2</v>
      </c>
      <c r="C1439" s="158">
        <v>3.7503752538106401E-2</v>
      </c>
      <c r="D1439" s="158">
        <v>4.9284911645696696E-3</v>
      </c>
      <c r="E1439" s="158">
        <v>9.3057260506760706E-2</v>
      </c>
    </row>
    <row r="1440" spans="1:5" x14ac:dyDescent="0.25">
      <c r="A1440" s="158">
        <v>17038.104222130602</v>
      </c>
      <c r="B1440" s="158">
        <v>-6.1941819437838497E-2</v>
      </c>
      <c r="C1440" s="158">
        <v>3.7513132274338598E-2</v>
      </c>
      <c r="D1440" s="158">
        <v>5.0351539566999802E-3</v>
      </c>
      <c r="E1440" s="158">
        <v>9.3023967786487402E-2</v>
      </c>
    </row>
    <row r="1441" spans="1:5" x14ac:dyDescent="0.25">
      <c r="A1441" s="158">
        <v>17040.003873826001</v>
      </c>
      <c r="B1441" s="158">
        <v>0.244482725105888</v>
      </c>
      <c r="C1441" s="158">
        <v>3.7529656736960501E-2</v>
      </c>
      <c r="D1441" s="158">
        <v>5.2231006988404903E-3</v>
      </c>
      <c r="E1441" s="158">
        <v>9.2965344070821396E-2</v>
      </c>
    </row>
    <row r="1442" spans="1:5" x14ac:dyDescent="0.25">
      <c r="A1442" s="158">
        <v>17050.0092408007</v>
      </c>
      <c r="B1442" s="158">
        <v>7.6757199266075396E-2</v>
      </c>
      <c r="C1442" s="158">
        <v>3.7616644522903198E-2</v>
      </c>
      <c r="D1442" s="158">
        <v>6.2132568955999296E-3</v>
      </c>
      <c r="E1442" s="158">
        <v>9.2657343224302302E-2</v>
      </c>
    </row>
    <row r="1443" spans="1:5" x14ac:dyDescent="0.25">
      <c r="A1443" s="158">
        <v>17059.026515786001</v>
      </c>
      <c r="B1443" s="158">
        <v>0.123149189421601</v>
      </c>
      <c r="C1443" s="158">
        <v>3.7694975846696399E-2</v>
      </c>
      <c r="D1443" s="158">
        <v>7.1059760320493796E-3</v>
      </c>
      <c r="E1443" s="158">
        <v>9.2380865386841302E-2</v>
      </c>
    </row>
    <row r="1444" spans="1:5" x14ac:dyDescent="0.25">
      <c r="A1444" s="158">
        <v>17065.3825656915</v>
      </c>
      <c r="B1444" s="158">
        <v>7.6966391166699594E-2</v>
      </c>
      <c r="C1444" s="158">
        <v>3.77501520494707E-2</v>
      </c>
      <c r="D1444" s="158">
        <v>7.7354194798504904E-3</v>
      </c>
      <c r="E1444" s="158">
        <v>9.2186613973018999E-2</v>
      </c>
    </row>
    <row r="1445" spans="1:5" x14ac:dyDescent="0.25">
      <c r="A1445" s="158">
        <v>17065.528256786001</v>
      </c>
      <c r="B1445" s="158">
        <v>-0.51809969821716695</v>
      </c>
      <c r="C1445" s="158">
        <v>3.7751416414076297E-2</v>
      </c>
      <c r="D1445" s="158">
        <v>7.7498491253107397E-3</v>
      </c>
      <c r="E1445" s="158">
        <v>9.2182167532088105E-2</v>
      </c>
    </row>
    <row r="1446" spans="1:5" x14ac:dyDescent="0.25">
      <c r="A1446" s="158">
        <v>17066.1707581925</v>
      </c>
      <c r="B1446" s="158">
        <v>0.69243214493282002</v>
      </c>
      <c r="C1446" s="158">
        <v>3.77569920989832E-2</v>
      </c>
      <c r="D1446" s="158">
        <v>7.8134851580454502E-3</v>
      </c>
      <c r="E1446" s="158">
        <v>9.2162561888444697E-2</v>
      </c>
    </row>
    <row r="1447" spans="1:5" x14ac:dyDescent="0.25">
      <c r="A1447" s="158">
        <v>17068.1261276652</v>
      </c>
      <c r="B1447" s="158">
        <v>-0.136653829050526</v>
      </c>
      <c r="C1447" s="158">
        <v>3.7773959015204299E-2</v>
      </c>
      <c r="D1447" s="158">
        <v>8.0071624414019792E-3</v>
      </c>
      <c r="E1447" s="158">
        <v>9.2102927499096904E-2</v>
      </c>
    </row>
    <row r="1448" spans="1:5" x14ac:dyDescent="0.25">
      <c r="A1448" s="158">
        <v>17076.2295669589</v>
      </c>
      <c r="B1448" s="158">
        <v>0.74239056619478405</v>
      </c>
      <c r="C1448" s="158">
        <v>3.7844241887639497E-2</v>
      </c>
      <c r="D1448" s="158">
        <v>8.8099453590727607E-3</v>
      </c>
      <c r="E1448" s="158">
        <v>9.1856317944375293E-2</v>
      </c>
    </row>
    <row r="1449" spans="1:5" x14ac:dyDescent="0.25">
      <c r="A1449" s="158">
        <v>17078.828571159898</v>
      </c>
      <c r="B1449" s="158">
        <v>0.346506266747659</v>
      </c>
      <c r="C1449" s="158">
        <v>3.7866772889623097E-2</v>
      </c>
      <c r="D1449" s="158">
        <v>9.0674691621441799E-3</v>
      </c>
      <c r="E1449" s="158">
        <v>9.1777403243015795E-2</v>
      </c>
    </row>
    <row r="1450" spans="1:5" x14ac:dyDescent="0.25">
      <c r="A1450" s="158">
        <v>17078.894073830099</v>
      </c>
      <c r="B1450" s="158">
        <v>-0.19263424281286101</v>
      </c>
      <c r="C1450" s="158">
        <v>3.7867340670880899E-2</v>
      </c>
      <c r="D1450" s="158">
        <v>9.0739598279434598E-3</v>
      </c>
      <c r="E1450" s="158">
        <v>9.1775415486947801E-2</v>
      </c>
    </row>
    <row r="1451" spans="1:5" x14ac:dyDescent="0.25">
      <c r="A1451" s="158">
        <v>17097.219314456899</v>
      </c>
      <c r="B1451" s="158">
        <v>0.18969090248393</v>
      </c>
      <c r="C1451" s="158">
        <v>3.8026054920793799E-2</v>
      </c>
      <c r="D1451" s="158">
        <v>1.0890355496092999E-2</v>
      </c>
      <c r="E1451" s="158">
        <v>9.1221498947395993E-2</v>
      </c>
    </row>
    <row r="1452" spans="1:5" x14ac:dyDescent="0.25">
      <c r="A1452" s="158">
        <v>17097.862109917802</v>
      </c>
      <c r="B1452" s="158">
        <v>0.20112233697095999</v>
      </c>
      <c r="C1452" s="158">
        <v>3.8031617438641301E-2</v>
      </c>
      <c r="D1452" s="158">
        <v>1.09540881691893E-2</v>
      </c>
      <c r="E1452" s="158">
        <v>9.1202148296032598E-2</v>
      </c>
    </row>
    <row r="1453" spans="1:5" x14ac:dyDescent="0.25">
      <c r="A1453" s="158">
        <v>17098.105141887401</v>
      </c>
      <c r="B1453" s="158">
        <v>0.37832173109269002</v>
      </c>
      <c r="C1453" s="158">
        <v>3.8033720465557801E-2</v>
      </c>
      <c r="D1453" s="158">
        <v>1.0978184918444401E-2</v>
      </c>
      <c r="E1453" s="158">
        <v>9.1194833483683596E-2</v>
      </c>
    </row>
    <row r="1454" spans="1:5" x14ac:dyDescent="0.25">
      <c r="A1454" s="158">
        <v>17107.436966106499</v>
      </c>
      <c r="B1454" s="158">
        <v>-0.28349014338642198</v>
      </c>
      <c r="C1454" s="158">
        <v>3.8114436909527698E-2</v>
      </c>
      <c r="D1454" s="158">
        <v>1.1903568485150701E-2</v>
      </c>
      <c r="E1454" s="158">
        <v>9.0914543438832304E-2</v>
      </c>
    </row>
    <row r="1455" spans="1:5" x14ac:dyDescent="0.25">
      <c r="A1455" s="158">
        <v>17111.901933773101</v>
      </c>
      <c r="B1455" s="158">
        <v>7.2352099083849999E-2</v>
      </c>
      <c r="C1455" s="158">
        <v>3.8153033196180998E-2</v>
      </c>
      <c r="D1455" s="158">
        <v>1.23464188680512E-2</v>
      </c>
      <c r="E1455" s="158">
        <v>9.0780834531689406E-2</v>
      </c>
    </row>
    <row r="1456" spans="1:5" x14ac:dyDescent="0.25">
      <c r="A1456" s="158">
        <v>17115.157364047001</v>
      </c>
      <c r="B1456" s="158">
        <v>0.37633753285652999</v>
      </c>
      <c r="C1456" s="158">
        <v>3.8181164204146703E-2</v>
      </c>
      <c r="D1456" s="158">
        <v>1.2669336390477799E-2</v>
      </c>
      <c r="E1456" s="158">
        <v>9.0683510262904707E-2</v>
      </c>
    </row>
    <row r="1457" spans="1:5" x14ac:dyDescent="0.25">
      <c r="A1457" s="158">
        <v>17116.6385730736</v>
      </c>
      <c r="B1457" s="158">
        <v>0.20044846666025201</v>
      </c>
      <c r="C1457" s="158">
        <v>3.8193960991757599E-2</v>
      </c>
      <c r="D1457" s="158">
        <v>1.28162716895561E-2</v>
      </c>
      <c r="E1457" s="158">
        <v>9.0639273751902893E-2</v>
      </c>
    </row>
    <row r="1458" spans="1:5" x14ac:dyDescent="0.25">
      <c r="A1458" s="158">
        <v>17118.4416098289</v>
      </c>
      <c r="B1458" s="158">
        <v>0.134733968774992</v>
      </c>
      <c r="C1458" s="158">
        <v>3.8209535888420701E-2</v>
      </c>
      <c r="D1458" s="158">
        <v>1.2995139602760501E-2</v>
      </c>
      <c r="E1458" s="158">
        <v>9.0585464379097702E-2</v>
      </c>
    </row>
    <row r="1459" spans="1:5" x14ac:dyDescent="0.25">
      <c r="A1459" s="158">
        <v>17122.650749104199</v>
      </c>
      <c r="B1459" s="158">
        <v>0.121622644701636</v>
      </c>
      <c r="C1459" s="158">
        <v>3.8245885236989803E-2</v>
      </c>
      <c r="D1459" s="158">
        <v>1.34127328630478E-2</v>
      </c>
      <c r="E1459" s="158">
        <v>9.0460012771409401E-2</v>
      </c>
    </row>
    <row r="1460" spans="1:5" x14ac:dyDescent="0.25">
      <c r="A1460" s="158">
        <v>17130.252676434899</v>
      </c>
      <c r="B1460" s="158">
        <v>0.12633945149354001</v>
      </c>
      <c r="C1460" s="158">
        <v>3.8311499227784603E-2</v>
      </c>
      <c r="D1460" s="158">
        <v>1.4167033913924499E-2</v>
      </c>
      <c r="E1460" s="158">
        <v>9.0234025953197405E-2</v>
      </c>
    </row>
    <row r="1461" spans="1:5" x14ac:dyDescent="0.25">
      <c r="A1461" s="158">
        <v>17135.4105214255</v>
      </c>
      <c r="B1461" s="158">
        <v>-9.3093356950457701E-2</v>
      </c>
      <c r="C1461" s="158">
        <v>3.8355992215592098E-2</v>
      </c>
      <c r="D1461" s="158">
        <v>1.4678894119003401E-2</v>
      </c>
      <c r="E1461" s="158">
        <v>9.0081125212318994E-2</v>
      </c>
    </row>
    <row r="1462" spans="1:5" x14ac:dyDescent="0.25">
      <c r="A1462" s="158">
        <v>17146.4240178488</v>
      </c>
      <c r="B1462" s="158">
        <v>-0.18125761245220101</v>
      </c>
      <c r="C1462" s="158">
        <v>3.8450928403366398E-2</v>
      </c>
      <c r="D1462" s="158">
        <v>1.5772046125291098E-2</v>
      </c>
      <c r="E1462" s="158">
        <v>8.9755801294465296E-2</v>
      </c>
    </row>
    <row r="1463" spans="1:5" x14ac:dyDescent="0.25">
      <c r="A1463" s="158">
        <v>17150.015043952601</v>
      </c>
      <c r="B1463" s="158">
        <v>0.40160003985281201</v>
      </c>
      <c r="C1463" s="158">
        <v>3.84818625860247E-2</v>
      </c>
      <c r="D1463" s="158">
        <v>1.6128525447730701E-2</v>
      </c>
      <c r="E1463" s="158">
        <v>8.9650070159880399E-2</v>
      </c>
    </row>
    <row r="1464" spans="1:5" x14ac:dyDescent="0.25">
      <c r="A1464" s="158">
        <v>17158.428432944798</v>
      </c>
      <c r="B1464" s="158">
        <v>0.24914930962212101</v>
      </c>
      <c r="C1464" s="158">
        <v>3.8554298704723503E-2</v>
      </c>
      <c r="D1464" s="158">
        <v>1.6963804944254399E-2</v>
      </c>
      <c r="E1464" s="158">
        <v>8.9403014672882405E-2</v>
      </c>
    </row>
    <row r="1465" spans="1:5" x14ac:dyDescent="0.25">
      <c r="A1465" s="158">
        <v>17163.722391336501</v>
      </c>
      <c r="B1465" s="158">
        <v>7.7064183144814905E-2</v>
      </c>
      <c r="C1465" s="158">
        <v>3.8599849399825699E-2</v>
      </c>
      <c r="D1465" s="158">
        <v>1.7489445522279601E-2</v>
      </c>
      <c r="E1465" s="158">
        <v>8.9248035389049601E-2</v>
      </c>
    </row>
    <row r="1466" spans="1:5" x14ac:dyDescent="0.25">
      <c r="A1466" s="158">
        <v>17165.794426676701</v>
      </c>
      <c r="B1466" s="158">
        <v>0.10384883675784699</v>
      </c>
      <c r="C1466" s="158">
        <v>3.8617671813812003E-2</v>
      </c>
      <c r="D1466" s="158">
        <v>1.7695190437444299E-2</v>
      </c>
      <c r="E1466" s="158">
        <v>8.91874771679948E-2</v>
      </c>
    </row>
    <row r="1467" spans="1:5" x14ac:dyDescent="0.25">
      <c r="A1467" s="158">
        <v>17167.2634358787</v>
      </c>
      <c r="B1467" s="158">
        <v>0.158385887103307</v>
      </c>
      <c r="C1467" s="158">
        <v>3.8630305325245799E-2</v>
      </c>
      <c r="D1467" s="158">
        <v>1.7841060875881502E-2</v>
      </c>
      <c r="E1467" s="158">
        <v>8.9144577381838105E-2</v>
      </c>
    </row>
    <row r="1468" spans="1:5" x14ac:dyDescent="0.25">
      <c r="A1468" s="158">
        <v>17173.232964727202</v>
      </c>
      <c r="B1468" s="158">
        <v>-0.51636555117321503</v>
      </c>
      <c r="C1468" s="158">
        <v>3.8681626060881297E-2</v>
      </c>
      <c r="D1468" s="158">
        <v>1.8433855664057301E-2</v>
      </c>
      <c r="E1468" s="158">
        <v>8.89705394201874E-2</v>
      </c>
    </row>
    <row r="1469" spans="1:5" x14ac:dyDescent="0.25">
      <c r="A1469" s="158">
        <v>17173.811964447399</v>
      </c>
      <c r="B1469" s="158">
        <v>0.26047246205565</v>
      </c>
      <c r="C1469" s="158">
        <v>3.8686602307504502E-2</v>
      </c>
      <c r="D1469" s="158">
        <v>1.8491354727509401E-2</v>
      </c>
      <c r="E1469" s="158">
        <v>8.8953683933657907E-2</v>
      </c>
    </row>
    <row r="1470" spans="1:5" x14ac:dyDescent="0.25">
      <c r="A1470" s="158">
        <v>17177.1251534246</v>
      </c>
      <c r="B1470" s="158">
        <v>0.30419549113593902</v>
      </c>
      <c r="C1470" s="158">
        <v>3.8715072661017903E-2</v>
      </c>
      <c r="D1470" s="158">
        <v>1.88203871845662E-2</v>
      </c>
      <c r="E1470" s="158">
        <v>8.8857317113032297E-2</v>
      </c>
    </row>
    <row r="1471" spans="1:5" x14ac:dyDescent="0.25">
      <c r="A1471" s="158">
        <v>17180.3004469978</v>
      </c>
      <c r="B1471" s="158">
        <v>0.13870689370572001</v>
      </c>
      <c r="C1471" s="158">
        <v>3.8742350017789501E-2</v>
      </c>
      <c r="D1471" s="158">
        <v>1.9135736952976899E-2</v>
      </c>
      <c r="E1471" s="158">
        <v>8.8765096487195896E-2</v>
      </c>
    </row>
    <row r="1472" spans="1:5" x14ac:dyDescent="0.25">
      <c r="A1472" s="158">
        <v>17182.6716899723</v>
      </c>
      <c r="B1472" s="158"/>
      <c r="C1472" s="158">
        <v>3.8762715033423198E-2</v>
      </c>
      <c r="D1472" s="158">
        <v>1.93712405975121E-2</v>
      </c>
      <c r="E1472" s="158">
        <v>8.8696314517147407E-2</v>
      </c>
    </row>
    <row r="1473" spans="1:5" x14ac:dyDescent="0.25">
      <c r="A1473" s="158">
        <v>17187.892407872401</v>
      </c>
      <c r="B1473" s="158">
        <v>0.10357739406607901</v>
      </c>
      <c r="C1473" s="158">
        <v>3.8807536764966503E-2</v>
      </c>
      <c r="D1473" s="158">
        <v>1.9889763754600099E-2</v>
      </c>
      <c r="E1473" s="158">
        <v>8.8545139359766503E-2</v>
      </c>
    </row>
    <row r="1474" spans="1:5" x14ac:dyDescent="0.25">
      <c r="A1474" s="158">
        <v>17203.676680155</v>
      </c>
      <c r="B1474" s="158">
        <v>0.247651678185035</v>
      </c>
      <c r="C1474" s="158">
        <v>3.8942920482664699E-2</v>
      </c>
      <c r="D1474" s="158">
        <v>2.1457595894841301E-2</v>
      </c>
      <c r="E1474" s="158">
        <v>8.8090261150648094E-2</v>
      </c>
    </row>
    <row r="1475" spans="1:5" x14ac:dyDescent="0.25">
      <c r="A1475" s="158">
        <v>17212.236243863499</v>
      </c>
      <c r="B1475" s="158">
        <v>0.15014588431252501</v>
      </c>
      <c r="C1475" s="158">
        <v>3.9016255195089299E-2</v>
      </c>
      <c r="D1475" s="158">
        <v>2.23078673559753E-2</v>
      </c>
      <c r="E1475" s="158">
        <v>8.7844962059675499E-2</v>
      </c>
    </row>
    <row r="1476" spans="1:5" x14ac:dyDescent="0.25">
      <c r="A1476" s="158">
        <v>17214.838424924299</v>
      </c>
      <c r="B1476" s="158">
        <v>-6.7336716200583305E-2</v>
      </c>
      <c r="C1476" s="158">
        <v>3.9038538168599098E-2</v>
      </c>
      <c r="D1476" s="158">
        <v>2.2566362672596402E-2</v>
      </c>
      <c r="E1476" s="158">
        <v>8.77705808315766E-2</v>
      </c>
    </row>
    <row r="1477" spans="1:5" x14ac:dyDescent="0.25">
      <c r="A1477" s="158">
        <v>17215.602566284899</v>
      </c>
      <c r="B1477" s="158">
        <v>3.0469274222302301</v>
      </c>
      <c r="C1477" s="158">
        <v>3.9045080645921403E-2</v>
      </c>
      <c r="D1477" s="158">
        <v>2.2642271272120901E-2</v>
      </c>
      <c r="E1477" s="158">
        <v>8.77487554698725E-2</v>
      </c>
    </row>
    <row r="1478" spans="1:5" x14ac:dyDescent="0.25">
      <c r="A1478" s="158">
        <v>17217.951033601799</v>
      </c>
      <c r="B1478" s="158">
        <v>0.163788023794398</v>
      </c>
      <c r="C1478" s="158">
        <v>3.9065185038585602E-2</v>
      </c>
      <c r="D1478" s="158">
        <v>2.2875565203488601E-2</v>
      </c>
      <c r="E1478" s="158">
        <v>8.7681726995920806E-2</v>
      </c>
    </row>
    <row r="1479" spans="1:5" x14ac:dyDescent="0.25">
      <c r="A1479" s="158">
        <v>17218.062808588798</v>
      </c>
      <c r="B1479" s="158">
        <v>6.9513770279394593E-2</v>
      </c>
      <c r="C1479" s="158">
        <v>3.90661417963208E-2</v>
      </c>
      <c r="D1479" s="158">
        <v>2.2886668826821902E-2</v>
      </c>
      <c r="E1479" s="158">
        <v>8.7678538602560696E-2</v>
      </c>
    </row>
    <row r="1480" spans="1:5" x14ac:dyDescent="0.25">
      <c r="A1480" s="158">
        <v>17220.8510676964</v>
      </c>
      <c r="B1480" s="158">
        <v>-5.8682634359060497</v>
      </c>
      <c r="C1480" s="158">
        <v>3.9090005211921297E-2</v>
      </c>
      <c r="D1480" s="158">
        <v>2.3163652614639402E-2</v>
      </c>
      <c r="E1480" s="158">
        <v>8.7599056683007104E-2</v>
      </c>
    </row>
    <row r="1481" spans="1:5" x14ac:dyDescent="0.25">
      <c r="A1481" s="158">
        <v>17230.880247536999</v>
      </c>
      <c r="B1481" s="158">
        <v>-9.3875157948375407E-2</v>
      </c>
      <c r="C1481" s="158">
        <v>3.91757897148272E-2</v>
      </c>
      <c r="D1481" s="158">
        <v>2.4159949711408099E-2</v>
      </c>
      <c r="E1481" s="158">
        <v>8.7314016119127105E-2</v>
      </c>
    </row>
    <row r="1482" spans="1:5" x14ac:dyDescent="0.25">
      <c r="A1482" s="158">
        <v>17231.3043456019</v>
      </c>
      <c r="B1482" s="158">
        <v>1.8649545229654198E-2</v>
      </c>
      <c r="C1482" s="158">
        <v>3.9179415488108701E-2</v>
      </c>
      <c r="D1482" s="158">
        <v>2.4202079496787599E-2</v>
      </c>
      <c r="E1482" s="158">
        <v>8.7301992126682298E-2</v>
      </c>
    </row>
    <row r="1483" spans="1:5" x14ac:dyDescent="0.25">
      <c r="A1483" s="158">
        <v>17234.332433610201</v>
      </c>
      <c r="B1483" s="158">
        <v>0.80425969284176901</v>
      </c>
      <c r="C1483" s="158">
        <v>3.9205299627952203E-2</v>
      </c>
      <c r="D1483" s="158">
        <v>2.4502888279763001E-2</v>
      </c>
      <c r="E1483" s="158">
        <v>8.7216209287621804E-2</v>
      </c>
    </row>
    <row r="1484" spans="1:5" x14ac:dyDescent="0.25">
      <c r="A1484" s="158">
        <v>17243.667419333298</v>
      </c>
      <c r="B1484" s="158">
        <v>0.20810550190073501</v>
      </c>
      <c r="C1484" s="158">
        <v>3.9285049715584101E-2</v>
      </c>
      <c r="D1484" s="158">
        <v>2.5430208416975301E-2</v>
      </c>
      <c r="E1484" s="158">
        <v>8.6952523141878693E-2</v>
      </c>
    </row>
    <row r="1485" spans="1:5" x14ac:dyDescent="0.25">
      <c r="A1485" s="158">
        <v>17244.364415985001</v>
      </c>
      <c r="B1485" s="158">
        <v>0.101638418205674</v>
      </c>
      <c r="C1485" s="158">
        <v>3.9291001496748697E-2</v>
      </c>
      <c r="D1485" s="158">
        <v>2.54994456470942E-2</v>
      </c>
      <c r="E1485" s="158">
        <v>8.6932881400516804E-2</v>
      </c>
    </row>
    <row r="1486" spans="1:5" x14ac:dyDescent="0.25">
      <c r="A1486" s="158">
        <v>17245.768072908701</v>
      </c>
      <c r="B1486" s="158">
        <v>0.12929856602796899</v>
      </c>
      <c r="C1486" s="158">
        <v>3.9302986414568697E-2</v>
      </c>
      <c r="D1486" s="158">
        <v>2.56388794561783E-2</v>
      </c>
      <c r="E1486" s="158">
        <v>8.6893345162183999E-2</v>
      </c>
    </row>
    <row r="1487" spans="1:5" x14ac:dyDescent="0.25">
      <c r="A1487" s="158">
        <v>17246.095299206801</v>
      </c>
      <c r="B1487" s="158">
        <v>1.1902122227481999</v>
      </c>
      <c r="C1487" s="158">
        <v>3.9305780164500502E-2</v>
      </c>
      <c r="D1487" s="158">
        <v>2.5671384720711999E-2</v>
      </c>
      <c r="E1487" s="158">
        <v>8.6884132070735504E-2</v>
      </c>
    </row>
    <row r="1488" spans="1:5" x14ac:dyDescent="0.25">
      <c r="A1488" s="158">
        <v>17252.749737917002</v>
      </c>
      <c r="B1488" s="158">
        <v>0.15586098598592299</v>
      </c>
      <c r="C1488" s="158">
        <v>3.9362575213567903E-2</v>
      </c>
      <c r="D1488" s="158">
        <v>2.6332396881595398E-2</v>
      </c>
      <c r="E1488" s="158">
        <v>8.6697084157154006E-2</v>
      </c>
    </row>
    <row r="1489" spans="1:5" x14ac:dyDescent="0.25">
      <c r="A1489" s="158">
        <v>17253.438925691898</v>
      </c>
      <c r="B1489" s="158">
        <v>0.37274654269623397</v>
      </c>
      <c r="C1489" s="158">
        <v>3.9368455371082502E-2</v>
      </c>
      <c r="D1489" s="158">
        <v>2.6400855286154101E-2</v>
      </c>
      <c r="E1489" s="158">
        <v>8.6677745576532406E-2</v>
      </c>
    </row>
    <row r="1490" spans="1:5" x14ac:dyDescent="0.25">
      <c r="A1490" s="158">
        <v>17257.343205915899</v>
      </c>
      <c r="B1490" s="158">
        <v>0.24401448571298401</v>
      </c>
      <c r="C1490" s="158">
        <v>3.9401759642977499E-2</v>
      </c>
      <c r="D1490" s="158">
        <v>2.6788669584757899E-2</v>
      </c>
      <c r="E1490" s="158">
        <v>8.65683108393418E-2</v>
      </c>
    </row>
    <row r="1491" spans="1:5" x14ac:dyDescent="0.25">
      <c r="A1491" s="158">
        <v>17257.343205915899</v>
      </c>
      <c r="B1491" s="158">
        <v>0.12492893754767501</v>
      </c>
      <c r="C1491" s="158">
        <v>3.9401759642977499E-2</v>
      </c>
      <c r="D1491" s="158">
        <v>2.6788669584757899E-2</v>
      </c>
      <c r="E1491" s="158">
        <v>8.65683108393418E-2</v>
      </c>
    </row>
    <row r="1492" spans="1:5" x14ac:dyDescent="0.25">
      <c r="A1492" s="158">
        <v>17258.395490734802</v>
      </c>
      <c r="B1492" s="158">
        <v>2.8626904287287799E-2</v>
      </c>
      <c r="C1492" s="158">
        <v>3.9410733775543098E-2</v>
      </c>
      <c r="D1492" s="158">
        <v>2.68931918466697E-2</v>
      </c>
      <c r="E1492" s="158">
        <v>8.6538850576404105E-2</v>
      </c>
    </row>
    <row r="1493" spans="1:5" x14ac:dyDescent="0.25">
      <c r="A1493" s="158">
        <v>17269.132588635399</v>
      </c>
      <c r="B1493" s="158">
        <v>0.41960894244959002</v>
      </c>
      <c r="C1493" s="158">
        <v>3.9502252187948297E-2</v>
      </c>
      <c r="D1493" s="158">
        <v>2.7959645197909201E-2</v>
      </c>
      <c r="E1493" s="158">
        <v>8.62390919651701E-2</v>
      </c>
    </row>
    <row r="1494" spans="1:5" x14ac:dyDescent="0.25">
      <c r="A1494" s="158">
        <v>17274.638828392999</v>
      </c>
      <c r="B1494" s="158">
        <v>9.3589672331839693E-2</v>
      </c>
      <c r="C1494" s="158">
        <v>3.9549149594752503E-2</v>
      </c>
      <c r="D1494" s="158">
        <v>2.8506506361604501E-2</v>
      </c>
      <c r="E1494" s="158">
        <v>8.6085964212274393E-2</v>
      </c>
    </row>
    <row r="1495" spans="1:5" x14ac:dyDescent="0.25">
      <c r="A1495" s="158">
        <v>17283.677221080299</v>
      </c>
      <c r="B1495" s="158">
        <v>0.213906407618047</v>
      </c>
      <c r="C1495" s="158">
        <v>3.9626078720579098E-2</v>
      </c>
      <c r="D1495" s="158">
        <v>2.9404095333103199E-2</v>
      </c>
      <c r="E1495" s="158">
        <v>8.5835484295867195E-2</v>
      </c>
    </row>
    <row r="1496" spans="1:5" x14ac:dyDescent="0.25">
      <c r="A1496" s="158">
        <v>17289.632438450299</v>
      </c>
      <c r="B1496" s="158">
        <v>0.21332652069106001</v>
      </c>
      <c r="C1496" s="158">
        <v>3.9676730361052397E-2</v>
      </c>
      <c r="D1496" s="158">
        <v>2.9995441837542301E-2</v>
      </c>
      <c r="E1496" s="158">
        <v>8.5671043992048598E-2</v>
      </c>
    </row>
    <row r="1497" spans="1:5" x14ac:dyDescent="0.25">
      <c r="A1497" s="158">
        <v>17289.9897461367</v>
      </c>
      <c r="B1497" s="158">
        <v>-0.200054113380743</v>
      </c>
      <c r="C1497" s="158">
        <v>3.9679768518262201E-2</v>
      </c>
      <c r="D1497" s="158">
        <v>3.0030920523361902E-2</v>
      </c>
      <c r="E1497" s="158">
        <v>8.5661192786568002E-2</v>
      </c>
    </row>
    <row r="1498" spans="1:5" x14ac:dyDescent="0.25">
      <c r="A1498" s="158">
        <v>17292.351620801699</v>
      </c>
      <c r="B1498" s="158">
        <v>0.68090929848951798</v>
      </c>
      <c r="C1498" s="158">
        <v>3.96998487885818E-2</v>
      </c>
      <c r="D1498" s="158">
        <v>3.0265436982426199E-2</v>
      </c>
      <c r="E1498" s="158">
        <v>8.5596117278566503E-2</v>
      </c>
    </row>
    <row r="1499" spans="1:5" x14ac:dyDescent="0.25">
      <c r="A1499" s="158">
        <v>17299.095000201902</v>
      </c>
      <c r="B1499" s="158">
        <v>0.29818110080932497</v>
      </c>
      <c r="C1499" s="158">
        <v>3.9757155489883102E-2</v>
      </c>
      <c r="D1499" s="158">
        <v>3.09349569842042E-2</v>
      </c>
      <c r="E1499" s="158">
        <v>8.5410730902498094E-2</v>
      </c>
    </row>
    <row r="1500" spans="1:5" x14ac:dyDescent="0.25">
      <c r="A1500" s="158">
        <v>17307.2673570607</v>
      </c>
      <c r="B1500" s="158">
        <v>-2.7066169354006402E-2</v>
      </c>
      <c r="C1500" s="158">
        <v>3.9826557467687498E-2</v>
      </c>
      <c r="D1500" s="158">
        <v>3.17462523404149E-2</v>
      </c>
      <c r="E1500" s="158">
        <v>8.5186875192478695E-2</v>
      </c>
    </row>
    <row r="1501" spans="1:5" x14ac:dyDescent="0.25">
      <c r="A1501" s="158">
        <v>17310.074215278099</v>
      </c>
      <c r="B1501" s="158">
        <v>0.44171908802197501</v>
      </c>
      <c r="C1501" s="158">
        <v>3.9850381838282198E-2</v>
      </c>
      <c r="D1501" s="158">
        <v>3.2024870187663597E-2</v>
      </c>
      <c r="E1501" s="158">
        <v>8.5110196605084995E-2</v>
      </c>
    </row>
    <row r="1502" spans="1:5" x14ac:dyDescent="0.25">
      <c r="A1502" s="158">
        <v>17315.1624532243</v>
      </c>
      <c r="B1502" s="158">
        <v>-0.42848857563412301</v>
      </c>
      <c r="C1502" s="158">
        <v>3.98935543602566E-2</v>
      </c>
      <c r="D1502" s="158">
        <v>3.2529906586679501E-2</v>
      </c>
      <c r="E1502" s="158">
        <v>8.4971463822711896E-2</v>
      </c>
    </row>
    <row r="1503" spans="1:5" x14ac:dyDescent="0.25">
      <c r="A1503" s="158">
        <v>17318.390618406698</v>
      </c>
      <c r="B1503" s="158">
        <v>0.167564170219481</v>
      </c>
      <c r="C1503" s="158">
        <v>3.9920933894899098E-2</v>
      </c>
      <c r="D1503" s="158">
        <v>3.2850293310620997E-2</v>
      </c>
      <c r="E1503" s="158">
        <v>8.4883626657016403E-2</v>
      </c>
    </row>
    <row r="1504" spans="1:5" x14ac:dyDescent="0.25">
      <c r="A1504" s="158">
        <v>17323.637149502902</v>
      </c>
      <c r="B1504" s="158">
        <v>0.25359959983950497</v>
      </c>
      <c r="C1504" s="158">
        <v>3.9965414374920301E-2</v>
      </c>
      <c r="D1504" s="158">
        <v>3.3370950530961202E-2</v>
      </c>
      <c r="E1504" s="158">
        <v>8.4741168834660999E-2</v>
      </c>
    </row>
    <row r="1505" spans="1:5" x14ac:dyDescent="0.25">
      <c r="A1505" s="158">
        <v>17327.1612562599</v>
      </c>
      <c r="B1505" s="158">
        <v>2.4162617657852398E-2</v>
      </c>
      <c r="C1505" s="158">
        <v>3.9995279679985798E-2</v>
      </c>
      <c r="D1505" s="158">
        <v>3.3720643143850697E-2</v>
      </c>
      <c r="E1505" s="158">
        <v>8.4645687096990704E-2</v>
      </c>
    </row>
    <row r="1506" spans="1:5" x14ac:dyDescent="0.25">
      <c r="A1506" s="158">
        <v>17337.881992778901</v>
      </c>
      <c r="B1506" s="158">
        <v>8.1177429407186502E-2</v>
      </c>
      <c r="C1506" s="158">
        <v>4.0086072367004302E-2</v>
      </c>
      <c r="D1506" s="158">
        <v>3.47842687380591E-2</v>
      </c>
      <c r="E1506" s="158">
        <v>8.4356246915108901E-2</v>
      </c>
    </row>
    <row r="1507" spans="1:5" x14ac:dyDescent="0.25">
      <c r="A1507" s="158">
        <v>17341.525991423201</v>
      </c>
      <c r="B1507" s="158">
        <v>8.9131687869614701E-2</v>
      </c>
      <c r="C1507" s="158">
        <v>4.0116912050132902E-2</v>
      </c>
      <c r="D1507" s="158">
        <v>3.5145732034189803E-2</v>
      </c>
      <c r="E1507" s="158">
        <v>8.4258217696687607E-2</v>
      </c>
    </row>
    <row r="1508" spans="1:5" x14ac:dyDescent="0.25">
      <c r="A1508" s="158">
        <v>17343.079347462099</v>
      </c>
      <c r="B1508" s="158">
        <v>0.23786151769691299</v>
      </c>
      <c r="C1508" s="158">
        <v>4.01300550956806E-2</v>
      </c>
      <c r="D1508" s="158">
        <v>3.5299805320510497E-2</v>
      </c>
      <c r="E1508" s="158">
        <v>8.4216484347668596E-2</v>
      </c>
    </row>
    <row r="1509" spans="1:5" x14ac:dyDescent="0.25">
      <c r="A1509" s="158">
        <v>17343.368923248901</v>
      </c>
      <c r="B1509" s="158">
        <v>0.48894144834035203</v>
      </c>
      <c r="C1509" s="158">
        <v>4.0132505001550002E-2</v>
      </c>
      <c r="D1509" s="158">
        <v>3.5328526871859098E-2</v>
      </c>
      <c r="E1509" s="158">
        <v>8.4208708032365603E-2</v>
      </c>
    </row>
    <row r="1510" spans="1:5" x14ac:dyDescent="0.25">
      <c r="A1510" s="158">
        <v>17344.028791074601</v>
      </c>
      <c r="B1510" s="158">
        <v>0.615485660385096</v>
      </c>
      <c r="C1510" s="158">
        <v>4.01380874484841E-2</v>
      </c>
      <c r="D1510" s="158">
        <v>3.5393974973892198E-2</v>
      </c>
      <c r="E1510" s="158">
        <v>8.41909920528221E-2</v>
      </c>
    </row>
    <row r="1511" spans="1:5" x14ac:dyDescent="0.25">
      <c r="A1511" s="158">
        <v>17344.830735302901</v>
      </c>
      <c r="B1511" s="158">
        <v>-3.8512178397542798E-2</v>
      </c>
      <c r="C1511" s="158">
        <v>4.0144871385143999E-2</v>
      </c>
      <c r="D1511" s="158">
        <v>3.5473513161113399E-2</v>
      </c>
      <c r="E1511" s="158">
        <v>8.4169469532718699E-2</v>
      </c>
    </row>
    <row r="1512" spans="1:5" x14ac:dyDescent="0.25">
      <c r="A1512" s="158">
        <v>17355.189437557201</v>
      </c>
      <c r="B1512" s="158">
        <v>-0.72195825409554504</v>
      </c>
      <c r="C1512" s="158">
        <v>4.0232453108944799E-2</v>
      </c>
      <c r="D1512" s="158">
        <v>3.6500746612095597E-2</v>
      </c>
      <c r="E1512" s="158">
        <v>8.3892242383259805E-2</v>
      </c>
    </row>
    <row r="1513" spans="1:5" x14ac:dyDescent="0.25">
      <c r="A1513" s="158">
        <v>17360.9777465851</v>
      </c>
      <c r="B1513" s="158">
        <v>-0.69040557530951596</v>
      </c>
      <c r="C1513" s="158">
        <v>4.0281355193221902E-2</v>
      </c>
      <c r="D1513" s="158">
        <v>3.7074615860863101E-2</v>
      </c>
      <c r="E1513" s="158">
        <v>8.3737961672544395E-2</v>
      </c>
    </row>
    <row r="1514" spans="1:5" x14ac:dyDescent="0.25">
      <c r="A1514" s="158">
        <v>17362.304437429499</v>
      </c>
      <c r="B1514" s="158">
        <v>-0.224071479100829</v>
      </c>
      <c r="C1514" s="158">
        <v>4.0292559853468302E-2</v>
      </c>
      <c r="D1514" s="158">
        <v>3.7206133408622798E-2</v>
      </c>
      <c r="E1514" s="158">
        <v>8.3702663960645907E-2</v>
      </c>
    </row>
    <row r="1515" spans="1:5" x14ac:dyDescent="0.25">
      <c r="A1515" s="158">
        <v>17364.7125672191</v>
      </c>
      <c r="B1515" s="158">
        <v>-5.2792605785834102E-4</v>
      </c>
      <c r="C1515" s="158">
        <v>4.0312894273529402E-2</v>
      </c>
      <c r="D1515" s="158">
        <v>3.7444842219968397E-2</v>
      </c>
      <c r="E1515" s="158">
        <v>8.3638654393268605E-2</v>
      </c>
    </row>
    <row r="1516" spans="1:5" x14ac:dyDescent="0.25">
      <c r="A1516" s="158">
        <v>17364.7311622667</v>
      </c>
      <c r="B1516" s="158">
        <v>-4.2375077938927599E-2</v>
      </c>
      <c r="C1516" s="158">
        <v>4.0313051273333102E-2</v>
      </c>
      <c r="D1516" s="158">
        <v>3.7446685406088198E-2</v>
      </c>
      <c r="E1516" s="158">
        <v>8.3638160430227496E-2</v>
      </c>
    </row>
    <row r="1517" spans="1:5" x14ac:dyDescent="0.25">
      <c r="A1517" s="158">
        <v>17365.632897707499</v>
      </c>
      <c r="B1517" s="158">
        <v>6.36194917930544E-2</v>
      </c>
      <c r="C1517" s="158">
        <v>4.0320664380698597E-2</v>
      </c>
      <c r="D1517" s="158">
        <v>3.7536066294045503E-2</v>
      </c>
      <c r="E1517" s="158">
        <v>8.3614212131727497E-2</v>
      </c>
    </row>
    <row r="1518" spans="1:5" x14ac:dyDescent="0.25">
      <c r="A1518" s="158">
        <v>17367.023341734599</v>
      </c>
      <c r="B1518" s="158">
        <v>0.87490337863478396</v>
      </c>
      <c r="C1518" s="158">
        <v>4.0332402242663601E-2</v>
      </c>
      <c r="D1518" s="158">
        <v>3.76738833856518E-2</v>
      </c>
      <c r="E1518" s="158">
        <v>8.3577306234817905E-2</v>
      </c>
    </row>
    <row r="1519" spans="1:5" x14ac:dyDescent="0.25">
      <c r="A1519" s="158">
        <v>17369.9274033326</v>
      </c>
      <c r="B1519" s="158">
        <v>-0.10179410517277</v>
      </c>
      <c r="C1519" s="158">
        <v>4.0356912767134302E-2</v>
      </c>
      <c r="D1519" s="158">
        <v>3.79617061403257E-2</v>
      </c>
      <c r="E1519" s="158">
        <v>8.3500309369004294E-2</v>
      </c>
    </row>
    <row r="1520" spans="1:5" x14ac:dyDescent="0.25">
      <c r="A1520" s="158">
        <v>17371.498503809002</v>
      </c>
      <c r="B1520" s="158">
        <v>0.19209568395919299</v>
      </c>
      <c r="C1520" s="158">
        <v>4.0370170164031501E-2</v>
      </c>
      <c r="D1520" s="158">
        <v>3.8117407096556401E-2</v>
      </c>
      <c r="E1520" s="158">
        <v>8.3458701499569604E-2</v>
      </c>
    </row>
    <row r="1521" spans="1:5" x14ac:dyDescent="0.25">
      <c r="A1521" s="158">
        <v>17375.323933439999</v>
      </c>
      <c r="B1521" s="158">
        <v>-0.22923262309797501</v>
      </c>
      <c r="C1521" s="158">
        <v>4.04024419443186E-2</v>
      </c>
      <c r="D1521" s="158">
        <v>3.8496484781419801E-2</v>
      </c>
      <c r="E1521" s="158">
        <v>8.3357531213194294E-2</v>
      </c>
    </row>
    <row r="1522" spans="1:5" x14ac:dyDescent="0.25">
      <c r="A1522" s="158">
        <v>17377.3900671146</v>
      </c>
      <c r="B1522" s="158">
        <v>0.47770138362557302</v>
      </c>
      <c r="C1522" s="158">
        <v>4.04198672024682E-2</v>
      </c>
      <c r="D1522" s="158">
        <v>3.8701205952003798E-2</v>
      </c>
      <c r="E1522" s="158">
        <v>8.3302970967284701E-2</v>
      </c>
    </row>
    <row r="1523" spans="1:5" x14ac:dyDescent="0.25">
      <c r="A1523" s="158">
        <v>17380.926726186099</v>
      </c>
      <c r="B1523" s="158">
        <v>1.12979644781199</v>
      </c>
      <c r="C1523" s="158">
        <v>4.0449686540130397E-2</v>
      </c>
      <c r="D1523" s="158">
        <v>3.9051598715868399E-2</v>
      </c>
      <c r="E1523" s="158">
        <v>8.3209712743598493E-2</v>
      </c>
    </row>
    <row r="1524" spans="1:5" x14ac:dyDescent="0.25">
      <c r="A1524" s="158">
        <v>17395.467956409499</v>
      </c>
      <c r="B1524" s="158">
        <v>2.3377789405443199E-2</v>
      </c>
      <c r="C1524" s="158">
        <v>4.0572185127810301E-2</v>
      </c>
      <c r="D1524" s="158">
        <v>4.0491789874864598E-2</v>
      </c>
      <c r="E1524" s="158">
        <v>8.2828055292340802E-2</v>
      </c>
    </row>
    <row r="1525" spans="1:5" x14ac:dyDescent="0.25">
      <c r="A1525" s="158">
        <v>17397.3208510937</v>
      </c>
      <c r="B1525" s="158">
        <v>8.0074459515899796E-2</v>
      </c>
      <c r="C1525" s="158">
        <v>4.0587782093919098E-2</v>
      </c>
      <c r="D1525" s="158">
        <v>4.06752470060723E-2</v>
      </c>
      <c r="E1525" s="158">
        <v>8.2779629100030602E-2</v>
      </c>
    </row>
    <row r="1526" spans="1:5" x14ac:dyDescent="0.25">
      <c r="A1526" s="158">
        <v>17401.174285662601</v>
      </c>
      <c r="B1526" s="158">
        <v>0.21637802226386299</v>
      </c>
      <c r="C1526" s="158">
        <v>4.0620209983014299E-2</v>
      </c>
      <c r="D1526" s="158">
        <v>4.10567367594699E-2</v>
      </c>
      <c r="E1526" s="158">
        <v>8.26790671664306E-2</v>
      </c>
    </row>
    <row r="1527" spans="1:5" x14ac:dyDescent="0.25">
      <c r="A1527" s="158">
        <v>17402.473996656299</v>
      </c>
      <c r="B1527" s="158">
        <v>0.53127353999677895</v>
      </c>
      <c r="C1527" s="158">
        <v>4.0631144767418997E-2</v>
      </c>
      <c r="D1527" s="158">
        <v>4.1185394774416899E-2</v>
      </c>
      <c r="E1527" s="158">
        <v>8.2645194462316204E-2</v>
      </c>
    </row>
    <row r="1528" spans="1:5" x14ac:dyDescent="0.25">
      <c r="A1528" s="158">
        <v>17407.544746006999</v>
      </c>
      <c r="B1528" s="158">
        <v>-8.9210744435641601E-2</v>
      </c>
      <c r="C1528" s="158">
        <v>4.0673793181189397E-2</v>
      </c>
      <c r="D1528" s="158">
        <v>4.16872814631601E-2</v>
      </c>
      <c r="E1528" s="158">
        <v>8.2513261406595997E-2</v>
      </c>
    </row>
    <row r="1529" spans="1:5" x14ac:dyDescent="0.25">
      <c r="A1529" s="158">
        <v>17413.037096074298</v>
      </c>
      <c r="B1529" s="158">
        <v>5.8459685208633899E-2</v>
      </c>
      <c r="C1529" s="158">
        <v>4.0719964121431397E-2</v>
      </c>
      <c r="D1529" s="158">
        <v>4.2230776915510602E-2</v>
      </c>
      <c r="E1529" s="158">
        <v>8.2370753207897496E-2</v>
      </c>
    </row>
    <row r="1530" spans="1:5" x14ac:dyDescent="0.25">
      <c r="A1530" s="158">
        <v>17413.791765866899</v>
      </c>
      <c r="B1530" s="158">
        <v>0.63495562378261805</v>
      </c>
      <c r="C1530" s="158">
        <v>4.0726306280223903E-2</v>
      </c>
      <c r="D1530" s="158">
        <v>4.2305445308705503E-2</v>
      </c>
      <c r="E1530" s="158">
        <v>8.2351204094026506E-2</v>
      </c>
    </row>
    <row r="1531" spans="1:5" x14ac:dyDescent="0.25">
      <c r="A1531" s="158">
        <v>17415.369554892299</v>
      </c>
      <c r="B1531" s="158">
        <v>0.14467648704297201</v>
      </c>
      <c r="C1531" s="158">
        <v>4.07395643522609E-2</v>
      </c>
      <c r="D1531" s="158">
        <v>4.2461546730126698E-2</v>
      </c>
      <c r="E1531" s="158">
        <v>8.2310357770116305E-2</v>
      </c>
    </row>
    <row r="1532" spans="1:5" x14ac:dyDescent="0.25">
      <c r="A1532" s="158">
        <v>17419.395068017398</v>
      </c>
      <c r="B1532" s="158">
        <v>5.6690669178216503E-2</v>
      </c>
      <c r="C1532" s="158">
        <v>4.0773381395943498E-2</v>
      </c>
      <c r="D1532" s="158">
        <v>4.2859769357349503E-2</v>
      </c>
      <c r="E1532" s="158">
        <v>8.22062974245934E-2</v>
      </c>
    </row>
    <row r="1533" spans="1:5" x14ac:dyDescent="0.25">
      <c r="A1533" s="158">
        <v>17419.486881092598</v>
      </c>
      <c r="B1533" s="158">
        <v>0.11780671534265</v>
      </c>
      <c r="C1533" s="158">
        <v>4.0774152535307001E-2</v>
      </c>
      <c r="D1533" s="158">
        <v>4.2868851110689402E-2</v>
      </c>
      <c r="E1533" s="158">
        <v>8.2203926610366407E-2</v>
      </c>
    </row>
    <row r="1534" spans="1:5" x14ac:dyDescent="0.25">
      <c r="A1534" s="158">
        <v>17420.313198768701</v>
      </c>
      <c r="B1534" s="158">
        <v>0.123338094907033</v>
      </c>
      <c r="C1534" s="158">
        <v>4.0781092482829497E-2</v>
      </c>
      <c r="D1534" s="158">
        <v>4.2950585217922499E-2</v>
      </c>
      <c r="E1534" s="158">
        <v>8.2182594446809698E-2</v>
      </c>
    </row>
    <row r="1535" spans="1:5" x14ac:dyDescent="0.25">
      <c r="A1535" s="158">
        <v>17427.128314049802</v>
      </c>
      <c r="B1535" s="158">
        <v>0.11860684119802101</v>
      </c>
      <c r="C1535" s="158">
        <v>4.0838309142469303E-2</v>
      </c>
      <c r="D1535" s="158">
        <v>4.3624576864980898E-2</v>
      </c>
      <c r="E1535" s="158">
        <v>8.2007010508851105E-2</v>
      </c>
    </row>
    <row r="1536" spans="1:5" x14ac:dyDescent="0.25">
      <c r="A1536" s="158">
        <v>17436.5079849824</v>
      </c>
      <c r="B1536" s="158">
        <v>2.81107250909636</v>
      </c>
      <c r="C1536" s="158">
        <v>4.09169951777828E-2</v>
      </c>
      <c r="D1536" s="158">
        <v>4.4551845058606702E-2</v>
      </c>
      <c r="E1536" s="158">
        <v>8.1766388879337001E-2</v>
      </c>
    </row>
    <row r="1537" spans="1:5" x14ac:dyDescent="0.25">
      <c r="A1537" s="158">
        <v>17442.468426085401</v>
      </c>
      <c r="B1537" s="158">
        <v>0.42715989321171499</v>
      </c>
      <c r="C1537" s="158">
        <v>4.0966960255470301E-2</v>
      </c>
      <c r="D1537" s="158">
        <v>4.5140872463805798E-2</v>
      </c>
      <c r="E1537" s="158">
        <v>8.1614106357328506E-2</v>
      </c>
    </row>
    <row r="1538" spans="1:5" x14ac:dyDescent="0.25">
      <c r="A1538" s="158">
        <v>17444.576074657602</v>
      </c>
      <c r="B1538" s="158">
        <v>0.13967855614327501</v>
      </c>
      <c r="C1538" s="158">
        <v>4.09846213183142E-2</v>
      </c>
      <c r="D1538" s="158">
        <v>4.5349114508645101E-2</v>
      </c>
      <c r="E1538" s="158">
        <v>8.15603744330817E-2</v>
      </c>
    </row>
    <row r="1539" spans="1:5" x14ac:dyDescent="0.25">
      <c r="A1539" s="158">
        <v>17450.723672530901</v>
      </c>
      <c r="B1539" s="158">
        <v>0.20458022009603999</v>
      </c>
      <c r="C1539" s="158">
        <v>4.1036114585479601E-2</v>
      </c>
      <c r="D1539" s="158">
        <v>4.5956388659187601E-2</v>
      </c>
      <c r="E1539" s="158">
        <v>8.1403995700896903E-2</v>
      </c>
    </row>
    <row r="1540" spans="1:5" x14ac:dyDescent="0.25">
      <c r="A1540" s="158">
        <v>17456.1476320931</v>
      </c>
      <c r="B1540" s="158">
        <v>-0.13206577604861799</v>
      </c>
      <c r="C1540" s="158">
        <v>4.1081521059248199E-2</v>
      </c>
      <c r="D1540" s="158">
        <v>4.6492019676694897E-2</v>
      </c>
      <c r="E1540" s="158">
        <v>8.1266453551780096E-2</v>
      </c>
    </row>
    <row r="1541" spans="1:5" x14ac:dyDescent="0.25">
      <c r="A1541" s="158">
        <v>17460.2825923128</v>
      </c>
      <c r="B1541" s="158">
        <v>0.55698803886057302</v>
      </c>
      <c r="C1541" s="158">
        <v>4.11161206642464E-2</v>
      </c>
      <c r="D1541" s="158">
        <v>4.6900255038468501E-2</v>
      </c>
      <c r="E1541" s="158">
        <v>8.1161868622203495E-2</v>
      </c>
    </row>
    <row r="1542" spans="1:5" x14ac:dyDescent="0.25">
      <c r="A1542" s="158">
        <v>17479.375302691398</v>
      </c>
      <c r="B1542" s="158">
        <v>0.24348972644967501</v>
      </c>
      <c r="C1542" s="158">
        <v>4.1275700004566401E-2</v>
      </c>
      <c r="D1542" s="158">
        <v>4.8784026996526703E-2</v>
      </c>
      <c r="E1542" s="158">
        <v>8.0681998073952002E-2</v>
      </c>
    </row>
    <row r="1543" spans="1:5" x14ac:dyDescent="0.25">
      <c r="A1543" s="158">
        <v>17481.227368093601</v>
      </c>
      <c r="B1543" s="158">
        <v>0.18257682604088099</v>
      </c>
      <c r="C1543" s="158">
        <v>4.1291164007763601E-2</v>
      </c>
      <c r="D1543" s="158">
        <v>4.8966650609947197E-2</v>
      </c>
      <c r="E1543" s="158">
        <v>8.0635714902479699E-2</v>
      </c>
    </row>
    <row r="1544" spans="1:5" x14ac:dyDescent="0.25">
      <c r="A1544" s="158">
        <v>17485.723546690399</v>
      </c>
      <c r="B1544" s="158">
        <v>0.44199462135598999</v>
      </c>
      <c r="C1544" s="158">
        <v>4.1328693657404603E-2</v>
      </c>
      <c r="D1544" s="158">
        <v>4.9409914733483502E-2</v>
      </c>
      <c r="E1544" s="158">
        <v>8.0523551290128101E-2</v>
      </c>
    </row>
    <row r="1545" spans="1:5" x14ac:dyDescent="0.25">
      <c r="A1545" s="158">
        <v>17491.333516133302</v>
      </c>
      <c r="B1545" s="158">
        <v>2.67018828381538E-2</v>
      </c>
      <c r="C1545" s="158">
        <v>4.1375497001480403E-2</v>
      </c>
      <c r="D1545" s="158">
        <v>4.99628160007142E-2</v>
      </c>
      <c r="E1545" s="158">
        <v>8.0383992166789306E-2</v>
      </c>
    </row>
    <row r="1546" spans="1:5" x14ac:dyDescent="0.25">
      <c r="A1546" s="158">
        <v>17491.819094367202</v>
      </c>
      <c r="B1546" s="158">
        <v>0.112749147178137</v>
      </c>
      <c r="C1546" s="158">
        <v>4.1379546917990902E-2</v>
      </c>
      <c r="D1546" s="158">
        <v>5.0010664202251302E-2</v>
      </c>
      <c r="E1546" s="158">
        <v>8.0371932794217504E-2</v>
      </c>
    </row>
    <row r="1547" spans="1:5" x14ac:dyDescent="0.25">
      <c r="A1547" s="158">
        <v>17492.002720517499</v>
      </c>
      <c r="B1547" s="158">
        <v>1.42411310721124E-2</v>
      </c>
      <c r="C1547" s="158">
        <v>4.1381078383292497E-2</v>
      </c>
      <c r="D1547" s="158">
        <v>5.0028758094824301E-2</v>
      </c>
      <c r="E1547" s="158">
        <v>8.0367373269831996E-2</v>
      </c>
    </row>
    <row r="1548" spans="1:5" x14ac:dyDescent="0.25">
      <c r="A1548" s="158">
        <v>17493.5388860151</v>
      </c>
      <c r="B1548" s="158">
        <v>-0.26197504677065703</v>
      </c>
      <c r="C1548" s="158">
        <v>4.1393889118995601E-2</v>
      </c>
      <c r="D1548" s="158">
        <v>5.0180118566743398E-2</v>
      </c>
      <c r="E1548" s="158">
        <v>8.0329247722827096E-2</v>
      </c>
    </row>
    <row r="1549" spans="1:5" x14ac:dyDescent="0.25">
      <c r="A1549" s="158">
        <v>17495.894079574999</v>
      </c>
      <c r="B1549" s="158">
        <v>5.6612406792955199E-2</v>
      </c>
      <c r="C1549" s="158">
        <v>4.1413526334341699E-2</v>
      </c>
      <c r="D1549" s="158">
        <v>5.04121510203819E-2</v>
      </c>
      <c r="E1549" s="158">
        <v>8.0270858056459102E-2</v>
      </c>
    </row>
    <row r="1550" spans="1:5" x14ac:dyDescent="0.25">
      <c r="A1550" s="158">
        <v>17496.138201608501</v>
      </c>
      <c r="B1550" s="158">
        <v>7.8778769739740198E-2</v>
      </c>
      <c r="C1550" s="158">
        <v>4.1415561524394497E-2</v>
      </c>
      <c r="D1550" s="158">
        <v>5.0436199850871298E-2</v>
      </c>
      <c r="E1550" s="158">
        <v>8.0264810179400806E-2</v>
      </c>
    </row>
    <row r="1551" spans="1:5" x14ac:dyDescent="0.25">
      <c r="A1551" s="158">
        <v>17496.2118597929</v>
      </c>
      <c r="B1551" s="158">
        <v>0.110683229096775</v>
      </c>
      <c r="C1551" s="158">
        <v>4.1416175586418302E-2</v>
      </c>
      <c r="D1551" s="158">
        <v>5.0443455957916702E-2</v>
      </c>
      <c r="E1551" s="158">
        <v>8.0262985533279096E-2</v>
      </c>
    </row>
    <row r="1552" spans="1:5" x14ac:dyDescent="0.25">
      <c r="A1552" s="158">
        <v>17498.316429430499</v>
      </c>
      <c r="B1552" s="158">
        <v>0.16387892099287699</v>
      </c>
      <c r="C1552" s="158">
        <v>4.1433718760303002E-2</v>
      </c>
      <c r="D1552" s="158">
        <v>5.06507640866459E-2</v>
      </c>
      <c r="E1552" s="158">
        <v>8.0210883096146601E-2</v>
      </c>
    </row>
    <row r="1553" spans="1:5" x14ac:dyDescent="0.25">
      <c r="A1553" s="158">
        <v>17500.450629138799</v>
      </c>
      <c r="B1553" s="158">
        <v>0.120143172026022</v>
      </c>
      <c r="C1553" s="158">
        <v>4.1451505226532903E-2</v>
      </c>
      <c r="D1553" s="158">
        <v>5.0860962820148202E-2</v>
      </c>
      <c r="E1553" s="158">
        <v>8.0158109385029805E-2</v>
      </c>
    </row>
    <row r="1554" spans="1:5" x14ac:dyDescent="0.25">
      <c r="A1554" s="158">
        <v>17502.709194856201</v>
      </c>
      <c r="B1554" s="158">
        <v>0.113407357177775</v>
      </c>
      <c r="C1554" s="158">
        <v>4.1470324106418599E-2</v>
      </c>
      <c r="D1554" s="158">
        <v>5.1083379413189703E-2</v>
      </c>
      <c r="E1554" s="158">
        <v>8.0102328712637602E-2</v>
      </c>
    </row>
    <row r="1555" spans="1:5" x14ac:dyDescent="0.25">
      <c r="A1555" s="158">
        <v>17505.492911110599</v>
      </c>
      <c r="B1555" s="158">
        <v>0.12913795799536201</v>
      </c>
      <c r="C1555" s="158">
        <v>4.1493512920090202E-2</v>
      </c>
      <c r="D1555" s="158">
        <v>5.1357466928867002E-2</v>
      </c>
      <c r="E1555" s="158">
        <v>8.0033674877037095E-2</v>
      </c>
    </row>
    <row r="1556" spans="1:5" x14ac:dyDescent="0.25">
      <c r="A1556" s="158">
        <v>17512.419987548801</v>
      </c>
      <c r="B1556" s="158">
        <v>0.12747205971532799</v>
      </c>
      <c r="C1556" s="158">
        <v>4.15511890857524E-2</v>
      </c>
      <c r="D1556" s="158">
        <v>5.2039298581786998E-2</v>
      </c>
      <c r="E1556" s="158">
        <v>7.9863298379608205E-2</v>
      </c>
    </row>
    <row r="1557" spans="1:5" x14ac:dyDescent="0.25">
      <c r="A1557" s="158">
        <v>17515.061173456899</v>
      </c>
      <c r="B1557" s="158">
        <v>0.120434853885287</v>
      </c>
      <c r="C1557" s="158">
        <v>4.1573169761436997E-2</v>
      </c>
      <c r="D1557" s="158">
        <v>5.2299188255255299E-2</v>
      </c>
      <c r="E1557" s="158">
        <v>7.9798510757302807E-2</v>
      </c>
    </row>
    <row r="1558" spans="1:5" x14ac:dyDescent="0.25">
      <c r="A1558" s="158">
        <v>17518.178888484701</v>
      </c>
      <c r="B1558" s="158">
        <v>-0.19825754008753199</v>
      </c>
      <c r="C1558" s="158">
        <v>4.15991088901424E-2</v>
      </c>
      <c r="D1558" s="158">
        <v>5.2605908672270503E-2</v>
      </c>
      <c r="E1558" s="158">
        <v>7.9722157884146605E-2</v>
      </c>
    </row>
    <row r="1559" spans="1:5" x14ac:dyDescent="0.25">
      <c r="A1559" s="158">
        <v>17529.042041478799</v>
      </c>
      <c r="B1559" s="158">
        <v>0.377551596011516</v>
      </c>
      <c r="C1559" s="158">
        <v>4.1689427168217601E-2</v>
      </c>
      <c r="D1559" s="158">
        <v>5.3674114127451898E-2</v>
      </c>
      <c r="E1559" s="158">
        <v>7.9457167928662698E-2</v>
      </c>
    </row>
    <row r="1560" spans="1:5" x14ac:dyDescent="0.25">
      <c r="A1560" s="158">
        <v>17539.055799863199</v>
      </c>
      <c r="B1560" s="158">
        <v>0.10854814195822</v>
      </c>
      <c r="C1560" s="158">
        <v>4.1772597646193302E-2</v>
      </c>
      <c r="D1560" s="158">
        <v>5.4658074767449098E-2</v>
      </c>
      <c r="E1560" s="158">
        <v>7.9214342902863E-2</v>
      </c>
    </row>
    <row r="1561" spans="1:5" x14ac:dyDescent="0.25">
      <c r="A1561" s="158">
        <v>17547.773815916102</v>
      </c>
      <c r="B1561" s="158">
        <v>4.70163215723352E-2</v>
      </c>
      <c r="C1561" s="158">
        <v>4.1844939088751698E-2</v>
      </c>
      <c r="D1561" s="158">
        <v>5.55141327319182E-2</v>
      </c>
      <c r="E1561" s="158">
        <v>7.9004069033340105E-2</v>
      </c>
    </row>
    <row r="1562" spans="1:5" x14ac:dyDescent="0.25">
      <c r="A1562" s="158">
        <v>17553.8120856038</v>
      </c>
      <c r="B1562" s="158">
        <v>0.14079941987295</v>
      </c>
      <c r="C1562" s="158">
        <v>4.1895007550380503E-2</v>
      </c>
      <c r="D1562" s="158">
        <v>5.61067294396351E-2</v>
      </c>
      <c r="E1562" s="158">
        <v>7.8859046760806004E-2</v>
      </c>
    </row>
    <row r="1563" spans="1:5" x14ac:dyDescent="0.25">
      <c r="A1563" s="158">
        <v>17559.4407619985</v>
      </c>
      <c r="B1563" s="158">
        <v>0.110127466446808</v>
      </c>
      <c r="C1563" s="158">
        <v>4.1941652689942703E-2</v>
      </c>
      <c r="D1563" s="158">
        <v>5.6658883305267603E-2</v>
      </c>
      <c r="E1563" s="158">
        <v>7.8724317344708597E-2</v>
      </c>
    </row>
    <row r="1564" spans="1:5" x14ac:dyDescent="0.25">
      <c r="A1564" s="158">
        <v>17559.555736573198</v>
      </c>
      <c r="B1564" s="158">
        <v>-0.24965071526263899</v>
      </c>
      <c r="C1564" s="158">
        <v>4.1942605218344198E-2</v>
      </c>
      <c r="D1564" s="158">
        <v>5.6670159420732599E-2</v>
      </c>
      <c r="E1564" s="158">
        <v>7.8721569868131794E-2</v>
      </c>
    </row>
    <row r="1565" spans="1:5" x14ac:dyDescent="0.25">
      <c r="A1565" s="158">
        <v>17564.998352675699</v>
      </c>
      <c r="B1565" s="158">
        <v>0.296248865221793</v>
      </c>
      <c r="C1565" s="158">
        <v>4.1987683126443902E-2</v>
      </c>
      <c r="D1565" s="158">
        <v>5.7203827609998599E-2</v>
      </c>
      <c r="E1565" s="158">
        <v>7.85917210910166E-2</v>
      </c>
    </row>
    <row r="1566" spans="1:5" x14ac:dyDescent="0.25">
      <c r="A1566" s="158">
        <v>17568.3312276574</v>
      </c>
      <c r="B1566" s="158">
        <v>6.1723031434590698E-3</v>
      </c>
      <c r="C1566" s="158">
        <v>4.2015275263593797E-2</v>
      </c>
      <c r="D1566" s="158">
        <v>5.75305152569155E-2</v>
      </c>
      <c r="E1566" s="158">
        <v>7.8512409273288203E-2</v>
      </c>
    </row>
    <row r="1567" spans="1:5" x14ac:dyDescent="0.25">
      <c r="A1567" s="158">
        <v>17571.7080586142</v>
      </c>
      <c r="B1567" s="158">
        <v>0.527658966079669</v>
      </c>
      <c r="C1567" s="158">
        <v>4.2043221957149997E-2</v>
      </c>
      <c r="D1567" s="158">
        <v>5.7861423028597002E-2</v>
      </c>
      <c r="E1567" s="158">
        <v>7.8432208950894006E-2</v>
      </c>
    </row>
    <row r="1568" spans="1:5" x14ac:dyDescent="0.25">
      <c r="A1568" s="158">
        <v>17576.185506024802</v>
      </c>
      <c r="B1568" s="158">
        <v>0.21963720073916401</v>
      </c>
      <c r="C1568" s="158">
        <v>4.2080262853344097E-2</v>
      </c>
      <c r="D1568" s="158">
        <v>5.8300045400655899E-2</v>
      </c>
      <c r="E1568" s="158">
        <v>7.8326113393768798E-2</v>
      </c>
    </row>
    <row r="1569" spans="1:5" x14ac:dyDescent="0.25">
      <c r="A1569" s="158">
        <v>17579.525986631601</v>
      </c>
      <c r="B1569" s="158">
        <v>0.11207308426766099</v>
      </c>
      <c r="C1569" s="158">
        <v>4.2107887101334202E-2</v>
      </c>
      <c r="D1569" s="158">
        <v>5.86271834004315E-2</v>
      </c>
      <c r="E1569" s="158">
        <v>7.8247140621264699E-2</v>
      </c>
    </row>
    <row r="1570" spans="1:5" x14ac:dyDescent="0.25">
      <c r="A1570" s="158">
        <v>17580.394645300199</v>
      </c>
      <c r="B1570" s="158">
        <v>3.8429780053639298E-2</v>
      </c>
      <c r="C1570" s="158">
        <v>4.2115069001371297E-2</v>
      </c>
      <c r="D1570" s="158">
        <v>5.8712237672087102E-2</v>
      </c>
      <c r="E1570" s="158">
        <v>7.8226629993528501E-2</v>
      </c>
    </row>
    <row r="1571" spans="1:5" x14ac:dyDescent="0.25">
      <c r="A1571" s="158">
        <v>17589.948178479</v>
      </c>
      <c r="B1571" s="158">
        <v>8.6166047840086094E-2</v>
      </c>
      <c r="C1571" s="158">
        <v>4.2194014595840303E-2</v>
      </c>
      <c r="D1571" s="158">
        <v>5.96472614076973E-2</v>
      </c>
      <c r="E1571" s="158">
        <v>7.80017471300124E-2</v>
      </c>
    </row>
    <row r="1572" spans="1:5" x14ac:dyDescent="0.25">
      <c r="A1572" s="158">
        <v>17590.149109313799</v>
      </c>
      <c r="B1572" s="158">
        <v>-0.27453545178063299</v>
      </c>
      <c r="C1572" s="158">
        <v>4.2195674176825203E-2</v>
      </c>
      <c r="D1572" s="158">
        <v>5.9666918853952998E-2</v>
      </c>
      <c r="E1572" s="158">
        <v>7.7997031032116998E-2</v>
      </c>
    </row>
    <row r="1573" spans="1:5" x14ac:dyDescent="0.25">
      <c r="A1573" s="158">
        <v>17593.3755837834</v>
      </c>
      <c r="B1573" s="158">
        <v>0.405485266132177</v>
      </c>
      <c r="C1573" s="158">
        <v>4.2222318551339601E-2</v>
      </c>
      <c r="D1573" s="158">
        <v>5.9982524954266002E-2</v>
      </c>
      <c r="E1573" s="158">
        <v>7.7921378762201302E-2</v>
      </c>
    </row>
    <row r="1574" spans="1:5" x14ac:dyDescent="0.25">
      <c r="A1574" s="158">
        <v>17595.126632763899</v>
      </c>
      <c r="B1574" s="158">
        <v>0.111596402391023</v>
      </c>
      <c r="C1574" s="158">
        <v>4.2236775187627897E-2</v>
      </c>
      <c r="D1574" s="158">
        <v>6.0153771962740403E-2</v>
      </c>
      <c r="E1574" s="158">
        <v>7.7880382104949006E-2</v>
      </c>
    </row>
    <row r="1575" spans="1:5" x14ac:dyDescent="0.25">
      <c r="A1575" s="158">
        <v>17607.764099656099</v>
      </c>
      <c r="B1575" s="158">
        <v>-0.109124970295982</v>
      </c>
      <c r="C1575" s="158">
        <v>4.2341034637468099E-2</v>
      </c>
      <c r="D1575" s="158">
        <v>6.1388903085180503E-2</v>
      </c>
      <c r="E1575" s="158">
        <v>7.7585775224877404E-2</v>
      </c>
    </row>
    <row r="1576" spans="1:5" x14ac:dyDescent="0.25">
      <c r="A1576" s="158">
        <v>17608.639091667301</v>
      </c>
      <c r="B1576" s="158">
        <v>0.38008678244649802</v>
      </c>
      <c r="C1576" s="158">
        <v>4.23482484459888E-2</v>
      </c>
      <c r="D1576" s="158">
        <v>6.1474370063659502E-2</v>
      </c>
      <c r="E1576" s="158">
        <v>7.7565459854449001E-2</v>
      </c>
    </row>
    <row r="1577" spans="1:5" x14ac:dyDescent="0.25">
      <c r="A1577" s="158">
        <v>17608.806335408899</v>
      </c>
      <c r="B1577" s="158">
        <v>5.2623799540740798E-2</v>
      </c>
      <c r="C1577" s="158">
        <v>4.2349627202674801E-2</v>
      </c>
      <c r="D1577" s="158">
        <v>6.1490705243889603E-2</v>
      </c>
      <c r="E1577" s="158">
        <v>7.7561578044862897E-2</v>
      </c>
    </row>
    <row r="1578" spans="1:5" x14ac:dyDescent="0.25">
      <c r="A1578" s="158">
        <v>17610.945392295998</v>
      </c>
      <c r="B1578" s="158">
        <v>-1.8066751055811899E-2</v>
      </c>
      <c r="C1578" s="158">
        <v>4.2367259532527797E-2</v>
      </c>
      <c r="D1578" s="158">
        <v>6.1699611548592E-2</v>
      </c>
      <c r="E1578" s="158">
        <v>7.7511963973074999E-2</v>
      </c>
    </row>
    <row r="1579" spans="1:5" x14ac:dyDescent="0.25">
      <c r="A1579" s="158">
        <v>17617.500053184998</v>
      </c>
      <c r="B1579" s="158">
        <v>0.109682443063486</v>
      </c>
      <c r="C1579" s="158">
        <v>4.2421266217905602E-2</v>
      </c>
      <c r="D1579" s="158">
        <v>6.2339507047892803E-2</v>
      </c>
      <c r="E1579" s="158">
        <v>7.7360331334541302E-2</v>
      </c>
    </row>
    <row r="1580" spans="1:5" x14ac:dyDescent="0.25">
      <c r="A1580" s="158">
        <v>17617.549525267601</v>
      </c>
      <c r="B1580" s="158">
        <v>1.33311683637793</v>
      </c>
      <c r="C1580" s="158">
        <v>4.2421673704185897E-2</v>
      </c>
      <c r="D1580" s="158">
        <v>6.2344335284737498E-2</v>
      </c>
      <c r="E1580" s="158">
        <v>7.7359189155328204E-2</v>
      </c>
    </row>
    <row r="1581" spans="1:5" x14ac:dyDescent="0.25">
      <c r="A1581" s="158">
        <v>17626.928083966999</v>
      </c>
      <c r="B1581" s="158">
        <v>-0.26313323411557599</v>
      </c>
      <c r="C1581" s="158">
        <v>4.249888527456E-2</v>
      </c>
      <c r="D1581" s="158">
        <v>6.3259239468416606E-2</v>
      </c>
      <c r="E1581" s="158">
        <v>7.7143282270872096E-2</v>
      </c>
    </row>
    <row r="1582" spans="1:5" x14ac:dyDescent="0.25">
      <c r="A1582" s="158">
        <v>17627.062429629699</v>
      </c>
      <c r="B1582" s="158">
        <v>2.3787290802168602E-2</v>
      </c>
      <c r="C1582" s="158">
        <v>4.2499990781249601E-2</v>
      </c>
      <c r="D1582" s="158">
        <v>6.3272339458776305E-2</v>
      </c>
      <c r="E1582" s="158">
        <v>7.7140198408434293E-2</v>
      </c>
    </row>
    <row r="1583" spans="1:5" x14ac:dyDescent="0.25">
      <c r="A1583" s="158">
        <v>17633.963412226902</v>
      </c>
      <c r="B1583" s="158">
        <v>-0.140888566202724</v>
      </c>
      <c r="C1583" s="158">
        <v>4.25567575586248E-2</v>
      </c>
      <c r="D1583" s="158">
        <v>6.3945028127043405E-2</v>
      </c>
      <c r="E1583" s="158">
        <v>7.6982128906561503E-2</v>
      </c>
    </row>
    <row r="1584" spans="1:5" x14ac:dyDescent="0.25">
      <c r="A1584" s="158">
        <v>17635.951270872301</v>
      </c>
      <c r="B1584" s="158">
        <v>0.121441463761629</v>
      </c>
      <c r="C1584" s="158">
        <v>4.2573102130583899E-2</v>
      </c>
      <c r="D1584" s="158">
        <v>6.4138717202188097E-2</v>
      </c>
      <c r="E1584" s="158">
        <v>7.6936720217828505E-2</v>
      </c>
    </row>
    <row r="1585" spans="1:5" x14ac:dyDescent="0.25">
      <c r="A1585" s="158">
        <v>17636.6682452272</v>
      </c>
      <c r="B1585" s="158">
        <v>0.36134985289988403</v>
      </c>
      <c r="C1585" s="158">
        <v>4.2578996430318497E-2</v>
      </c>
      <c r="D1585" s="158">
        <v>6.42085672869529E-2</v>
      </c>
      <c r="E1585" s="158">
        <v>7.6920355968376194E-2</v>
      </c>
    </row>
    <row r="1586" spans="1:5" x14ac:dyDescent="0.25">
      <c r="A1586" s="158">
        <v>17640.987922380598</v>
      </c>
      <c r="B1586" s="158">
        <v>1.2201855671127599</v>
      </c>
      <c r="C1586" s="158">
        <v>4.2614499762223798E-2</v>
      </c>
      <c r="D1586" s="158">
        <v>6.4629302759002E-2</v>
      </c>
      <c r="E1586" s="158">
        <v>7.6821916210310606E-2</v>
      </c>
    </row>
    <row r="1587" spans="1:5" x14ac:dyDescent="0.25">
      <c r="A1587" s="158">
        <v>17641.834084535902</v>
      </c>
      <c r="B1587" s="158">
        <v>0.431610335130439</v>
      </c>
      <c r="C1587" s="158">
        <v>4.2621452530396703E-2</v>
      </c>
      <c r="D1587" s="158">
        <v>6.4711698110787794E-2</v>
      </c>
      <c r="E1587" s="158">
        <v>7.6802663978456698E-2</v>
      </c>
    </row>
    <row r="1588" spans="1:5" x14ac:dyDescent="0.25">
      <c r="A1588" s="158">
        <v>17643.314535854199</v>
      </c>
      <c r="B1588" s="158">
        <v>6.7963065704779203E-3</v>
      </c>
      <c r="C1588" s="158">
        <v>4.2633615708379001E-2</v>
      </c>
      <c r="D1588" s="158">
        <v>6.4855841260046704E-2</v>
      </c>
      <c r="E1588" s="158">
        <v>7.6769004327993995E-2</v>
      </c>
    </row>
    <row r="1589" spans="1:5" x14ac:dyDescent="0.25">
      <c r="A1589" s="158">
        <v>17645.540546778699</v>
      </c>
      <c r="B1589" s="158">
        <v>8.7947746477423594E-2</v>
      </c>
      <c r="C1589" s="158">
        <v>4.2651900861236901E-2</v>
      </c>
      <c r="D1589" s="158">
        <v>6.5072536028511804E-2</v>
      </c>
      <c r="E1589" s="158">
        <v>7.6718451537679297E-2</v>
      </c>
    </row>
    <row r="1590" spans="1:5" x14ac:dyDescent="0.25">
      <c r="A1590" s="158">
        <v>17645.636304068299</v>
      </c>
      <c r="B1590" s="158">
        <v>0.13448672480000901</v>
      </c>
      <c r="C1590" s="158">
        <v>4.2652687349055397E-2</v>
      </c>
      <c r="D1590" s="158">
        <v>6.5081856620542902E-2</v>
      </c>
      <c r="E1590" s="158">
        <v>7.6716278448150904E-2</v>
      </c>
    </row>
    <row r="1591" spans="1:5" x14ac:dyDescent="0.25">
      <c r="A1591" s="158">
        <v>17645.636304068299</v>
      </c>
      <c r="B1591" s="158">
        <v>0.115004627971538</v>
      </c>
      <c r="C1591" s="158">
        <v>4.2652687349055397E-2</v>
      </c>
      <c r="D1591" s="158">
        <v>6.5081856620542902E-2</v>
      </c>
      <c r="E1591" s="158">
        <v>7.6716278448150904E-2</v>
      </c>
    </row>
    <row r="1592" spans="1:5" x14ac:dyDescent="0.25">
      <c r="A1592" s="158">
        <v>17651.8195535714</v>
      </c>
      <c r="B1592" s="158">
        <v>5.4498746597375601E-2</v>
      </c>
      <c r="C1592" s="158">
        <v>4.2703456338552603E-2</v>
      </c>
      <c r="D1592" s="158">
        <v>6.5683520130278505E-2</v>
      </c>
      <c r="E1592" s="158">
        <v>7.6576230376127902E-2</v>
      </c>
    </row>
    <row r="1593" spans="1:5" x14ac:dyDescent="0.25">
      <c r="A1593" s="158">
        <v>17654.474243098201</v>
      </c>
      <c r="B1593" s="158">
        <v>-0.89524901967389403</v>
      </c>
      <c r="C1593" s="158">
        <v>4.272524349338E-2</v>
      </c>
      <c r="D1593" s="158">
        <v>6.59417221023825E-2</v>
      </c>
      <c r="E1593" s="158">
        <v>7.6516267719633005E-2</v>
      </c>
    </row>
    <row r="1594" spans="1:5" x14ac:dyDescent="0.25">
      <c r="A1594" s="158">
        <v>17655.106867437898</v>
      </c>
      <c r="B1594" s="158">
        <v>0.21672407447181899</v>
      </c>
      <c r="C1594" s="158">
        <v>4.2730434601921698E-2</v>
      </c>
      <c r="D1594" s="158">
        <v>6.6003242635515894E-2</v>
      </c>
      <c r="E1594" s="158">
        <v>7.6501992981030401E-2</v>
      </c>
    </row>
    <row r="1595" spans="1:5" x14ac:dyDescent="0.25">
      <c r="A1595" s="158">
        <v>17660.276478456999</v>
      </c>
      <c r="B1595" s="158">
        <v>4.0689069961374898E-2</v>
      </c>
      <c r="C1595" s="158">
        <v>4.2772842223152099E-2</v>
      </c>
      <c r="D1595" s="158">
        <v>6.6505822141253695E-2</v>
      </c>
      <c r="E1595" s="158">
        <v>7.6385555308337502E-2</v>
      </c>
    </row>
    <row r="1596" spans="1:5" x14ac:dyDescent="0.25">
      <c r="A1596" s="158">
        <v>17663.666431146401</v>
      </c>
      <c r="B1596" s="158">
        <v>7.1719078680976302E-3</v>
      </c>
      <c r="C1596" s="158">
        <v>4.2800638745478702E-2</v>
      </c>
      <c r="D1596" s="158">
        <v>6.68352432051499E-2</v>
      </c>
      <c r="E1596" s="158">
        <v>7.6309406036467103E-2</v>
      </c>
    </row>
    <row r="1597" spans="1:5" x14ac:dyDescent="0.25">
      <c r="A1597" s="158">
        <v>17677.384372971799</v>
      </c>
      <c r="B1597" s="158">
        <v>8.4438975328948694E-3</v>
      </c>
      <c r="C1597" s="158">
        <v>4.2913023390356603E-2</v>
      </c>
      <c r="D1597" s="158">
        <v>6.8167113194541704E-2</v>
      </c>
      <c r="E1597" s="158">
        <v>7.6002910781597405E-2</v>
      </c>
    </row>
    <row r="1598" spans="1:5" x14ac:dyDescent="0.25">
      <c r="A1598" s="158">
        <v>17684.527846426299</v>
      </c>
      <c r="B1598" s="158">
        <v>1.34386670879394E-2</v>
      </c>
      <c r="C1598" s="158">
        <v>4.2971484169797798E-2</v>
      </c>
      <c r="D1598" s="158">
        <v>6.8859906898709106E-2</v>
      </c>
      <c r="E1598" s="158">
        <v>7.58443580359867E-2</v>
      </c>
    </row>
    <row r="1599" spans="1:5" x14ac:dyDescent="0.25">
      <c r="A1599" s="158">
        <v>17685.507834253</v>
      </c>
      <c r="B1599" s="158">
        <v>-9.1547366013577894E-2</v>
      </c>
      <c r="C1599" s="158">
        <v>4.2979500863775097E-2</v>
      </c>
      <c r="D1599" s="158">
        <v>6.8954907362773099E-2</v>
      </c>
      <c r="E1599" s="158">
        <v>7.5822662970274707E-2</v>
      </c>
    </row>
    <row r="1600" spans="1:5" x14ac:dyDescent="0.25">
      <c r="A1600" s="158">
        <v>17688.887581331801</v>
      </c>
      <c r="B1600" s="158">
        <v>-3.1666470967151E-2</v>
      </c>
      <c r="C1600" s="158">
        <v>4.3007142379404201E-2</v>
      </c>
      <c r="D1600" s="158">
        <v>6.92824642094578E-2</v>
      </c>
      <c r="E1600" s="158">
        <v>7.5747945920860801E-2</v>
      </c>
    </row>
    <row r="1601" spans="1:5" x14ac:dyDescent="0.25">
      <c r="A1601" s="158">
        <v>17689.526158761499</v>
      </c>
      <c r="B1601" s="158">
        <v>-7.6994354312021104E-2</v>
      </c>
      <c r="C1601" s="158">
        <v>4.3012363957735701E-2</v>
      </c>
      <c r="D1601" s="158">
        <v>6.9344340055023004E-2</v>
      </c>
      <c r="E1601" s="158">
        <v>7.5733846840542005E-2</v>
      </c>
    </row>
    <row r="1602" spans="1:5" x14ac:dyDescent="0.25">
      <c r="A1602" s="158">
        <v>17691.672826800001</v>
      </c>
      <c r="B1602" s="158">
        <v>9.3234997664737307E-2</v>
      </c>
      <c r="C1602" s="158">
        <v>4.3029914523328099E-2</v>
      </c>
      <c r="D1602" s="158">
        <v>6.9552312783756801E-2</v>
      </c>
      <c r="E1602" s="158">
        <v>7.5686493065445906E-2</v>
      </c>
    </row>
    <row r="1603" spans="1:5" x14ac:dyDescent="0.25">
      <c r="A1603" s="158">
        <v>17692.169203266199</v>
      </c>
      <c r="B1603" s="158">
        <v>-0.23728231363101501</v>
      </c>
      <c r="C1603" s="158">
        <v>4.3033972210408701E-2</v>
      </c>
      <c r="D1603" s="158">
        <v>6.9600395591146696E-2</v>
      </c>
      <c r="E1603" s="158">
        <v>7.5675552675409499E-2</v>
      </c>
    </row>
    <row r="1604" spans="1:5" x14ac:dyDescent="0.25">
      <c r="A1604" s="158">
        <v>17702.196873219898</v>
      </c>
      <c r="B1604" s="158">
        <v>0.53985488650414304</v>
      </c>
      <c r="C1604" s="158">
        <v>4.3115900301332499E-2</v>
      </c>
      <c r="D1604" s="158">
        <v>7.0571187118865994E-2</v>
      </c>
      <c r="E1604" s="158">
        <v>7.5455284363560707E-2</v>
      </c>
    </row>
    <row r="1605" spans="1:5" x14ac:dyDescent="0.25">
      <c r="A1605" s="158">
        <v>17703.511969104598</v>
      </c>
      <c r="B1605" s="158">
        <v>7.3887082440515797E-2</v>
      </c>
      <c r="C1605" s="158">
        <v>4.3126638640985003E-2</v>
      </c>
      <c r="D1605" s="158">
        <v>7.0698422694489393E-2</v>
      </c>
      <c r="E1605" s="158">
        <v>7.5426502494112799E-2</v>
      </c>
    </row>
    <row r="1606" spans="1:5" x14ac:dyDescent="0.25">
      <c r="A1606" s="158">
        <v>17708.660186853202</v>
      </c>
      <c r="B1606" s="158">
        <v>6.1932232163775004E-3</v>
      </c>
      <c r="C1606" s="158">
        <v>4.3168662143140503E-2</v>
      </c>
      <c r="D1606" s="158">
        <v>7.1196331214353301E-2</v>
      </c>
      <c r="E1606" s="158">
        <v>7.5314065573123798E-2</v>
      </c>
    </row>
    <row r="1607" spans="1:5" x14ac:dyDescent="0.25">
      <c r="A1607" s="158">
        <v>17714.8682660593</v>
      </c>
      <c r="B1607" s="158">
        <v>0.51449058531982705</v>
      </c>
      <c r="C1607" s="158">
        <v>4.3219307384212598E-2</v>
      </c>
      <c r="D1607" s="158">
        <v>7.1796355493131001E-2</v>
      </c>
      <c r="E1607" s="158">
        <v>7.5178981040677495E-2</v>
      </c>
    </row>
    <row r="1608" spans="1:5" x14ac:dyDescent="0.25">
      <c r="A1608" s="158">
        <v>17716.0657287463</v>
      </c>
      <c r="B1608" s="158">
        <v>0.28925646678736899</v>
      </c>
      <c r="C1608" s="158">
        <v>4.3229072504897499E-2</v>
      </c>
      <c r="D1608" s="158">
        <v>7.1912043564845707E-2</v>
      </c>
      <c r="E1608" s="158">
        <v>7.5152987777680494E-2</v>
      </c>
    </row>
    <row r="1609" spans="1:5" x14ac:dyDescent="0.25">
      <c r="A1609" s="158">
        <v>17720.245893892999</v>
      </c>
      <c r="B1609" s="158">
        <v>0.29065789703921502</v>
      </c>
      <c r="C1609" s="158">
        <v>4.3263151642050503E-2</v>
      </c>
      <c r="D1609" s="158">
        <v>7.2315767585243704E-2</v>
      </c>
      <c r="E1609" s="158">
        <v>7.5062408657010402E-2</v>
      </c>
    </row>
    <row r="1610" spans="1:5" x14ac:dyDescent="0.25">
      <c r="A1610" s="158">
        <v>17720.3199829074</v>
      </c>
      <c r="B1610" s="158">
        <v>-8.8442652854825402E-2</v>
      </c>
      <c r="C1610" s="158">
        <v>4.3263755526176097E-2</v>
      </c>
      <c r="D1610" s="158">
        <v>7.2322921395056E-2</v>
      </c>
      <c r="E1610" s="158">
        <v>7.5060805474924996E-2</v>
      </c>
    </row>
    <row r="1611" spans="1:5" x14ac:dyDescent="0.25">
      <c r="A1611" s="158">
        <v>17725.609950300201</v>
      </c>
      <c r="B1611" s="158">
        <v>0.262123104644507</v>
      </c>
      <c r="C1611" s="158">
        <v>4.3306861005883102E-2</v>
      </c>
      <c r="D1611" s="158">
        <v>7.2833543971764905E-2</v>
      </c>
      <c r="E1611" s="158">
        <v>7.4946539514368499E-2</v>
      </c>
    </row>
    <row r="1612" spans="1:5" x14ac:dyDescent="0.25">
      <c r="A1612" s="158">
        <v>17726.6622351191</v>
      </c>
      <c r="B1612" s="158">
        <v>0.17453926335415601</v>
      </c>
      <c r="C1612" s="158">
        <v>4.3315432774935297E-2</v>
      </c>
      <c r="D1612" s="158">
        <v>7.2935079518613305E-2</v>
      </c>
      <c r="E1612" s="158">
        <v>7.4923857036923905E-2</v>
      </c>
    </row>
    <row r="1613" spans="1:5" x14ac:dyDescent="0.25">
      <c r="A1613" s="158">
        <v>17732.754969478901</v>
      </c>
      <c r="B1613" s="158">
        <v>0.53806720189399904</v>
      </c>
      <c r="C1613" s="158">
        <v>4.3365045023518102E-2</v>
      </c>
      <c r="D1613" s="158">
        <v>7.3522721361865398E-2</v>
      </c>
      <c r="E1613" s="158">
        <v>7.4792834769474403E-2</v>
      </c>
    </row>
    <row r="1614" spans="1:5" x14ac:dyDescent="0.25">
      <c r="A1614" s="158">
        <v>17738.708925413201</v>
      </c>
      <c r="B1614" s="158">
        <v>-0.316608006453789</v>
      </c>
      <c r="C1614" s="158">
        <v>4.3413496989879397E-2</v>
      </c>
      <c r="D1614" s="158">
        <v>7.4096563452672001E-2</v>
      </c>
      <c r="E1614" s="158">
        <v>7.4665306949497606E-2</v>
      </c>
    </row>
    <row r="1615" spans="1:5" x14ac:dyDescent="0.25">
      <c r="A1615" s="158">
        <v>17742.289084397999</v>
      </c>
      <c r="B1615" s="158">
        <v>-0.21806300574884799</v>
      </c>
      <c r="C1615" s="158">
        <v>4.34426171298984E-2</v>
      </c>
      <c r="D1615" s="158">
        <v>7.4441419716313101E-2</v>
      </c>
      <c r="E1615" s="158">
        <v>7.4588866409417295E-2</v>
      </c>
    </row>
    <row r="1616" spans="1:5" x14ac:dyDescent="0.25">
      <c r="A1616" s="158">
        <v>17743.155158619498</v>
      </c>
      <c r="B1616" s="158">
        <v>0.19472062406304899</v>
      </c>
      <c r="C1616" s="158">
        <v>4.3449659941599598E-2</v>
      </c>
      <c r="D1616" s="158">
        <v>7.4524821056638907E-2</v>
      </c>
      <c r="E1616" s="158">
        <v>7.4570402138380801E-2</v>
      </c>
    </row>
    <row r="1617" spans="1:5" x14ac:dyDescent="0.25">
      <c r="A1617" s="158">
        <v>17747.799744570999</v>
      </c>
      <c r="B1617" s="158">
        <v>0.13034003078009601</v>
      </c>
      <c r="C1617" s="158">
        <v>4.3487418353863598E-2</v>
      </c>
      <c r="D1617" s="158">
        <v>7.4971934684546201E-2</v>
      </c>
      <c r="E1617" s="158">
        <v>7.4471564182574307E-2</v>
      </c>
    </row>
    <row r="1618" spans="1:5" x14ac:dyDescent="0.25">
      <c r="A1618" s="158">
        <v>17749.898505902998</v>
      </c>
      <c r="B1618" s="158">
        <v>0.12537175669717901</v>
      </c>
      <c r="C1618" s="158">
        <v>4.3504474371545199E-2</v>
      </c>
      <c r="D1618" s="158">
        <v>7.5173888985380605E-2</v>
      </c>
      <c r="E1618" s="158">
        <v>7.4427002854192806E-2</v>
      </c>
    </row>
    <row r="1619" spans="1:5" x14ac:dyDescent="0.25">
      <c r="A1619" s="158">
        <v>17751.5076652102</v>
      </c>
      <c r="B1619" s="158">
        <v>0.28139651777596703</v>
      </c>
      <c r="C1619" s="158">
        <v>4.3517549016907797E-2</v>
      </c>
      <c r="D1619" s="158">
        <v>7.5328695447657301E-2</v>
      </c>
      <c r="E1619" s="158">
        <v>7.4392879385121902E-2</v>
      </c>
    </row>
    <row r="1620" spans="1:5" x14ac:dyDescent="0.25">
      <c r="A1620" s="158">
        <v>17753.251925905599</v>
      </c>
      <c r="B1620" s="158">
        <v>6.8723864631881099E-2</v>
      </c>
      <c r="C1620" s="158">
        <v>4.3531718908744202E-2</v>
      </c>
      <c r="D1620" s="158">
        <v>7.5496464039213604E-2</v>
      </c>
      <c r="E1620" s="158">
        <v>7.4355932689369894E-2</v>
      </c>
    </row>
    <row r="1621" spans="1:5" x14ac:dyDescent="0.25">
      <c r="A1621" s="158">
        <v>17753.895560171899</v>
      </c>
      <c r="B1621" s="158">
        <v>-0.148914043383686</v>
      </c>
      <c r="C1621" s="158">
        <v>4.3536946966185201E-2</v>
      </c>
      <c r="D1621" s="158">
        <v>7.5558361609640301E-2</v>
      </c>
      <c r="E1621" s="158">
        <v>7.4342310274527201E-2</v>
      </c>
    </row>
    <row r="1622" spans="1:5" x14ac:dyDescent="0.25">
      <c r="A1622" s="158">
        <v>17754.982112152698</v>
      </c>
      <c r="B1622" s="158">
        <v>8.7791217620791798E-2</v>
      </c>
      <c r="C1622" s="158">
        <v>4.3545771923283599E-2</v>
      </c>
      <c r="D1622" s="158">
        <v>7.5662842743841704E-2</v>
      </c>
      <c r="E1622" s="158">
        <v>7.4319326985892206E-2</v>
      </c>
    </row>
    <row r="1623" spans="1:5" x14ac:dyDescent="0.25">
      <c r="A1623" s="158">
        <v>17757.1462019764</v>
      </c>
      <c r="B1623" s="158">
        <v>-0.71115659167314504</v>
      </c>
      <c r="C1623" s="158">
        <v>4.35633456512187E-2</v>
      </c>
      <c r="D1623" s="158">
        <v>7.58708957420592E-2</v>
      </c>
      <c r="E1623" s="158">
        <v>7.4273601260665595E-2</v>
      </c>
    </row>
    <row r="1624" spans="1:5" x14ac:dyDescent="0.25">
      <c r="A1624" s="158">
        <v>17759.511463475901</v>
      </c>
      <c r="B1624" s="158">
        <v>0.33508475353445399</v>
      </c>
      <c r="C1624" s="158">
        <v>4.3582548486170998E-2</v>
      </c>
      <c r="D1624" s="158">
        <v>7.6098224214553298E-2</v>
      </c>
      <c r="E1624" s="158">
        <v>7.4223701355965205E-2</v>
      </c>
    </row>
    <row r="1625" spans="1:5" x14ac:dyDescent="0.25">
      <c r="A1625" s="158">
        <v>17763.659343110601</v>
      </c>
      <c r="B1625" s="158">
        <v>-4.9527287862283199E-2</v>
      </c>
      <c r="C1625" s="158">
        <v>4.3616212426050099E-2</v>
      </c>
      <c r="D1625" s="158">
        <v>7.6496717892332797E-2</v>
      </c>
      <c r="E1625" s="158">
        <v>7.4136386405778298E-2</v>
      </c>
    </row>
    <row r="1626" spans="1:5" x14ac:dyDescent="0.25">
      <c r="A1626" s="158">
        <v>17764.050213319399</v>
      </c>
      <c r="B1626" s="158">
        <v>0.1310132524591</v>
      </c>
      <c r="C1626" s="158">
        <v>4.3619383954401202E-2</v>
      </c>
      <c r="D1626" s="158">
        <v>7.65342585843614E-2</v>
      </c>
      <c r="E1626" s="158">
        <v>7.4128171058610401E-2</v>
      </c>
    </row>
    <row r="1627" spans="1:5" x14ac:dyDescent="0.25">
      <c r="A1627" s="158">
        <v>17766.055838791799</v>
      </c>
      <c r="B1627" s="158">
        <v>9.5341716746633096E-2</v>
      </c>
      <c r="C1627" s="158">
        <v>4.3635655603702798E-2</v>
      </c>
      <c r="D1627" s="158">
        <v>7.6726857103907906E-2</v>
      </c>
      <c r="E1627" s="158">
        <v>7.4086050961163399E-2</v>
      </c>
    </row>
    <row r="1628" spans="1:5" x14ac:dyDescent="0.25">
      <c r="A1628" s="158">
        <v>17768.239709603</v>
      </c>
      <c r="B1628" s="158">
        <v>-0.24219157929621399</v>
      </c>
      <c r="C1628" s="158">
        <v>4.3653369485466102E-2</v>
      </c>
      <c r="D1628" s="158">
        <v>7.6936515990662993E-2</v>
      </c>
      <c r="E1628" s="158">
        <v>7.4040252897800599E-2</v>
      </c>
    </row>
    <row r="1629" spans="1:5" x14ac:dyDescent="0.25">
      <c r="A1629" s="158">
        <v>17773.5367139954</v>
      </c>
      <c r="B1629" s="158">
        <v>0.89663097555543503</v>
      </c>
      <c r="C1629" s="158">
        <v>4.3696317934082497E-2</v>
      </c>
      <c r="D1629" s="158">
        <v>7.7444800465985397E-2</v>
      </c>
      <c r="E1629" s="158">
        <v>7.3929452357630002E-2</v>
      </c>
    </row>
    <row r="1630" spans="1:5" x14ac:dyDescent="0.25">
      <c r="A1630" s="158">
        <v>17775.0673367858</v>
      </c>
      <c r="B1630" s="158">
        <v>0.193142835687454</v>
      </c>
      <c r="C1630" s="158">
        <v>4.3708723893880801E-2</v>
      </c>
      <c r="D1630" s="158">
        <v>7.7591609249599902E-2</v>
      </c>
      <c r="E1630" s="158">
        <v>7.3897510143850806E-2</v>
      </c>
    </row>
    <row r="1631" spans="1:5" x14ac:dyDescent="0.25">
      <c r="A1631" s="158">
        <v>17775.337583220498</v>
      </c>
      <c r="B1631" s="158">
        <v>-0.43401075913540599</v>
      </c>
      <c r="C1631" s="158">
        <v>4.3710914081272402E-2</v>
      </c>
      <c r="D1631" s="158">
        <v>7.7617526730685699E-2</v>
      </c>
      <c r="E1631" s="158">
        <v>7.3891873914122594E-2</v>
      </c>
    </row>
    <row r="1632" spans="1:5" x14ac:dyDescent="0.25">
      <c r="A1632" s="158">
        <v>17783.183378123598</v>
      </c>
      <c r="B1632" s="158">
        <v>-0.26068873186783098</v>
      </c>
      <c r="C1632" s="158">
        <v>4.3774472610016199E-2</v>
      </c>
      <c r="D1632" s="158">
        <v>7.8369562130333498E-2</v>
      </c>
      <c r="E1632" s="158">
        <v>7.37286985029936E-2</v>
      </c>
    </row>
    <row r="1633" spans="1:5" x14ac:dyDescent="0.25">
      <c r="A1633" s="158">
        <v>17785.547843981702</v>
      </c>
      <c r="B1633" s="158">
        <v>9.99052170616688E-2</v>
      </c>
      <c r="C1633" s="158">
        <v>4.3793616831634602E-2</v>
      </c>
      <c r="D1633" s="158">
        <v>7.8596048015957695E-2</v>
      </c>
      <c r="E1633" s="158">
        <v>7.3679695594334599E-2</v>
      </c>
    </row>
    <row r="1634" spans="1:5" x14ac:dyDescent="0.25">
      <c r="A1634" s="158">
        <v>17785.6589899303</v>
      </c>
      <c r="B1634" s="158">
        <v>5.2581511556160102E-2</v>
      </c>
      <c r="C1634" s="158">
        <v>4.3794516623275298E-2</v>
      </c>
      <c r="D1634" s="158">
        <v>7.8606692635929301E-2</v>
      </c>
      <c r="E1634" s="158">
        <v>7.3677394095559998E-2</v>
      </c>
    </row>
    <row r="1635" spans="1:5" x14ac:dyDescent="0.25">
      <c r="A1635" s="158">
        <v>17793.7048682803</v>
      </c>
      <c r="B1635" s="158">
        <v>0.55408311420517298</v>
      </c>
      <c r="C1635" s="158">
        <v>4.3859624866763001E-2</v>
      </c>
      <c r="D1635" s="158">
        <v>7.9376837810251094E-2</v>
      </c>
      <c r="E1635" s="158">
        <v>7.35112583833058E-2</v>
      </c>
    </row>
    <row r="1636" spans="1:5" x14ac:dyDescent="0.25">
      <c r="A1636" s="158">
        <v>17807.003133651499</v>
      </c>
      <c r="B1636" s="158">
        <v>0.19921124729631601</v>
      </c>
      <c r="C1636" s="158">
        <v>4.3967115472470598E-2</v>
      </c>
      <c r="D1636" s="158">
        <v>8.0647893062548895E-2</v>
      </c>
      <c r="E1636" s="158">
        <v>7.3238704278197897E-2</v>
      </c>
    </row>
    <row r="1637" spans="1:5" x14ac:dyDescent="0.25">
      <c r="A1637" s="158">
        <v>17808.740450988698</v>
      </c>
      <c r="B1637" s="158">
        <v>4.3565550050317398E-2</v>
      </c>
      <c r="C1637" s="158">
        <v>4.3981147193381503E-2</v>
      </c>
      <c r="D1637" s="158">
        <v>8.08137747493273E-2</v>
      </c>
      <c r="E1637" s="158">
        <v>7.3203284701275295E-2</v>
      </c>
    </row>
    <row r="1638" spans="1:5" x14ac:dyDescent="0.25">
      <c r="A1638" s="158">
        <v>17814.5619049956</v>
      </c>
      <c r="B1638" s="158">
        <v>-1.2442354939024001E-3</v>
      </c>
      <c r="C1638" s="158">
        <v>4.4028146364128197E-2</v>
      </c>
      <c r="D1638" s="158">
        <v>8.1369322702284794E-2</v>
      </c>
      <c r="E1638" s="158">
        <v>7.3084915969269706E-2</v>
      </c>
    </row>
    <row r="1639" spans="1:5" x14ac:dyDescent="0.25">
      <c r="A1639" s="158">
        <v>17816.388569487601</v>
      </c>
      <c r="B1639" s="158">
        <v>9.3823559058003894E-2</v>
      </c>
      <c r="C1639" s="158">
        <v>4.4042887884106999E-2</v>
      </c>
      <c r="D1639" s="158">
        <v>8.1543549751941502E-2</v>
      </c>
      <c r="E1639" s="158">
        <v>7.3047874494294104E-2</v>
      </c>
    </row>
    <row r="1640" spans="1:5" x14ac:dyDescent="0.25">
      <c r="A1640" s="158">
        <v>17817.2026057205</v>
      </c>
      <c r="B1640" s="158">
        <v>-3.6761309456872602</v>
      </c>
      <c r="C1640" s="158">
        <v>4.4049456391122302E-2</v>
      </c>
      <c r="D1640" s="158">
        <v>8.1621177961091806E-2</v>
      </c>
      <c r="E1640" s="158">
        <v>7.3031382762302505E-2</v>
      </c>
    </row>
    <row r="1641" spans="1:5" x14ac:dyDescent="0.25">
      <c r="A1641" s="158">
        <v>17826.854071878501</v>
      </c>
      <c r="B1641" s="158">
        <v>-9.2750832815791107E-2</v>
      </c>
      <c r="C1641" s="158">
        <v>4.4127291593743803E-2</v>
      </c>
      <c r="D1641" s="158">
        <v>8.2540877288178105E-2</v>
      </c>
      <c r="E1641" s="158">
        <v>7.28365785458608E-2</v>
      </c>
    </row>
    <row r="1642" spans="1:5" x14ac:dyDescent="0.25">
      <c r="A1642" s="158">
        <v>17833.8672246606</v>
      </c>
      <c r="B1642" s="158">
        <v>0.339072226072901</v>
      </c>
      <c r="C1642" s="158">
        <v>4.4183800003393003E-2</v>
      </c>
      <c r="D1642" s="158">
        <v>8.3208368553131601E-2</v>
      </c>
      <c r="E1642" s="158">
        <v>7.26958674781331E-2</v>
      </c>
    </row>
    <row r="1643" spans="1:5" x14ac:dyDescent="0.25">
      <c r="A1643" s="158">
        <v>17834.503824099102</v>
      </c>
      <c r="B1643" s="158">
        <v>-2.1746344991746499E-3</v>
      </c>
      <c r="C1643" s="158">
        <v>4.4188927318249298E-2</v>
      </c>
      <c r="D1643" s="158">
        <v>8.3268924554907198E-2</v>
      </c>
      <c r="E1643" s="158">
        <v>7.26831299216667E-2</v>
      </c>
    </row>
    <row r="1644" spans="1:5" x14ac:dyDescent="0.25">
      <c r="A1644" s="158">
        <v>17841.8274768386</v>
      </c>
      <c r="B1644" s="158">
        <v>0.25592476651301599</v>
      </c>
      <c r="C1644" s="158">
        <v>4.4247888759638497E-2</v>
      </c>
      <c r="D1644" s="158">
        <v>8.3965174747447205E-2</v>
      </c>
      <c r="E1644" s="158">
        <v>7.2537013281446294E-2</v>
      </c>
    </row>
    <row r="1645" spans="1:5" x14ac:dyDescent="0.25">
      <c r="A1645" s="158">
        <v>17842.986211779102</v>
      </c>
      <c r="B1645" s="158">
        <v>1.11052451790734</v>
      </c>
      <c r="C1645" s="158">
        <v>4.4257213330921703E-2</v>
      </c>
      <c r="D1645" s="158">
        <v>8.4075265338411101E-2</v>
      </c>
      <c r="E1645" s="158">
        <v>7.2513965892066504E-2</v>
      </c>
    </row>
    <row r="1646" spans="1:5" x14ac:dyDescent="0.25">
      <c r="A1646" s="158">
        <v>17850.013854800902</v>
      </c>
      <c r="B1646" s="158">
        <v>-0.21353212652200901</v>
      </c>
      <c r="C1646" s="158">
        <v>4.4313741575830699E-2</v>
      </c>
      <c r="D1646" s="158">
        <v>8.4742550410795994E-2</v>
      </c>
      <c r="E1646" s="158">
        <v>7.2374600546854795E-2</v>
      </c>
    </row>
    <row r="1647" spans="1:5" x14ac:dyDescent="0.25">
      <c r="A1647" s="158">
        <v>17850.740030667199</v>
      </c>
      <c r="B1647" s="158">
        <v>9.3115454839809403E-2</v>
      </c>
      <c r="C1647" s="158">
        <v>4.4319580307264302E-2</v>
      </c>
      <c r="D1647" s="158">
        <v>8.48114619200252E-2</v>
      </c>
      <c r="E1647" s="158">
        <v>7.2360240408423607E-2</v>
      </c>
    </row>
    <row r="1648" spans="1:5" x14ac:dyDescent="0.25">
      <c r="A1648" s="158">
        <v>17853.731237599</v>
      </c>
      <c r="B1648" s="158">
        <v>0.51412207181291703</v>
      </c>
      <c r="C1648" s="158">
        <v>4.4343625995141599E-2</v>
      </c>
      <c r="D1648" s="158">
        <v>8.5095237458813699E-2</v>
      </c>
      <c r="E1648" s="158">
        <v>7.2301169604406301E-2</v>
      </c>
    </row>
    <row r="1649" spans="1:5" x14ac:dyDescent="0.25">
      <c r="A1649" s="158">
        <v>17855.756472997</v>
      </c>
      <c r="B1649" s="158">
        <v>0.146831269531011</v>
      </c>
      <c r="C1649" s="158">
        <v>4.4359902090578399E-2</v>
      </c>
      <c r="D1649" s="158">
        <v>8.5287298623456298E-2</v>
      </c>
      <c r="E1649" s="158">
        <v>7.2261248389805299E-2</v>
      </c>
    </row>
    <row r="1650" spans="1:5" x14ac:dyDescent="0.25">
      <c r="A1650" s="158">
        <v>17860.838089135701</v>
      </c>
      <c r="B1650" s="158">
        <v>-2.8523446115880102E-2</v>
      </c>
      <c r="C1650" s="158">
        <v>4.4400725763016097E-2</v>
      </c>
      <c r="D1650" s="158">
        <v>8.5768948626306102E-2</v>
      </c>
      <c r="E1650" s="158">
        <v>7.2161341310898103E-2</v>
      </c>
    </row>
    <row r="1651" spans="1:5" x14ac:dyDescent="0.25">
      <c r="A1651" s="158">
        <v>17862.241122791202</v>
      </c>
      <c r="B1651" s="158">
        <v>-0.20039887849855301</v>
      </c>
      <c r="C1651" s="158">
        <v>4.4411993276693998E-2</v>
      </c>
      <c r="D1651" s="158">
        <v>8.5901866353246897E-2</v>
      </c>
      <c r="E1651" s="158">
        <v>7.2133822799009401E-2</v>
      </c>
    </row>
    <row r="1652" spans="1:5" x14ac:dyDescent="0.25">
      <c r="A1652" s="158">
        <v>17865.684017570398</v>
      </c>
      <c r="B1652" s="158">
        <v>5.6671257548468502E-2</v>
      </c>
      <c r="C1652" s="158">
        <v>4.4439635401473498E-2</v>
      </c>
      <c r="D1652" s="158">
        <v>8.6227910995587104E-2</v>
      </c>
      <c r="E1652" s="158">
        <v>7.2066416064794095E-2</v>
      </c>
    </row>
    <row r="1653" spans="1:5" x14ac:dyDescent="0.25">
      <c r="A1653" s="158">
        <v>17866.1070692916</v>
      </c>
      <c r="B1653" s="158">
        <v>-0.47359602008180102</v>
      </c>
      <c r="C1653" s="158">
        <v>4.44430312748091E-2</v>
      </c>
      <c r="D1653" s="158">
        <v>8.6267962381262803E-2</v>
      </c>
      <c r="E1653" s="158">
        <v>7.2058145184542399E-2</v>
      </c>
    </row>
    <row r="1654" spans="1:5" x14ac:dyDescent="0.25">
      <c r="A1654" s="158">
        <v>17869.938087076502</v>
      </c>
      <c r="B1654" s="158">
        <v>-1.4133120029402599E-3</v>
      </c>
      <c r="C1654" s="158">
        <v>4.4473776202328501E-2</v>
      </c>
      <c r="D1654" s="158">
        <v>8.6630535346358603E-2</v>
      </c>
      <c r="E1654" s="158">
        <v>7.1983364828589705E-2</v>
      </c>
    </row>
    <row r="1655" spans="1:5" x14ac:dyDescent="0.25">
      <c r="A1655" s="158">
        <v>17871.144703590799</v>
      </c>
      <c r="B1655" s="158">
        <v>-3.9687422382550498E-2</v>
      </c>
      <c r="C1655" s="158">
        <v>4.4483457010649E-2</v>
      </c>
      <c r="D1655" s="158">
        <v>8.6744686639457697E-2</v>
      </c>
      <c r="E1655" s="158">
        <v>7.1959856055399604E-2</v>
      </c>
    </row>
    <row r="1656" spans="1:5" x14ac:dyDescent="0.25">
      <c r="A1656" s="158">
        <v>17873.422255635101</v>
      </c>
      <c r="B1656" s="158">
        <v>7.4059198946829802E-2</v>
      </c>
      <c r="C1656" s="158">
        <v>4.4501726640021402E-2</v>
      </c>
      <c r="D1656" s="158">
        <v>8.6960094744751998E-2</v>
      </c>
      <c r="E1656" s="158">
        <v>7.1915539512084597E-2</v>
      </c>
    </row>
    <row r="1657" spans="1:5" x14ac:dyDescent="0.25">
      <c r="A1657" s="158">
        <v>17874.373649442001</v>
      </c>
      <c r="B1657" s="158">
        <v>1.2148594878446299</v>
      </c>
      <c r="C1657" s="158">
        <v>4.4509357029724299E-2</v>
      </c>
      <c r="D1657" s="158">
        <v>8.7050053733399496E-2</v>
      </c>
      <c r="E1657" s="158">
        <v>7.1897049582808306E-2</v>
      </c>
    </row>
    <row r="1658" spans="1:5" x14ac:dyDescent="0.25">
      <c r="A1658" s="158">
        <v>17876.659400154698</v>
      </c>
      <c r="B1658" s="158">
        <v>0.114933413379537</v>
      </c>
      <c r="C1658" s="158">
        <v>4.4527686082145697E-2</v>
      </c>
      <c r="D1658" s="158">
        <v>8.7266127977982194E-2</v>
      </c>
      <c r="E1658" s="158">
        <v>7.1852680641414104E-2</v>
      </c>
    </row>
    <row r="1659" spans="1:5" x14ac:dyDescent="0.25">
      <c r="A1659" s="158">
        <v>17880.0094541375</v>
      </c>
      <c r="B1659" s="158">
        <v>8.4961884953394004E-2</v>
      </c>
      <c r="C1659" s="158">
        <v>4.4554541497829198E-2</v>
      </c>
      <c r="D1659" s="158">
        <v>8.7582671578646298E-2</v>
      </c>
      <c r="E1659" s="158">
        <v>7.1787789310085504E-2</v>
      </c>
    </row>
    <row r="1660" spans="1:5" x14ac:dyDescent="0.25">
      <c r="A1660" s="158">
        <v>17887.661812401799</v>
      </c>
      <c r="B1660" s="158">
        <v>0.114485058855718</v>
      </c>
      <c r="C1660" s="158">
        <v>4.46158497900601E-2</v>
      </c>
      <c r="D1660" s="158">
        <v>8.8305106277412504E-2</v>
      </c>
      <c r="E1660" s="158">
        <v>7.1640172232890806E-2</v>
      </c>
    </row>
    <row r="1661" spans="1:5" x14ac:dyDescent="0.25">
      <c r="A1661" s="158">
        <v>17888.5810810738</v>
      </c>
      <c r="B1661" s="158">
        <v>0.66258629369722</v>
      </c>
      <c r="C1661" s="158">
        <v>4.4623211295218401E-2</v>
      </c>
      <c r="D1661" s="158">
        <v>8.8391832198221595E-2</v>
      </c>
      <c r="E1661" s="158">
        <v>7.1622496372817798E-2</v>
      </c>
    </row>
    <row r="1662" spans="1:5" x14ac:dyDescent="0.25">
      <c r="A1662" s="158">
        <v>17898.9410027003</v>
      </c>
      <c r="B1662" s="158">
        <v>0.114322912333176</v>
      </c>
      <c r="C1662" s="158">
        <v>4.4706123299785801E-2</v>
      </c>
      <c r="D1662" s="158">
        <v>8.9368323243593603E-2</v>
      </c>
      <c r="E1662" s="158">
        <v>7.1424142991268397E-2</v>
      </c>
    </row>
    <row r="1663" spans="1:5" x14ac:dyDescent="0.25">
      <c r="A1663" s="158">
        <v>17899.267919394399</v>
      </c>
      <c r="B1663" s="158">
        <v>0.178360382389009</v>
      </c>
      <c r="C1663" s="158">
        <v>4.4708738159422598E-2</v>
      </c>
      <c r="D1663" s="158">
        <v>8.9399110603318704E-2</v>
      </c>
      <c r="E1663" s="158">
        <v>7.1417909168603105E-2</v>
      </c>
    </row>
    <row r="1664" spans="1:5" x14ac:dyDescent="0.25">
      <c r="A1664" s="158">
        <v>17900.924790663601</v>
      </c>
      <c r="B1664" s="158">
        <v>9.0825073424372099E-2</v>
      </c>
      <c r="C1664" s="158">
        <v>4.4721989312329902E-2</v>
      </c>
      <c r="D1664" s="158">
        <v>8.9555121081942496E-2</v>
      </c>
      <c r="E1664" s="158">
        <v>7.1386338966833607E-2</v>
      </c>
    </row>
    <row r="1665" spans="1:5" x14ac:dyDescent="0.25">
      <c r="A1665" s="158">
        <v>17905.870962796202</v>
      </c>
      <c r="B1665" s="158">
        <v>0.54068945769509802</v>
      </c>
      <c r="C1665" s="158">
        <v>4.4761533226236598E-2</v>
      </c>
      <c r="D1665" s="158">
        <v>9.0020599121260106E-2</v>
      </c>
      <c r="E1665" s="158">
        <v>7.1292331701259606E-2</v>
      </c>
    </row>
    <row r="1666" spans="1:5" x14ac:dyDescent="0.25">
      <c r="A1666" s="158">
        <v>17905.983663156101</v>
      </c>
      <c r="B1666" s="158">
        <v>1.3734026987702901</v>
      </c>
      <c r="C1666" s="158">
        <v>4.4762434003280303E-2</v>
      </c>
      <c r="D1666" s="158">
        <v>9.0031200797113201E-2</v>
      </c>
      <c r="E1666" s="158">
        <v>7.1290193860403098E-2</v>
      </c>
    </row>
    <row r="1667" spans="1:5" x14ac:dyDescent="0.25">
      <c r="A1667" s="158">
        <v>17924.399967986101</v>
      </c>
      <c r="B1667" s="158">
        <v>0.15468410450032399</v>
      </c>
      <c r="C1667" s="158">
        <v>4.4909482322248798E-2</v>
      </c>
      <c r="D1667" s="158">
        <v>9.1760942982073102E-2</v>
      </c>
      <c r="E1667" s="158">
        <v>7.0943336535197493E-2</v>
      </c>
    </row>
    <row r="1668" spans="1:5" x14ac:dyDescent="0.25">
      <c r="A1668" s="158">
        <v>17925.110818645699</v>
      </c>
      <c r="B1668" s="158">
        <v>8.3247501075778302E-2</v>
      </c>
      <c r="C1668" s="158">
        <v>4.49151523692101E-2</v>
      </c>
      <c r="D1668" s="158">
        <v>9.1827601813994103E-2</v>
      </c>
      <c r="E1668" s="158">
        <v>7.0930047337904201E-2</v>
      </c>
    </row>
    <row r="1669" spans="1:5" x14ac:dyDescent="0.25">
      <c r="A1669" s="158">
        <v>17925.8816690612</v>
      </c>
      <c r="B1669" s="158">
        <v>-4.3539997801167497E-2</v>
      </c>
      <c r="C1669" s="158">
        <v>4.4921300506305703E-2</v>
      </c>
      <c r="D1669" s="158">
        <v>9.1899877909087893E-2</v>
      </c>
      <c r="E1669" s="158">
        <v>7.09156447941382E-2</v>
      </c>
    </row>
    <row r="1670" spans="1:5" x14ac:dyDescent="0.25">
      <c r="A1670" s="158">
        <v>17932.225027093598</v>
      </c>
      <c r="B1670" s="158">
        <v>9.3276722449542299E-2</v>
      </c>
      <c r="C1670" s="158">
        <v>4.4971874263677901E-2</v>
      </c>
      <c r="D1670" s="158">
        <v>9.24942792746173E-2</v>
      </c>
      <c r="E1670" s="158">
        <v>7.0797455170216905E-2</v>
      </c>
    </row>
    <row r="1671" spans="1:5" x14ac:dyDescent="0.25">
      <c r="A1671" s="158">
        <v>17936.7523921354</v>
      </c>
      <c r="B1671" s="158">
        <v>0.18672599801781201</v>
      </c>
      <c r="C1671" s="158">
        <v>4.5007948355891697E-2</v>
      </c>
      <c r="D1671" s="158">
        <v>9.2918117524213195E-2</v>
      </c>
      <c r="E1671" s="158">
        <v>7.0713460676213605E-2</v>
      </c>
    </row>
    <row r="1672" spans="1:5" x14ac:dyDescent="0.25">
      <c r="A1672" s="158">
        <v>17937.302015200199</v>
      </c>
      <c r="B1672" s="158">
        <v>0.52120675369449199</v>
      </c>
      <c r="C1672" s="158">
        <v>4.5012326551204997E-2</v>
      </c>
      <c r="D1672" s="158">
        <v>9.2969548982873199E-2</v>
      </c>
      <c r="E1672" s="158">
        <v>7.0703284120138293E-2</v>
      </c>
    </row>
    <row r="1673" spans="1:5" x14ac:dyDescent="0.25">
      <c r="A1673" s="158">
        <v>17938.984114747898</v>
      </c>
      <c r="B1673" s="158">
        <v>0.59637867823556501</v>
      </c>
      <c r="C1673" s="158">
        <v>4.5025724219669397E-2</v>
      </c>
      <c r="D1673" s="158">
        <v>9.3126922426210304E-2</v>
      </c>
      <c r="E1673" s="158">
        <v>7.0672166617844201E-2</v>
      </c>
    </row>
    <row r="1674" spans="1:5" x14ac:dyDescent="0.25">
      <c r="A1674" s="158">
        <v>17942.402966386599</v>
      </c>
      <c r="B1674" s="158">
        <v>0.27620659424134603</v>
      </c>
      <c r="C1674" s="158">
        <v>4.5052947308224699E-2</v>
      </c>
      <c r="D1674" s="158">
        <v>9.3446640453525603E-2</v>
      </c>
      <c r="E1674" s="158">
        <v>7.0609048105878397E-2</v>
      </c>
    </row>
    <row r="1675" spans="1:5" x14ac:dyDescent="0.25">
      <c r="A1675" s="158">
        <v>17945.9965428137</v>
      </c>
      <c r="B1675" s="158">
        <v>9.2914056999804401E-2</v>
      </c>
      <c r="C1675" s="158">
        <v>4.5081550757357598E-2</v>
      </c>
      <c r="D1675" s="158">
        <v>9.3782492016558999E-2</v>
      </c>
      <c r="E1675" s="158">
        <v>7.0542888178913299E-2</v>
      </c>
    </row>
    <row r="1676" spans="1:5" x14ac:dyDescent="0.25">
      <c r="A1676" s="158">
        <v>17946.589762256899</v>
      </c>
      <c r="B1676" s="158">
        <v>0.202577422941985</v>
      </c>
      <c r="C1676" s="158">
        <v>4.5086271474185702E-2</v>
      </c>
      <c r="D1676" s="158">
        <v>9.3837913248993501E-2</v>
      </c>
      <c r="E1676" s="158">
        <v>7.0531984822730501E-2</v>
      </c>
    </row>
    <row r="1677" spans="1:5" x14ac:dyDescent="0.25">
      <c r="A1677" s="158">
        <v>17950.236075043202</v>
      </c>
      <c r="B1677" s="158">
        <v>-5.3336371250500801E-2</v>
      </c>
      <c r="C1677" s="158">
        <v>4.5115281375041998E-2</v>
      </c>
      <c r="D1677" s="158">
        <v>9.4178440895998194E-2</v>
      </c>
      <c r="E1677" s="158">
        <v>7.04650788576697E-2</v>
      </c>
    </row>
    <row r="1678" spans="1:5" x14ac:dyDescent="0.25">
      <c r="A1678" s="158">
        <v>17950.7989015323</v>
      </c>
      <c r="B1678" s="158">
        <v>0.137685061060067</v>
      </c>
      <c r="C1678" s="158">
        <v>4.5119758170785298E-2</v>
      </c>
      <c r="D1678" s="158">
        <v>9.4230983475087099E-2</v>
      </c>
      <c r="E1678" s="158">
        <v>7.0454768934672202E-2</v>
      </c>
    </row>
    <row r="1679" spans="1:5" x14ac:dyDescent="0.25">
      <c r="A1679" s="158">
        <v>17955.286943890998</v>
      </c>
      <c r="B1679" s="158">
        <v>-0.14973503146936701</v>
      </c>
      <c r="C1679" s="158">
        <v>4.5155446822291903E-2</v>
      </c>
      <c r="D1679" s="158">
        <v>9.4649776105944702E-2</v>
      </c>
      <c r="E1679" s="158">
        <v>7.0372722471486501E-2</v>
      </c>
    </row>
    <row r="1680" spans="1:5" x14ac:dyDescent="0.25">
      <c r="A1680" s="158">
        <v>17961.194502427799</v>
      </c>
      <c r="B1680" s="158">
        <v>0.108614486896386</v>
      </c>
      <c r="C1680" s="158">
        <v>4.52023967504891E-2</v>
      </c>
      <c r="D1680" s="158">
        <v>9.5200516514013206E-2</v>
      </c>
      <c r="E1680" s="158">
        <v>7.0265175686096595E-2</v>
      </c>
    </row>
    <row r="1681" spans="1:5" x14ac:dyDescent="0.25">
      <c r="A1681" s="158">
        <v>17963.105229213699</v>
      </c>
      <c r="B1681" s="158">
        <v>0.37526838734946999</v>
      </c>
      <c r="C1681" s="158">
        <v>4.5217575642519901E-2</v>
      </c>
      <c r="D1681" s="158">
        <v>9.5378521565272406E-2</v>
      </c>
      <c r="E1681" s="158">
        <v>7.0230500537070806E-2</v>
      </c>
    </row>
    <row r="1682" spans="1:5" x14ac:dyDescent="0.25">
      <c r="A1682" s="158">
        <v>17963.5586186689</v>
      </c>
      <c r="B1682" s="158">
        <v>-3.2501253628047802E-2</v>
      </c>
      <c r="C1682" s="158">
        <v>4.5221176921718502E-2</v>
      </c>
      <c r="D1682" s="158">
        <v>9.54207507289873E-2</v>
      </c>
      <c r="E1682" s="158">
        <v>7.0222280457995695E-2</v>
      </c>
    </row>
    <row r="1683" spans="1:5" x14ac:dyDescent="0.25">
      <c r="A1683" s="158">
        <v>17982.126952401701</v>
      </c>
      <c r="B1683" s="158">
        <v>0.196709759533475</v>
      </c>
      <c r="C1683" s="158">
        <v>4.5368512029837403E-2</v>
      </c>
      <c r="D1683" s="158">
        <v>9.7147226867867906E-2</v>
      </c>
      <c r="E1683" s="158">
        <v>6.9888224316928704E-2</v>
      </c>
    </row>
    <row r="1684" spans="1:5" x14ac:dyDescent="0.25">
      <c r="A1684" s="158">
        <v>17983.1048499834</v>
      </c>
      <c r="B1684" s="158">
        <v>0.51802768425910395</v>
      </c>
      <c r="C1684" s="158">
        <v>4.5376263092961298E-2</v>
      </c>
      <c r="D1684" s="158">
        <v>9.7237987705592194E-2</v>
      </c>
      <c r="E1684" s="158">
        <v>6.9870771766316203E-2</v>
      </c>
    </row>
    <row r="1685" spans="1:5" x14ac:dyDescent="0.25">
      <c r="A1685" s="158">
        <v>17986.931495178502</v>
      </c>
      <c r="B1685" s="158">
        <v>-6.4139670535745499E-2</v>
      </c>
      <c r="C1685" s="158">
        <v>4.5406586047120501E-2</v>
      </c>
      <c r="D1685" s="158">
        <v>9.7592988033752007E-2</v>
      </c>
      <c r="E1685" s="158">
        <v>6.9802612812969303E-2</v>
      </c>
    </row>
    <row r="1686" spans="1:5" x14ac:dyDescent="0.25">
      <c r="A1686" s="158">
        <v>17990.024990037102</v>
      </c>
      <c r="B1686" s="158">
        <v>0.458369854562446</v>
      </c>
      <c r="C1686" s="158">
        <v>4.5431090079501503E-2</v>
      </c>
      <c r="D1686" s="158">
        <v>9.7879787665279605E-2</v>
      </c>
      <c r="E1686" s="158">
        <v>6.9747670009977503E-2</v>
      </c>
    </row>
    <row r="1687" spans="1:5" x14ac:dyDescent="0.25">
      <c r="A1687" s="158">
        <v>17999.5538477681</v>
      </c>
      <c r="B1687" s="158">
        <v>-0.17388453848880001</v>
      </c>
      <c r="C1687" s="158">
        <v>4.5506517176195603E-2</v>
      </c>
      <c r="D1687" s="158">
        <v>9.8762161537451307E-2</v>
      </c>
      <c r="E1687" s="158">
        <v>6.9579315944621897E-2</v>
      </c>
    </row>
    <row r="1688" spans="1:5" x14ac:dyDescent="0.25">
      <c r="A1688" s="158">
        <v>18009.924739717899</v>
      </c>
      <c r="B1688" s="158">
        <v>5.0420384499005898E-2</v>
      </c>
      <c r="C1688" s="158">
        <v>4.55885195207862E-2</v>
      </c>
      <c r="D1688" s="158">
        <v>9.9720685045545196E-2</v>
      </c>
      <c r="E1688" s="158">
        <v>6.9397606147399399E-2</v>
      </c>
    </row>
    <row r="1689" spans="1:5" x14ac:dyDescent="0.25">
      <c r="A1689" s="158">
        <v>18010.866103919801</v>
      </c>
      <c r="B1689" s="158">
        <v>2.7705625156410698</v>
      </c>
      <c r="C1689" s="158">
        <v>4.5595958212507698E-2</v>
      </c>
      <c r="D1689" s="158">
        <v>9.9807595166584204E-2</v>
      </c>
      <c r="E1689" s="158">
        <v>6.9381190941266394E-2</v>
      </c>
    </row>
    <row r="1690" spans="1:5" x14ac:dyDescent="0.25">
      <c r="A1690" s="158">
        <v>18011.330014656902</v>
      </c>
      <c r="B1690" s="158">
        <v>9.0439443850010001E-2</v>
      </c>
      <c r="C1690" s="158">
        <v>4.5599623766137902E-2</v>
      </c>
      <c r="D1690" s="158">
        <v>9.9850419231288803E-2</v>
      </c>
      <c r="E1690" s="158">
        <v>6.9373106227128806E-2</v>
      </c>
    </row>
    <row r="1691" spans="1:5" x14ac:dyDescent="0.25">
      <c r="A1691" s="158">
        <v>18012.426017607901</v>
      </c>
      <c r="B1691" s="158">
        <v>-4.7886450875389598E-3</v>
      </c>
      <c r="C1691" s="158">
        <v>4.5608282999232003E-2</v>
      </c>
      <c r="D1691" s="158">
        <v>9.9951577031537606E-2</v>
      </c>
      <c r="E1691" s="158">
        <v>6.9354018469944101E-2</v>
      </c>
    </row>
    <row r="1692" spans="1:5" x14ac:dyDescent="0.25">
      <c r="A1692" s="158">
        <v>18017.2844934567</v>
      </c>
      <c r="B1692" s="158">
        <v>1.9937527299790101</v>
      </c>
      <c r="C1692" s="158">
        <v>4.56466559101983E-2</v>
      </c>
      <c r="D1692" s="158">
        <v>0.10039973974347099</v>
      </c>
      <c r="E1692" s="158">
        <v>6.9269617898844296E-2</v>
      </c>
    </row>
    <row r="1693" spans="1:5" x14ac:dyDescent="0.25">
      <c r="A1693" s="158">
        <v>18023.499901988602</v>
      </c>
      <c r="B1693" s="158">
        <v>-5.68905031482436E-2</v>
      </c>
      <c r="C1693" s="158">
        <v>4.5695715979178902E-2</v>
      </c>
      <c r="D1693" s="158">
        <v>0.100972448624042</v>
      </c>
      <c r="E1693" s="158">
        <v>6.9162153455505901E-2</v>
      </c>
    </row>
    <row r="1694" spans="1:5" x14ac:dyDescent="0.25">
      <c r="A1694" s="158">
        <v>18026.4458937167</v>
      </c>
      <c r="B1694" s="158">
        <v>0.17664962841750201</v>
      </c>
      <c r="C1694" s="158">
        <v>4.5718957765275597E-2</v>
      </c>
      <c r="D1694" s="158">
        <v>0.101243656970148</v>
      </c>
      <c r="E1694" s="158">
        <v>6.9111416769536194E-2</v>
      </c>
    </row>
    <row r="1695" spans="1:5" x14ac:dyDescent="0.25">
      <c r="A1695" s="158">
        <v>18030.476160816801</v>
      </c>
      <c r="B1695" s="158">
        <v>0.40862593037716</v>
      </c>
      <c r="C1695" s="158">
        <v>4.5750741412579399E-2</v>
      </c>
      <c r="D1695" s="158">
        <v>0.10161442682834899</v>
      </c>
      <c r="E1695" s="158">
        <v>6.9042214367801502E-2</v>
      </c>
    </row>
    <row r="1696" spans="1:5" x14ac:dyDescent="0.25">
      <c r="A1696" s="158">
        <v>18035.8946089532</v>
      </c>
      <c r="B1696" s="158">
        <v>0.14926106147634699</v>
      </c>
      <c r="C1696" s="158">
        <v>4.57934501725904E-2</v>
      </c>
      <c r="D1696" s="158">
        <v>0.10211243386785</v>
      </c>
      <c r="E1696" s="158">
        <v>6.8949554874288804E-2</v>
      </c>
    </row>
    <row r="1697" spans="1:5" x14ac:dyDescent="0.25">
      <c r="A1697" s="158">
        <v>18039.315866191399</v>
      </c>
      <c r="B1697" s="158">
        <v>-0.25817963132149802</v>
      </c>
      <c r="C1697" s="158">
        <v>4.5820403623267503E-2</v>
      </c>
      <c r="D1697" s="158">
        <v>0.102426600667369</v>
      </c>
      <c r="E1697" s="158">
        <v>6.8891272784600402E-2</v>
      </c>
    </row>
    <row r="1698" spans="1:5" x14ac:dyDescent="0.25">
      <c r="A1698" s="158">
        <v>18039.317849292402</v>
      </c>
      <c r="B1698" s="158">
        <v>8.8567391155414094E-2</v>
      </c>
      <c r="C1698" s="158">
        <v>4.5820419243618002E-2</v>
      </c>
      <c r="D1698" s="158">
        <v>0.10242678270839201</v>
      </c>
      <c r="E1698" s="158">
        <v>6.8891239052201694E-2</v>
      </c>
    </row>
    <row r="1699" spans="1:5" x14ac:dyDescent="0.25">
      <c r="A1699" s="158">
        <v>18042.419066721101</v>
      </c>
      <c r="B1699" s="158">
        <v>0.46887730563289798</v>
      </c>
      <c r="C1699" s="158">
        <v>4.58448424770454E-2</v>
      </c>
      <c r="D1699" s="158">
        <v>0.102711373052027</v>
      </c>
      <c r="E1699" s="158">
        <v>6.8838558889941101E-2</v>
      </c>
    </row>
    <row r="1700" spans="1:5" x14ac:dyDescent="0.25">
      <c r="A1700" s="158">
        <v>18042.919519902302</v>
      </c>
      <c r="B1700" s="158">
        <v>0.143974076452036</v>
      </c>
      <c r="C1700" s="158">
        <v>4.5848782940651103E-2</v>
      </c>
      <c r="D1700" s="158">
        <v>0.102757281508408</v>
      </c>
      <c r="E1700" s="158">
        <v>6.8830071085616104E-2</v>
      </c>
    </row>
    <row r="1701" spans="1:5" x14ac:dyDescent="0.25">
      <c r="A1701" s="158">
        <v>18046.856927233901</v>
      </c>
      <c r="B1701" s="158">
        <v>-1.0582207396669601</v>
      </c>
      <c r="C1701" s="158">
        <v>4.5879777599459902E-2</v>
      </c>
      <c r="D1701" s="158">
        <v>0.10311831155197899</v>
      </c>
      <c r="E1701" s="158">
        <v>6.8763421271417394E-2</v>
      </c>
    </row>
    <row r="1702" spans="1:5" x14ac:dyDescent="0.25">
      <c r="A1702" s="158">
        <v>18052.870528959898</v>
      </c>
      <c r="B1702" s="158">
        <v>9.4318038848162394E-2</v>
      </c>
      <c r="C1702" s="158">
        <v>4.5927089485317603E-2</v>
      </c>
      <c r="D1702" s="158">
        <v>0.10366915150851599</v>
      </c>
      <c r="E1702" s="158">
        <v>6.8662070870502703E-2</v>
      </c>
    </row>
    <row r="1703" spans="1:5" x14ac:dyDescent="0.25">
      <c r="A1703" s="158">
        <v>18055.3612420713</v>
      </c>
      <c r="B1703" s="158">
        <v>0.15507777906478301</v>
      </c>
      <c r="C1703" s="158">
        <v>4.5946675821293803E-2</v>
      </c>
      <c r="D1703" s="158">
        <v>0.103897098716817</v>
      </c>
      <c r="E1703" s="158">
        <v>6.8620250762795307E-2</v>
      </c>
    </row>
    <row r="1704" spans="1:5" x14ac:dyDescent="0.25">
      <c r="A1704" s="158">
        <v>18059.9182084899</v>
      </c>
      <c r="B1704" s="158">
        <v>-1.8919387100005101</v>
      </c>
      <c r="C1704" s="158">
        <v>4.5982496544647401E-2</v>
      </c>
      <c r="D1704" s="158">
        <v>0.104313842759984</v>
      </c>
      <c r="E1704" s="158">
        <v>6.8543975878109203E-2</v>
      </c>
    </row>
    <row r="1705" spans="1:5" x14ac:dyDescent="0.25">
      <c r="A1705" s="158">
        <v>18063.246060779398</v>
      </c>
      <c r="B1705" s="158">
        <v>1.1404437759776599E-2</v>
      </c>
      <c r="C1705" s="158">
        <v>4.6008644102033598E-2</v>
      </c>
      <c r="D1705" s="158">
        <v>0.104617932107704</v>
      </c>
      <c r="E1705" s="158">
        <v>6.8488468935332503E-2</v>
      </c>
    </row>
    <row r="1706" spans="1:5" x14ac:dyDescent="0.25">
      <c r="A1706" s="158">
        <v>18064.034462845299</v>
      </c>
      <c r="B1706" s="158">
        <v>9.1477114338767193E-2</v>
      </c>
      <c r="C1706" s="158">
        <v>4.6014837298061398E-2</v>
      </c>
      <c r="D1706" s="158">
        <v>0.10468994298383801</v>
      </c>
      <c r="E1706" s="158">
        <v>6.8475342893227306E-2</v>
      </c>
    </row>
    <row r="1707" spans="1:5" x14ac:dyDescent="0.25">
      <c r="A1707" s="158">
        <v>18064.4456619671</v>
      </c>
      <c r="B1707" s="158">
        <v>0.181670978383419</v>
      </c>
      <c r="C1707" s="158">
        <v>4.6018067205640098E-2</v>
      </c>
      <c r="D1707" s="158">
        <v>0.10472749627115099</v>
      </c>
      <c r="E1707" s="158">
        <v>6.8468500538898497E-2</v>
      </c>
    </row>
    <row r="1708" spans="1:5" x14ac:dyDescent="0.25">
      <c r="A1708" s="158">
        <v>18067.193385395902</v>
      </c>
      <c r="B1708" s="158">
        <v>0.281619553062051</v>
      </c>
      <c r="C1708" s="158">
        <v>4.6039646345778701E-2</v>
      </c>
      <c r="D1708" s="158">
        <v>0.10497835248708499</v>
      </c>
      <c r="E1708" s="158">
        <v>6.8422842943386797E-2</v>
      </c>
    </row>
    <row r="1709" spans="1:5" x14ac:dyDescent="0.25">
      <c r="A1709" s="158">
        <v>18077.091552798502</v>
      </c>
      <c r="B1709" s="158">
        <v>-5.4339828261862301E-3</v>
      </c>
      <c r="C1709" s="158">
        <v>4.6117326158236299E-2</v>
      </c>
      <c r="D1709" s="158">
        <v>0.105880810447723</v>
      </c>
      <c r="E1709" s="158">
        <v>6.8259300957630706E-2</v>
      </c>
    </row>
    <row r="1710" spans="1:5" x14ac:dyDescent="0.25">
      <c r="A1710" s="158">
        <v>18081.282219068598</v>
      </c>
      <c r="B1710" s="158">
        <v>3.2211415818705902E-2</v>
      </c>
      <c r="C1710" s="158">
        <v>4.6150188090340397E-2</v>
      </c>
      <c r="D1710" s="158">
        <v>0.10626231896143799</v>
      </c>
      <c r="E1710" s="158">
        <v>6.8190500384467598E-2</v>
      </c>
    </row>
    <row r="1711" spans="1:5" x14ac:dyDescent="0.25">
      <c r="A1711" s="158">
        <v>18085.173578126101</v>
      </c>
      <c r="B1711" s="158">
        <v>0.16006417704443901</v>
      </c>
      <c r="C1711" s="158">
        <v>4.6180689090995097E-2</v>
      </c>
      <c r="D1711" s="158">
        <v>0.10661627222312201</v>
      </c>
      <c r="E1711" s="158">
        <v>6.8126848006521204E-2</v>
      </c>
    </row>
    <row r="1712" spans="1:5" x14ac:dyDescent="0.25">
      <c r="A1712" s="158">
        <v>18085.174016116001</v>
      </c>
      <c r="B1712" s="158">
        <v>-0.38971509595942</v>
      </c>
      <c r="C1712" s="158">
        <v>4.6180692523268403E-2</v>
      </c>
      <c r="D1712" s="158">
        <v>0.106616312045458</v>
      </c>
      <c r="E1712" s="158">
        <v>6.8126840854863605E-2</v>
      </c>
    </row>
    <row r="1713" spans="1:5" x14ac:dyDescent="0.25">
      <c r="A1713" s="158">
        <v>18090.664644401098</v>
      </c>
      <c r="B1713" s="158">
        <v>-1.1606235597712899</v>
      </c>
      <c r="C1713" s="158">
        <v>4.6223706104552897E-2</v>
      </c>
      <c r="D1713" s="158">
        <v>0.107115227294374</v>
      </c>
      <c r="E1713" s="158">
        <v>6.8037412671711497E-2</v>
      </c>
    </row>
    <row r="1714" spans="1:5" x14ac:dyDescent="0.25">
      <c r="A1714" s="158">
        <v>18091.8169373745</v>
      </c>
      <c r="B1714" s="158">
        <v>0.13998300145805501</v>
      </c>
      <c r="C1714" s="158">
        <v>4.6232729791992902E-2</v>
      </c>
      <c r="D1714" s="158">
        <v>0.107219856921368</v>
      </c>
      <c r="E1714" s="158">
        <v>6.80187018740981E-2</v>
      </c>
    </row>
    <row r="1715" spans="1:5" x14ac:dyDescent="0.25">
      <c r="A1715" s="158">
        <v>18104.772260042999</v>
      </c>
      <c r="B1715" s="158">
        <v>8.6237276655065601E-2</v>
      </c>
      <c r="C1715" s="158">
        <v>4.6334103172557303E-2</v>
      </c>
      <c r="D1715" s="158">
        <v>0.108394401608901</v>
      </c>
      <c r="E1715" s="158">
        <v>6.7809699048478E-2</v>
      </c>
    </row>
    <row r="1716" spans="1:5" x14ac:dyDescent="0.25">
      <c r="A1716" s="158">
        <v>18107.772965689801</v>
      </c>
      <c r="B1716" s="158">
        <v>-1.04344696276737E-2</v>
      </c>
      <c r="C1716" s="158">
        <v>4.63575620803377E-2</v>
      </c>
      <c r="D1716" s="158">
        <v>0.10866597059519301</v>
      </c>
      <c r="E1716" s="158">
        <v>6.7761647548581397E-2</v>
      </c>
    </row>
    <row r="1717" spans="1:5" x14ac:dyDescent="0.25">
      <c r="A1717" s="158">
        <v>18109.2419748918</v>
      </c>
      <c r="B1717" s="158">
        <v>5.1537192717376903E-2</v>
      </c>
      <c r="C1717" s="158">
        <v>4.63690435941327E-2</v>
      </c>
      <c r="D1717" s="158">
        <v>0.108798852382003</v>
      </c>
      <c r="E1717" s="158">
        <v>6.7738172798748095E-2</v>
      </c>
    </row>
    <row r="1718" spans="1:5" x14ac:dyDescent="0.25">
      <c r="A1718" s="158">
        <v>18117.855163765202</v>
      </c>
      <c r="B1718" s="158">
        <v>0.60302414658912595</v>
      </c>
      <c r="C1718" s="158">
        <v>4.6436324339746003E-2</v>
      </c>
      <c r="D1718" s="158">
        <v>0.109577095444701</v>
      </c>
      <c r="E1718" s="158">
        <v>6.7601183649660807E-2</v>
      </c>
    </row>
    <row r="1719" spans="1:5" x14ac:dyDescent="0.25">
      <c r="A1719" s="158">
        <v>18118.473526106402</v>
      </c>
      <c r="B1719" s="158">
        <v>-0.17798418524253001</v>
      </c>
      <c r="C1719" s="158">
        <v>4.6441152067050698E-2</v>
      </c>
      <c r="D1719" s="158">
        <v>0.10963290951339399</v>
      </c>
      <c r="E1719" s="158">
        <v>6.7591391571887899E-2</v>
      </c>
    </row>
    <row r="1720" spans="1:5" x14ac:dyDescent="0.25">
      <c r="A1720" s="158">
        <v>18124.682182810498</v>
      </c>
      <c r="B1720" s="158">
        <v>0.94144589876283802</v>
      </c>
      <c r="C1720" s="158">
        <v>4.6489606017862797E-2</v>
      </c>
      <c r="D1720" s="158">
        <v>0.110192876988153</v>
      </c>
      <c r="E1720" s="158">
        <v>6.7493391763685101E-2</v>
      </c>
    </row>
    <row r="1721" spans="1:5" x14ac:dyDescent="0.25">
      <c r="A1721" s="158">
        <v>18125.299770591198</v>
      </c>
      <c r="B1721" s="158">
        <v>-7.2638682050996106E-2</v>
      </c>
      <c r="C1721" s="158">
        <v>4.6494423964584197E-2</v>
      </c>
      <c r="D1721" s="158">
        <v>0.110248534937501</v>
      </c>
      <c r="E1721" s="158">
        <v>6.7483675099768298E-2</v>
      </c>
    </row>
    <row r="1722" spans="1:5" x14ac:dyDescent="0.25">
      <c r="A1722" s="158">
        <v>18125.5693435379</v>
      </c>
      <c r="B1722" s="158">
        <v>0.36072069116963601</v>
      </c>
      <c r="C1722" s="158">
        <v>4.64965268602558E-2</v>
      </c>
      <c r="D1722" s="158">
        <v>0.110272826806249</v>
      </c>
      <c r="E1722" s="158">
        <v>6.7479435632659304E-2</v>
      </c>
    </row>
    <row r="1723" spans="1:5" x14ac:dyDescent="0.25">
      <c r="A1723" s="158">
        <v>18131.311877275301</v>
      </c>
      <c r="B1723" s="158">
        <v>8.64683321351922E-2</v>
      </c>
      <c r="C1723" s="158">
        <v>4.65413081552873E-2</v>
      </c>
      <c r="D1723" s="158">
        <v>0.11078994511633899</v>
      </c>
      <c r="E1723" s="158">
        <v>6.7389383828224098E-2</v>
      </c>
    </row>
    <row r="1724" spans="1:5" x14ac:dyDescent="0.25">
      <c r="A1724" s="158">
        <v>18133.536338800299</v>
      </c>
      <c r="B1724" s="158">
        <v>5.7960953123781203E-2</v>
      </c>
      <c r="C1724" s="158">
        <v>4.6558647045206097E-2</v>
      </c>
      <c r="D1724" s="158">
        <v>0.110990076176</v>
      </c>
      <c r="E1724" s="158">
        <v>6.7354633703786596E-2</v>
      </c>
    </row>
    <row r="1725" spans="1:5" x14ac:dyDescent="0.25">
      <c r="A1725" s="158">
        <v>18134.000706369399</v>
      </c>
      <c r="B1725" s="158">
        <v>4.9864003257613003</v>
      </c>
      <c r="C1725" s="158">
        <v>4.6562266072370698E-2</v>
      </c>
      <c r="D1725" s="158">
        <v>0.111031841617154</v>
      </c>
      <c r="E1725" s="158">
        <v>6.7347388804595607E-2</v>
      </c>
    </row>
    <row r="1726" spans="1:5" x14ac:dyDescent="0.25">
      <c r="A1726" s="158">
        <v>18135.866875580701</v>
      </c>
      <c r="B1726" s="158">
        <v>0.38815676739349902</v>
      </c>
      <c r="C1726" s="158">
        <v>4.6576808047073003E-2</v>
      </c>
      <c r="D1726" s="158">
        <v>0.111199640663181</v>
      </c>
      <c r="E1726" s="158">
        <v>6.7318306115753304E-2</v>
      </c>
    </row>
    <row r="1727" spans="1:5" x14ac:dyDescent="0.25">
      <c r="A1727" s="158">
        <v>18139.157884104799</v>
      </c>
      <c r="B1727" s="158">
        <v>0.18185958660952301</v>
      </c>
      <c r="C1727" s="158">
        <v>4.6602445440105701E-2</v>
      </c>
      <c r="D1727" s="158">
        <v>0.111495379618246</v>
      </c>
      <c r="E1727" s="158">
        <v>6.7267145845869E-2</v>
      </c>
    </row>
    <row r="1728" spans="1:5" x14ac:dyDescent="0.25">
      <c r="A1728" s="158">
        <v>18142.0464304261</v>
      </c>
      <c r="B1728" s="158">
        <v>9.6147461956297406E-2</v>
      </c>
      <c r="C1728" s="158">
        <v>4.6624939678934697E-2</v>
      </c>
      <c r="D1728" s="158">
        <v>0.11175476617860899</v>
      </c>
      <c r="E1728" s="158">
        <v>6.7222376020987601E-2</v>
      </c>
    </row>
    <row r="1729" spans="1:5" x14ac:dyDescent="0.25">
      <c r="A1729" s="158">
        <v>18153.298268167699</v>
      </c>
      <c r="B1729" s="158">
        <v>0.108084452535939</v>
      </c>
      <c r="C1729" s="158">
        <v>4.6712491488063397E-2</v>
      </c>
      <c r="D1729" s="158">
        <v>0.11276349321208801</v>
      </c>
      <c r="E1729" s="158">
        <v>6.7049177972936594E-2</v>
      </c>
    </row>
    <row r="1730" spans="1:5" x14ac:dyDescent="0.25">
      <c r="A1730" s="158">
        <v>18162.960087100299</v>
      </c>
      <c r="B1730" s="158">
        <v>-0.142651982615083</v>
      </c>
      <c r="C1730" s="158">
        <v>4.67875813723308E-2</v>
      </c>
      <c r="D1730" s="158">
        <v>0.11362753725399399</v>
      </c>
      <c r="E1730" s="158">
        <v>6.6901974262080097E-2</v>
      </c>
    </row>
    <row r="1731" spans="1:5" x14ac:dyDescent="0.25">
      <c r="A1731" s="158">
        <v>18164.1015861794</v>
      </c>
      <c r="B1731" s="158">
        <v>0.32557085342133102</v>
      </c>
      <c r="C1731" s="158">
        <v>4.6796447407658197E-2</v>
      </c>
      <c r="D1731" s="158">
        <v>0.113729488540534</v>
      </c>
      <c r="E1731" s="158">
        <v>6.6884675643054295E-2</v>
      </c>
    </row>
    <row r="1732" spans="1:5" x14ac:dyDescent="0.25">
      <c r="A1732" s="158">
        <v>18164.4725725678</v>
      </c>
      <c r="B1732" s="158">
        <v>5.7357532853385997E-2</v>
      </c>
      <c r="C1732" s="158">
        <v>4.6799328613095499E-2</v>
      </c>
      <c r="D1732" s="158">
        <v>0.11376261662854301</v>
      </c>
      <c r="E1732" s="158">
        <v>6.6879057829407701E-2</v>
      </c>
    </row>
    <row r="1733" spans="1:5" x14ac:dyDescent="0.25">
      <c r="A1733" s="158">
        <v>18169.765408664902</v>
      </c>
      <c r="B1733" s="158">
        <v>0.40488160349643199</v>
      </c>
      <c r="C1733" s="158">
        <v>4.6840421217697402E-2</v>
      </c>
      <c r="D1733" s="158">
        <v>0.11423493094086599</v>
      </c>
      <c r="E1733" s="158">
        <v>6.6799134687605302E-2</v>
      </c>
    </row>
    <row r="1734" spans="1:5" x14ac:dyDescent="0.25">
      <c r="A1734" s="158">
        <v>18172.202972046602</v>
      </c>
      <c r="B1734" s="158">
        <v>-5.4986583031319798</v>
      </c>
      <c r="C1734" s="158">
        <v>4.6859337619058299E-2</v>
      </c>
      <c r="D1734" s="158">
        <v>0.114452247814991</v>
      </c>
      <c r="E1734" s="158">
        <v>6.6762468857346505E-2</v>
      </c>
    </row>
    <row r="1735" spans="1:5" x14ac:dyDescent="0.25">
      <c r="A1735" s="158">
        <v>18173.064096540598</v>
      </c>
      <c r="B1735" s="158">
        <v>-1.5105106289869901E-2</v>
      </c>
      <c r="C1735" s="158">
        <v>4.6866019000958402E-2</v>
      </c>
      <c r="D1735" s="158">
        <v>0.114528989257646</v>
      </c>
      <c r="E1735" s="158">
        <v>6.6749537233522505E-2</v>
      </c>
    </row>
    <row r="1736" spans="1:5" x14ac:dyDescent="0.25">
      <c r="A1736" s="158">
        <v>18174.935567945398</v>
      </c>
      <c r="B1736" s="158">
        <v>7.5109000057116404E-2</v>
      </c>
      <c r="C1736" s="158">
        <v>4.6880537288333898E-2</v>
      </c>
      <c r="D1736" s="158">
        <v>0.114695715191592</v>
      </c>
      <c r="E1736" s="158">
        <v>6.6721471648741301E-2</v>
      </c>
    </row>
    <row r="1737" spans="1:5" x14ac:dyDescent="0.25">
      <c r="A1737" s="158">
        <v>18175.127995220198</v>
      </c>
      <c r="B1737" s="158">
        <v>0.30143361581858003</v>
      </c>
      <c r="C1737" s="158">
        <v>4.6882029901705001E-2</v>
      </c>
      <c r="D1737" s="158">
        <v>0.114712853882508</v>
      </c>
      <c r="E1737" s="158">
        <v>6.6718588901195502E-2</v>
      </c>
    </row>
    <row r="1738" spans="1:5" x14ac:dyDescent="0.25">
      <c r="A1738" s="158">
        <v>18177.1319506582</v>
      </c>
      <c r="B1738" s="158">
        <v>1.35399045031015E-2</v>
      </c>
      <c r="C1738" s="158">
        <v>4.68975721535849E-2</v>
      </c>
      <c r="D1738" s="158">
        <v>0.11489129007285299</v>
      </c>
      <c r="E1738" s="158">
        <v>6.6688600895818698E-2</v>
      </c>
    </row>
    <row r="1739" spans="1:5" x14ac:dyDescent="0.25">
      <c r="A1739" s="158">
        <v>18185.725869581001</v>
      </c>
      <c r="B1739" s="158">
        <v>0.36071194247850902</v>
      </c>
      <c r="C1739" s="158">
        <v>4.69641841465364E-2</v>
      </c>
      <c r="D1739" s="158">
        <v>0.115655518524337</v>
      </c>
      <c r="E1739" s="158">
        <v>6.6560685183791393E-2</v>
      </c>
    </row>
    <row r="1740" spans="1:5" x14ac:dyDescent="0.25">
      <c r="A1740" s="158">
        <v>18187.4376648254</v>
      </c>
      <c r="B1740" s="158">
        <v>-1.08299053407677</v>
      </c>
      <c r="C1740" s="158">
        <v>4.6977444505961398E-2</v>
      </c>
      <c r="D1740" s="158">
        <v>0.115807549922142</v>
      </c>
      <c r="E1740" s="158">
        <v>6.6535339238151595E-2</v>
      </c>
    </row>
    <row r="1741" spans="1:5" x14ac:dyDescent="0.25">
      <c r="A1741" s="158">
        <v>18189.074335966001</v>
      </c>
      <c r="B1741" s="158">
        <v>5.0624732011050902E-2</v>
      </c>
      <c r="C1741" s="158">
        <v>4.69901204730378E-2</v>
      </c>
      <c r="D1741" s="158">
        <v>0.115952849095958</v>
      </c>
      <c r="E1741" s="158">
        <v>6.6511147021464004E-2</v>
      </c>
    </row>
    <row r="1742" spans="1:5" x14ac:dyDescent="0.25">
      <c r="A1742" s="158">
        <v>18190.499186034202</v>
      </c>
      <c r="B1742" s="158">
        <v>0.34542405767496998</v>
      </c>
      <c r="C1742" s="158">
        <v>4.7001153944989299E-2</v>
      </c>
      <c r="D1742" s="158">
        <v>0.11607929541798</v>
      </c>
      <c r="E1742" s="158">
        <v>6.6490118761666495E-2</v>
      </c>
    </row>
    <row r="1743" spans="1:5" x14ac:dyDescent="0.25">
      <c r="A1743" s="158">
        <v>18190.719840228001</v>
      </c>
      <c r="B1743" s="158">
        <v>0.158284814031839</v>
      </c>
      <c r="C1743" s="158">
        <v>4.7002862441141699E-2</v>
      </c>
      <c r="D1743" s="158">
        <v>0.116098873068793</v>
      </c>
      <c r="E1743" s="158">
        <v>6.6486865040476503E-2</v>
      </c>
    </row>
    <row r="1744" spans="1:5" x14ac:dyDescent="0.25">
      <c r="A1744" s="158">
        <v>18194.1335570513</v>
      </c>
      <c r="B1744" s="158">
        <v>3.3327925667681099E-2</v>
      </c>
      <c r="C1744" s="158">
        <v>4.7029288856795803E-2</v>
      </c>
      <c r="D1744" s="158">
        <v>0.11640161996302099</v>
      </c>
      <c r="E1744" s="158">
        <v>6.6436620837466806E-2</v>
      </c>
    </row>
    <row r="1745" spans="1:5" x14ac:dyDescent="0.25">
      <c r="A1745" s="158">
        <v>18194.293419067701</v>
      </c>
      <c r="B1745" s="158">
        <v>2.5262517568513901E-2</v>
      </c>
      <c r="C1745" s="158">
        <v>4.7030526132533702E-2</v>
      </c>
      <c r="D1745" s="158">
        <v>0.116415791085296</v>
      </c>
      <c r="E1745" s="158">
        <v>6.6434272253914697E-2</v>
      </c>
    </row>
    <row r="1746" spans="1:5" x14ac:dyDescent="0.25">
      <c r="A1746" s="158">
        <v>18195.0207925785</v>
      </c>
      <c r="B1746" s="158">
        <v>0.159130078954872</v>
      </c>
      <c r="C1746" s="158">
        <v>4.7036155459170399E-2</v>
      </c>
      <c r="D1746" s="158">
        <v>0.116480262674688</v>
      </c>
      <c r="E1746" s="158">
        <v>6.6423591057894804E-2</v>
      </c>
    </row>
    <row r="1747" spans="1:5" x14ac:dyDescent="0.25">
      <c r="A1747" s="158">
        <v>18195.4301967258</v>
      </c>
      <c r="B1747" s="158">
        <v>-2.2540994763892401</v>
      </c>
      <c r="C1747" s="158">
        <v>4.7039323732959597E-2</v>
      </c>
      <c r="D1747" s="158">
        <v>0.11651654553504701</v>
      </c>
      <c r="E1747" s="158">
        <v>6.6417582636401407E-2</v>
      </c>
    </row>
    <row r="1748" spans="1:5" x14ac:dyDescent="0.25">
      <c r="A1748" s="158">
        <v>18198.5557348246</v>
      </c>
      <c r="B1748" s="158">
        <v>0.41924752658908399</v>
      </c>
      <c r="C1748" s="158">
        <v>4.7063506534332201E-2</v>
      </c>
      <c r="D1748" s="158">
        <v>0.116793419510671</v>
      </c>
      <c r="E1748" s="158">
        <v>6.63717957374685E-2</v>
      </c>
    </row>
    <row r="1749" spans="1:5" x14ac:dyDescent="0.25">
      <c r="A1749" s="158">
        <v>18198.8626795534</v>
      </c>
      <c r="B1749" s="158">
        <v>0.108475036196909</v>
      </c>
      <c r="C1749" s="158">
        <v>4.7065880945219303E-2</v>
      </c>
      <c r="D1749" s="158">
        <v>0.116820598344291</v>
      </c>
      <c r="E1749" s="158">
        <v>6.6367307184749605E-2</v>
      </c>
    </row>
    <row r="1750" spans="1:5" x14ac:dyDescent="0.25">
      <c r="A1750" s="158">
        <v>18202.057364411201</v>
      </c>
      <c r="B1750" s="158">
        <v>0.27066206303552098</v>
      </c>
      <c r="C1750" s="158">
        <v>4.7090588844723197E-2</v>
      </c>
      <c r="D1750" s="158">
        <v>0.11710335164097101</v>
      </c>
      <c r="E1750" s="158">
        <v>6.6320674895023399E-2</v>
      </c>
    </row>
    <row r="1751" spans="1:5" x14ac:dyDescent="0.25">
      <c r="A1751" s="158">
        <v>18202.4530395939</v>
      </c>
      <c r="B1751" s="158">
        <v>8.9793798867154898E-2</v>
      </c>
      <c r="C1751" s="158">
        <v>4.7093648387024102E-2</v>
      </c>
      <c r="D1751" s="158">
        <v>0.117138356013372</v>
      </c>
      <c r="E1751" s="158">
        <v>6.6314910038251698E-2</v>
      </c>
    </row>
    <row r="1752" spans="1:5" x14ac:dyDescent="0.25">
      <c r="A1752" s="158">
        <v>18209.266340264901</v>
      </c>
      <c r="B1752" s="158">
        <v>0.70388962042400305</v>
      </c>
      <c r="C1752" s="158">
        <v>4.7146309987933802E-2</v>
      </c>
      <c r="D1752" s="158">
        <v>0.11774056257578799</v>
      </c>
      <c r="E1752" s="158">
        <v>6.6216014296499703E-2</v>
      </c>
    </row>
    <row r="1753" spans="1:5" x14ac:dyDescent="0.25">
      <c r="A1753" s="158">
        <v>18211.0746790589</v>
      </c>
      <c r="B1753" s="158">
        <v>2.4208119143054301E-2</v>
      </c>
      <c r="C1753" s="158">
        <v>4.7160280086734001E-2</v>
      </c>
      <c r="D1753" s="158">
        <v>0.117900221328035</v>
      </c>
      <c r="E1753" s="158">
        <v>6.6189884141020394E-2</v>
      </c>
    </row>
    <row r="1754" spans="1:5" x14ac:dyDescent="0.25">
      <c r="A1754" s="158">
        <v>18213.3686998745</v>
      </c>
      <c r="B1754" s="158">
        <v>-4.8156341542704401E-2</v>
      </c>
      <c r="C1754" s="158">
        <v>4.7177998049267797E-2</v>
      </c>
      <c r="D1754" s="158">
        <v>0.118102655231815</v>
      </c>
      <c r="E1754" s="158">
        <v>6.6156807269917697E-2</v>
      </c>
    </row>
    <row r="1755" spans="1:5" x14ac:dyDescent="0.25">
      <c r="A1755" s="158">
        <v>18214.6405674261</v>
      </c>
      <c r="B1755" s="158">
        <v>-0.137491382319155</v>
      </c>
      <c r="C1755" s="158">
        <v>4.7187819338966701E-2</v>
      </c>
      <c r="D1755" s="158">
        <v>0.11821483898918</v>
      </c>
      <c r="E1755" s="158">
        <v>6.6138502920911807E-2</v>
      </c>
    </row>
    <row r="1756" spans="1:5" x14ac:dyDescent="0.25">
      <c r="A1756" s="158">
        <v>18218.5258867706</v>
      </c>
      <c r="B1756" s="158">
        <v>0.14099181857925</v>
      </c>
      <c r="C1756" s="158">
        <v>4.7217812581676601E-2</v>
      </c>
      <c r="D1756" s="158">
        <v>0.118557313190924</v>
      </c>
      <c r="E1756" s="158">
        <v>6.60827384201709E-2</v>
      </c>
    </row>
    <row r="1757" spans="1:5" x14ac:dyDescent="0.25">
      <c r="A1757" s="158">
        <v>18221.762329412701</v>
      </c>
      <c r="B1757" s="158">
        <v>-0.42343106763056398</v>
      </c>
      <c r="C1757" s="158">
        <v>4.7242786406544703E-2</v>
      </c>
      <c r="D1757" s="158">
        <v>0.118842330580233</v>
      </c>
      <c r="E1757" s="158">
        <v>6.6036461780302494E-2</v>
      </c>
    </row>
    <row r="1758" spans="1:5" x14ac:dyDescent="0.25">
      <c r="A1758" s="158">
        <v>18222.062417650599</v>
      </c>
      <c r="B1758" s="158">
        <v>0.117795749930982</v>
      </c>
      <c r="C1758" s="158">
        <v>4.7245101544647901E-2</v>
      </c>
      <c r="D1758" s="158">
        <v>0.118868745804263</v>
      </c>
      <c r="E1758" s="158">
        <v>6.6032178984990697E-2</v>
      </c>
    </row>
    <row r="1759" spans="1:5" x14ac:dyDescent="0.25">
      <c r="A1759" s="158">
        <v>18222.728224069298</v>
      </c>
      <c r="B1759" s="158">
        <v>0.580217939708083</v>
      </c>
      <c r="C1759" s="158">
        <v>4.7250237858256203E-2</v>
      </c>
      <c r="D1759" s="158">
        <v>0.118927346004604</v>
      </c>
      <c r="E1759" s="158">
        <v>6.6022681616865794E-2</v>
      </c>
    </row>
    <row r="1760" spans="1:5" x14ac:dyDescent="0.25">
      <c r="A1760" s="158">
        <v>18227.155814420399</v>
      </c>
      <c r="B1760" s="158">
        <v>0.108943523424587</v>
      </c>
      <c r="C1760" s="158">
        <v>4.7284384060167203E-2</v>
      </c>
      <c r="D1760" s="158">
        <v>0.11931677842815699</v>
      </c>
      <c r="E1760" s="158">
        <v>6.5959695569641305E-2</v>
      </c>
    </row>
    <row r="1761" spans="1:5" x14ac:dyDescent="0.25">
      <c r="A1761" s="158">
        <v>18231.256130542199</v>
      </c>
      <c r="B1761" s="158">
        <v>-5.0130175356299898E-2</v>
      </c>
      <c r="C1761" s="158">
        <v>4.73159905931088E-2</v>
      </c>
      <c r="D1761" s="158">
        <v>0.11967702554576801</v>
      </c>
      <c r="E1761" s="158">
        <v>6.5901630715144904E-2</v>
      </c>
    </row>
    <row r="1762" spans="1:5" x14ac:dyDescent="0.25">
      <c r="A1762" s="158">
        <v>18236.066561175401</v>
      </c>
      <c r="B1762" s="158">
        <v>-0.136109981430865</v>
      </c>
      <c r="C1762" s="158">
        <v>4.7353051676606903E-2</v>
      </c>
      <c r="D1762" s="158">
        <v>0.120099170110786</v>
      </c>
      <c r="E1762" s="158">
        <v>6.5833835471831803E-2</v>
      </c>
    </row>
    <row r="1763" spans="1:5" x14ac:dyDescent="0.25">
      <c r="A1763" s="158">
        <v>18248.875175095502</v>
      </c>
      <c r="B1763" s="158">
        <v>-2.85920903893233E-2</v>
      </c>
      <c r="C1763" s="158">
        <v>4.74516319338791E-2</v>
      </c>
      <c r="D1763" s="158">
        <v>0.121220594642086</v>
      </c>
      <c r="E1763" s="158">
        <v>6.5655034540830395E-2</v>
      </c>
    </row>
    <row r="1764" spans="1:5" x14ac:dyDescent="0.25">
      <c r="A1764" s="158">
        <v>18252.7004784569</v>
      </c>
      <c r="B1764" s="158">
        <v>-0.13753830372464901</v>
      </c>
      <c r="C1764" s="158">
        <v>4.7481044405263399E-2</v>
      </c>
      <c r="D1764" s="158">
        <v>0.121554768131362</v>
      </c>
      <c r="E1764" s="158">
        <v>6.5602119700942194E-2</v>
      </c>
    </row>
    <row r="1765" spans="1:5" x14ac:dyDescent="0.25">
      <c r="A1765" s="158">
        <v>18254.274525900699</v>
      </c>
      <c r="B1765" s="158">
        <v>0.45664849761715098</v>
      </c>
      <c r="C1765" s="158">
        <v>4.7493143314711002E-2</v>
      </c>
      <c r="D1765" s="158">
        <v>0.121692175305303</v>
      </c>
      <c r="E1765" s="158">
        <v>6.5580410866362501E-2</v>
      </c>
    </row>
    <row r="1766" spans="1:5" x14ac:dyDescent="0.25">
      <c r="A1766" s="158">
        <v>18264.1247067072</v>
      </c>
      <c r="B1766" s="158">
        <v>-7.4181571304965402E-2</v>
      </c>
      <c r="C1766" s="158">
        <v>4.7568806031979403E-2</v>
      </c>
      <c r="D1766" s="158">
        <v>0.12255072660781</v>
      </c>
      <c r="E1766" s="158">
        <v>6.5445417403464504E-2</v>
      </c>
    </row>
    <row r="1767" spans="1:5" x14ac:dyDescent="0.25">
      <c r="A1767" s="158">
        <v>18268.6878609876</v>
      </c>
      <c r="B1767" s="158">
        <v>2.9545737957970001E-2</v>
      </c>
      <c r="C1767" s="158">
        <v>4.76038276041129E-2</v>
      </c>
      <c r="D1767" s="158">
        <v>0.122947677353755</v>
      </c>
      <c r="E1767" s="158">
        <v>6.5383382437355794E-2</v>
      </c>
    </row>
    <row r="1768" spans="1:5" x14ac:dyDescent="0.25">
      <c r="A1768" s="158">
        <v>18269.310155325598</v>
      </c>
      <c r="B1768" s="158">
        <v>-1.1539115014957999E-2</v>
      </c>
      <c r="C1768" s="158">
        <v>4.7608602171805597E-2</v>
      </c>
      <c r="D1768" s="158">
        <v>0.12300177263927201</v>
      </c>
      <c r="E1768" s="158">
        <v>6.5374947121274299E-2</v>
      </c>
    </row>
    <row r="1769" spans="1:5" x14ac:dyDescent="0.25">
      <c r="A1769" s="158">
        <v>18278.518545567498</v>
      </c>
      <c r="B1769" s="158">
        <v>0.107790616870518</v>
      </c>
      <c r="C1769" s="158">
        <v>4.7679212931747303E-2</v>
      </c>
      <c r="D1769" s="158">
        <v>0.123801165491307</v>
      </c>
      <c r="E1769" s="158">
        <v>6.5250816856358806E-2</v>
      </c>
    </row>
    <row r="1770" spans="1:5" x14ac:dyDescent="0.25">
      <c r="A1770" s="158">
        <v>18286.969023695801</v>
      </c>
      <c r="B1770" s="158">
        <v>-7.4536509789024902E-2</v>
      </c>
      <c r="C1770" s="158">
        <v>4.7743944602552997E-2</v>
      </c>
      <c r="D1770" s="158">
        <v>0.12453297019045299</v>
      </c>
      <c r="E1770" s="158">
        <v>6.5138043614091395E-2</v>
      </c>
    </row>
    <row r="1771" spans="1:5" x14ac:dyDescent="0.25">
      <c r="A1771" s="158">
        <v>18290.165335883299</v>
      </c>
      <c r="B1771" s="158">
        <v>-0.19443121107570699</v>
      </c>
      <c r="C1771" s="158">
        <v>4.7768411919287102E-2</v>
      </c>
      <c r="D1771" s="158">
        <v>0.124809318096352</v>
      </c>
      <c r="E1771" s="158">
        <v>6.5095672928664305E-2</v>
      </c>
    </row>
    <row r="1772" spans="1:5" x14ac:dyDescent="0.25">
      <c r="A1772" s="158">
        <v>18290.5515550319</v>
      </c>
      <c r="B1772" s="158">
        <v>9.1518331599882402E-2</v>
      </c>
      <c r="C1772" s="158">
        <v>4.77713677468041E-2</v>
      </c>
      <c r="D1772" s="158">
        <v>0.124842693173926</v>
      </c>
      <c r="E1772" s="158">
        <v>6.5090563750276997E-2</v>
      </c>
    </row>
    <row r="1773" spans="1:5" x14ac:dyDescent="0.25">
      <c r="A1773" s="158">
        <v>18294.797692968001</v>
      </c>
      <c r="B1773" s="158">
        <v>-0.12472943188055501</v>
      </c>
      <c r="C1773" s="158">
        <v>4.7803855563728001E-2</v>
      </c>
      <c r="D1773" s="158">
        <v>0.12520938327478401</v>
      </c>
      <c r="E1773" s="158">
        <v>6.5034543412613E-2</v>
      </c>
    </row>
    <row r="1774" spans="1:5" x14ac:dyDescent="0.25">
      <c r="A1774" s="158">
        <v>18296.026389287799</v>
      </c>
      <c r="B1774" s="158">
        <v>-9.1273383645784599E-3</v>
      </c>
      <c r="C1774" s="158">
        <v>4.7813253455571997E-2</v>
      </c>
      <c r="D1774" s="158">
        <v>0.125315409636134</v>
      </c>
      <c r="E1774" s="158">
        <v>6.5018384424566603E-2</v>
      </c>
    </row>
    <row r="1775" spans="1:5" x14ac:dyDescent="0.25">
      <c r="A1775" s="158">
        <v>18297.958028361601</v>
      </c>
      <c r="B1775" s="158">
        <v>0.42601871892165</v>
      </c>
      <c r="C1775" s="158">
        <v>4.7828025162827803E-2</v>
      </c>
      <c r="D1775" s="158">
        <v>0.12548201956612601</v>
      </c>
      <c r="E1775" s="158">
        <v>6.4993027559608202E-2</v>
      </c>
    </row>
    <row r="1776" spans="1:5" x14ac:dyDescent="0.25">
      <c r="A1776" s="158">
        <v>18305.4188854817</v>
      </c>
      <c r="B1776" s="158">
        <v>8.1703124892706896E-2</v>
      </c>
      <c r="C1776" s="158">
        <v>4.7885048415931698E-2</v>
      </c>
      <c r="D1776" s="158">
        <v>0.126124682775235</v>
      </c>
      <c r="E1776" s="158">
        <v>6.4895624899993301E-2</v>
      </c>
    </row>
    <row r="1777" spans="1:5" x14ac:dyDescent="0.25">
      <c r="A1777" s="158">
        <v>18309.8951677615</v>
      </c>
      <c r="B1777" s="158">
        <v>0.219784101684284</v>
      </c>
      <c r="C1777" s="158">
        <v>4.7919236401361302E-2</v>
      </c>
      <c r="D1777" s="158">
        <v>0.126509602801163</v>
      </c>
      <c r="E1777" s="158">
        <v>6.4837595992934205E-2</v>
      </c>
    </row>
    <row r="1778" spans="1:5" x14ac:dyDescent="0.25">
      <c r="A1778" s="158">
        <v>18313.287953654301</v>
      </c>
      <c r="B1778" s="158">
        <v>5.9947983080355101E-2</v>
      </c>
      <c r="C1778" s="158">
        <v>4.7945136995718798E-2</v>
      </c>
      <c r="D1778" s="158">
        <v>0.126801021596886</v>
      </c>
      <c r="E1778" s="158">
        <v>6.47938179590999E-2</v>
      </c>
    </row>
    <row r="1779" spans="1:5" x14ac:dyDescent="0.25">
      <c r="A1779" s="158">
        <v>18323.472116089099</v>
      </c>
      <c r="B1779" s="158">
        <v>1.4163566216963199</v>
      </c>
      <c r="C1779" s="158">
        <v>4.80228204037179E-2</v>
      </c>
      <c r="D1779" s="158">
        <v>0.12767405652343999</v>
      </c>
      <c r="E1779" s="158">
        <v>6.4663470518826496E-2</v>
      </c>
    </row>
    <row r="1780" spans="1:5" x14ac:dyDescent="0.25">
      <c r="A1780" s="158">
        <v>18323.958377234001</v>
      </c>
      <c r="B1780" s="158">
        <v>0.249001148509498</v>
      </c>
      <c r="C1780" s="158">
        <v>4.8026527183952998E-2</v>
      </c>
      <c r="D1780" s="158">
        <v>0.12771567632227199</v>
      </c>
      <c r="E1780" s="158">
        <v>6.4657286704950495E-2</v>
      </c>
    </row>
    <row r="1781" spans="1:5" x14ac:dyDescent="0.25">
      <c r="A1781" s="158">
        <v>18329.2541840146</v>
      </c>
      <c r="B1781" s="158">
        <v>9.6699003986722196E-2</v>
      </c>
      <c r="C1781" s="158">
        <v>4.8066883345002698E-2</v>
      </c>
      <c r="D1781" s="158">
        <v>0.12816856771110399</v>
      </c>
      <c r="E1781" s="158">
        <v>6.4590174980748497E-2</v>
      </c>
    </row>
    <row r="1782" spans="1:5" x14ac:dyDescent="0.25">
      <c r="A1782" s="158">
        <v>18329.621436315101</v>
      </c>
      <c r="B1782" s="158">
        <v>7.0036400306272603E-2</v>
      </c>
      <c r="C1782" s="158">
        <v>4.8069681009791899E-2</v>
      </c>
      <c r="D1782" s="158">
        <v>0.12819994855272299</v>
      </c>
      <c r="E1782" s="158">
        <v>6.45855369252058E-2</v>
      </c>
    </row>
    <row r="1783" spans="1:5" x14ac:dyDescent="0.25">
      <c r="A1783" s="158">
        <v>18330.327252424198</v>
      </c>
      <c r="B1783" s="158">
        <v>1.6938042396752499E-2</v>
      </c>
      <c r="C1783" s="158">
        <v>4.8075057451406403E-2</v>
      </c>
      <c r="D1783" s="158">
        <v>0.12826024932758801</v>
      </c>
      <c r="E1783" s="158">
        <v>6.4576628948393194E-2</v>
      </c>
    </row>
    <row r="1784" spans="1:5" x14ac:dyDescent="0.25">
      <c r="A1784" s="158">
        <v>18335.905590066599</v>
      </c>
      <c r="B1784" s="158">
        <v>0.47439063241470097</v>
      </c>
      <c r="C1784" s="158">
        <v>4.8117533623746399E-2</v>
      </c>
      <c r="D1784" s="158">
        <v>0.12873638702116599</v>
      </c>
      <c r="E1784" s="158">
        <v>6.4506495455901799E-2</v>
      </c>
    </row>
    <row r="1785" spans="1:5" x14ac:dyDescent="0.25">
      <c r="A1785" s="158">
        <v>18345.596012604001</v>
      </c>
      <c r="B1785" s="158">
        <v>-2.0380928313024099E-2</v>
      </c>
      <c r="C1785" s="158">
        <v>4.8191253949455302E-2</v>
      </c>
      <c r="D1785" s="158">
        <v>0.12956163342089499</v>
      </c>
      <c r="E1785" s="158">
        <v>6.4385801977481602E-2</v>
      </c>
    </row>
    <row r="1786" spans="1:5" x14ac:dyDescent="0.25">
      <c r="A1786" s="158">
        <v>18350.174725945399</v>
      </c>
      <c r="B1786" s="158">
        <v>0.41077945787613102</v>
      </c>
      <c r="C1786" s="158">
        <v>4.82260569947245E-2</v>
      </c>
      <c r="D1786" s="158">
        <v>0.12995072748015901</v>
      </c>
      <c r="E1786" s="158">
        <v>6.4329277849816E-2</v>
      </c>
    </row>
    <row r="1787" spans="1:5" x14ac:dyDescent="0.25">
      <c r="A1787" s="158">
        <v>18354.103542849101</v>
      </c>
      <c r="B1787" s="158">
        <v>9.8110554648678197E-2</v>
      </c>
      <c r="C1787" s="158">
        <v>4.8255904925408502E-2</v>
      </c>
      <c r="D1787" s="158">
        <v>0.130284165115609</v>
      </c>
      <c r="E1787" s="158">
        <v>6.4281034413739294E-2</v>
      </c>
    </row>
    <row r="1788" spans="1:5" x14ac:dyDescent="0.25">
      <c r="A1788" s="158">
        <v>18355.0970402774</v>
      </c>
      <c r="B1788" s="158">
        <v>0.38857349740819602</v>
      </c>
      <c r="C1788" s="158">
        <v>4.8263450477349201E-2</v>
      </c>
      <c r="D1788" s="158">
        <v>0.13036842004166099</v>
      </c>
      <c r="E1788" s="158">
        <v>6.4268872604822502E-2</v>
      </c>
    </row>
    <row r="1789" spans="1:5" x14ac:dyDescent="0.25">
      <c r="A1789" s="158">
        <v>18358.029626625801</v>
      </c>
      <c r="B1789" s="158">
        <v>0.10025105246120899</v>
      </c>
      <c r="C1789" s="158">
        <v>4.8285718045167403E-2</v>
      </c>
      <c r="D1789" s="158">
        <v>0.130616973576617</v>
      </c>
      <c r="E1789" s="158">
        <v>6.4233062458828899E-2</v>
      </c>
    </row>
    <row r="1790" spans="1:5" x14ac:dyDescent="0.25">
      <c r="A1790" s="158">
        <v>18360.8065695041</v>
      </c>
      <c r="B1790" s="158">
        <v>-0.262335888550425</v>
      </c>
      <c r="C1790" s="158">
        <v>4.8306796563601997E-2</v>
      </c>
      <c r="D1790" s="158">
        <v>0.13085213051448</v>
      </c>
      <c r="E1790" s="158">
        <v>6.4199275272821196E-2</v>
      </c>
    </row>
    <row r="1791" spans="1:5" x14ac:dyDescent="0.25">
      <c r="A1791" s="158">
        <v>18364.5127146907</v>
      </c>
      <c r="B1791" s="158">
        <v>0.49210482076560402</v>
      </c>
      <c r="C1791" s="158">
        <v>4.83349172834188E-2</v>
      </c>
      <c r="D1791" s="158">
        <v>0.13116566271264099</v>
      </c>
      <c r="E1791" s="158">
        <v>6.4154367973358994E-2</v>
      </c>
    </row>
    <row r="1792" spans="1:5" x14ac:dyDescent="0.25">
      <c r="A1792" s="158">
        <v>18365.175712460299</v>
      </c>
      <c r="B1792" s="158">
        <v>4.77834939460742E-3</v>
      </c>
      <c r="C1792" s="158">
        <v>4.8339946519469899E-2</v>
      </c>
      <c r="D1792" s="158">
        <v>0.13122171332758401</v>
      </c>
      <c r="E1792" s="158">
        <v>6.4146356814894306E-2</v>
      </c>
    </row>
    <row r="1793" spans="1:5" x14ac:dyDescent="0.25">
      <c r="A1793" s="158">
        <v>18368.727894158899</v>
      </c>
      <c r="B1793" s="158">
        <v>0.47697113704248101</v>
      </c>
      <c r="C1793" s="158">
        <v>4.8366885119910198E-2</v>
      </c>
      <c r="D1793" s="158">
        <v>0.13152182404978599</v>
      </c>
      <c r="E1793" s="158">
        <v>6.4103550656427297E-2</v>
      </c>
    </row>
    <row r="1794" spans="1:5" x14ac:dyDescent="0.25">
      <c r="A1794" s="158">
        <v>18379.269007409101</v>
      </c>
      <c r="B1794" s="158">
        <v>0.12021364659942101</v>
      </c>
      <c r="C1794" s="158">
        <v>4.8446757718218499E-2</v>
      </c>
      <c r="D1794" s="158">
        <v>0.132410461547528</v>
      </c>
      <c r="E1794" s="158">
        <v>6.3977671777669706E-2</v>
      </c>
    </row>
    <row r="1795" spans="1:5" x14ac:dyDescent="0.25">
      <c r="A1795" s="158">
        <v>18380.314733769701</v>
      </c>
      <c r="B1795" s="158">
        <v>8.85104037792184E-2</v>
      </c>
      <c r="C1795" s="158">
        <v>4.8454675909498798E-2</v>
      </c>
      <c r="D1795" s="158">
        <v>0.13249845931592799</v>
      </c>
      <c r="E1795" s="158">
        <v>6.3965277758475297E-2</v>
      </c>
    </row>
    <row r="1796" spans="1:5" x14ac:dyDescent="0.25">
      <c r="A1796" s="158">
        <v>18382.870909040899</v>
      </c>
      <c r="B1796" s="158">
        <v>0.46992608366627198</v>
      </c>
      <c r="C1796" s="158">
        <v>4.8474026942344497E-2</v>
      </c>
      <c r="D1796" s="158">
        <v>0.13271343980858599</v>
      </c>
      <c r="E1796" s="158">
        <v>6.3935053067953398E-2</v>
      </c>
    </row>
    <row r="1797" spans="1:5" x14ac:dyDescent="0.25">
      <c r="A1797" s="158">
        <v>18388.662761913802</v>
      </c>
      <c r="B1797" s="158">
        <v>6.06951246479914E-2</v>
      </c>
      <c r="C1797" s="158">
        <v>4.85178509473995E-2</v>
      </c>
      <c r="D1797" s="158">
        <v>0.133199909319381</v>
      </c>
      <c r="E1797" s="158">
        <v>6.38669435471763E-2</v>
      </c>
    </row>
    <row r="1798" spans="1:5" x14ac:dyDescent="0.25">
      <c r="A1798" s="158">
        <v>18395.2732261786</v>
      </c>
      <c r="B1798" s="158">
        <v>0.226421211329941</v>
      </c>
      <c r="C1798" s="158">
        <v>4.8567831468739497E-2</v>
      </c>
      <c r="D1798" s="158">
        <v>0.13375404704926999</v>
      </c>
      <c r="E1798" s="158">
        <v>6.3789842815003397E-2</v>
      </c>
    </row>
    <row r="1799" spans="1:5" x14ac:dyDescent="0.25">
      <c r="A1799" s="158">
        <v>18401.725871095801</v>
      </c>
      <c r="B1799" s="158">
        <v>5.4362562088217103E-2</v>
      </c>
      <c r="C1799" s="158">
        <v>4.861658016282E-2</v>
      </c>
      <c r="D1799" s="158">
        <v>0.134293829903603</v>
      </c>
      <c r="E1799" s="158">
        <v>6.3715236467464298E-2</v>
      </c>
    </row>
    <row r="1800" spans="1:5" x14ac:dyDescent="0.25">
      <c r="A1800" s="158">
        <v>18402.602533892401</v>
      </c>
      <c r="B1800" s="158">
        <v>-8.9950289344486997E-2</v>
      </c>
      <c r="C1800" s="158">
        <v>4.8623200266409497E-2</v>
      </c>
      <c r="D1800" s="158">
        <v>0.13436707922282301</v>
      </c>
      <c r="E1800" s="158">
        <v>6.3705150230892002E-2</v>
      </c>
    </row>
    <row r="1801" spans="1:5" x14ac:dyDescent="0.25">
      <c r="A1801" s="158">
        <v>18407.440005037999</v>
      </c>
      <c r="B1801" s="158">
        <v>-2.8202843162417099E-2</v>
      </c>
      <c r="C1801" s="158">
        <v>4.8659717678080097E-2</v>
      </c>
      <c r="D1801" s="158">
        <v>0.134770901026148</v>
      </c>
      <c r="E1801" s="158">
        <v>6.3649708443007699E-2</v>
      </c>
    </row>
    <row r="1802" spans="1:5" x14ac:dyDescent="0.25">
      <c r="A1802" s="158">
        <v>18416.7422402263</v>
      </c>
      <c r="B1802" s="158">
        <v>6.4598379731561906E-2</v>
      </c>
      <c r="C1802" s="158">
        <v>4.8729878680282702E-2</v>
      </c>
      <c r="D1802" s="158">
        <v>0.135545655293381</v>
      </c>
      <c r="E1802" s="158">
        <v>6.3544118180569403E-2</v>
      </c>
    </row>
    <row r="1803" spans="1:5" x14ac:dyDescent="0.25">
      <c r="A1803" s="158">
        <v>18418.265661179499</v>
      </c>
      <c r="B1803" s="158">
        <v>-0.25209241392127901</v>
      </c>
      <c r="C1803" s="158">
        <v>4.8741361335390199E-2</v>
      </c>
      <c r="D1803" s="158">
        <v>0.13567231255530399</v>
      </c>
      <c r="E1803" s="158">
        <v>6.3526953929010102E-2</v>
      </c>
    </row>
    <row r="1804" spans="1:5" x14ac:dyDescent="0.25">
      <c r="A1804" s="158">
        <v>18420.4890757463</v>
      </c>
      <c r="B1804" s="158">
        <v>-6.7533310478173902E-2</v>
      </c>
      <c r="C1804" s="158">
        <v>4.8758116308516397E-2</v>
      </c>
      <c r="D1804" s="158">
        <v>0.13585705387460401</v>
      </c>
      <c r="E1804" s="158">
        <v>6.3501967702426207E-2</v>
      </c>
    </row>
    <row r="1805" spans="1:5" x14ac:dyDescent="0.25">
      <c r="A1805" s="158">
        <v>18422.459770987101</v>
      </c>
      <c r="B1805" s="158">
        <v>4.8294754907440798E-2</v>
      </c>
      <c r="C1805" s="158">
        <v>4.8772963071207001E-2</v>
      </c>
      <c r="D1805" s="158">
        <v>0.13602068427429001</v>
      </c>
      <c r="E1805" s="158">
        <v>6.3479885776515796E-2</v>
      </c>
    </row>
    <row r="1806" spans="1:5" x14ac:dyDescent="0.25">
      <c r="A1806" s="158">
        <v>18424.2233584366</v>
      </c>
      <c r="B1806" s="158">
        <v>-0.110085134157001</v>
      </c>
      <c r="C1806" s="158">
        <v>4.8786246507277399E-2</v>
      </c>
      <c r="D1806" s="158">
        <v>0.13616702817422699</v>
      </c>
      <c r="E1806" s="158">
        <v>6.3460175768617205E-2</v>
      </c>
    </row>
    <row r="1807" spans="1:5" x14ac:dyDescent="0.25">
      <c r="A1807" s="158">
        <v>18424.6377191385</v>
      </c>
      <c r="B1807" s="158">
        <v>2.6424366361954599E-2</v>
      </c>
      <c r="C1807" s="158">
        <v>4.8789367079995802E-2</v>
      </c>
      <c r="D1807" s="158">
        <v>0.13620139981511101</v>
      </c>
      <c r="E1807" s="158">
        <v>6.3455551860538098E-2</v>
      </c>
    </row>
    <row r="1808" spans="1:5" x14ac:dyDescent="0.25">
      <c r="A1808" s="158">
        <v>18427.759363692701</v>
      </c>
      <c r="B1808" s="158">
        <v>3.6479425411806203E-2</v>
      </c>
      <c r="C1808" s="158">
        <v>4.8812871281976901E-2</v>
      </c>
      <c r="D1808" s="158">
        <v>0.136460192216459</v>
      </c>
      <c r="E1808" s="158">
        <v>6.3420802923767006E-2</v>
      </c>
    </row>
    <row r="1809" spans="1:5" x14ac:dyDescent="0.25">
      <c r="A1809" s="158">
        <v>18437.964431663298</v>
      </c>
      <c r="B1809" s="158">
        <v>0.15700596220480401</v>
      </c>
      <c r="C1809" s="158">
        <v>4.8889647106997801E-2</v>
      </c>
      <c r="D1809" s="158">
        <v>0.13730434889083801</v>
      </c>
      <c r="E1809" s="158">
        <v>6.3308263333974393E-2</v>
      </c>
    </row>
    <row r="1810" spans="1:5" x14ac:dyDescent="0.25">
      <c r="A1810" s="158">
        <v>18441.1212861198</v>
      </c>
      <c r="B1810" s="158">
        <v>-2.8084547468831801E-2</v>
      </c>
      <c r="C1810" s="158">
        <v>4.89133776800183E-2</v>
      </c>
      <c r="D1810" s="158">
        <v>0.13756489927145199</v>
      </c>
      <c r="E1810" s="158">
        <v>6.3273778898066194E-2</v>
      </c>
    </row>
    <row r="1811" spans="1:5" x14ac:dyDescent="0.25">
      <c r="A1811" s="158">
        <v>18449.164662396499</v>
      </c>
      <c r="B1811" s="158">
        <v>0.48935579463358397</v>
      </c>
      <c r="C1811" s="158">
        <v>4.8973799537167302E-2</v>
      </c>
      <c r="D1811" s="158">
        <v>0.13822750620334001</v>
      </c>
      <c r="E1811" s="158">
        <v>6.3186618486383503E-2</v>
      </c>
    </row>
    <row r="1812" spans="1:5" x14ac:dyDescent="0.25">
      <c r="A1812" s="158">
        <v>18451.651265398399</v>
      </c>
      <c r="B1812" s="158">
        <v>1.5518849719309301E-2</v>
      </c>
      <c r="C1812" s="158">
        <v>4.8992466843272797E-2</v>
      </c>
      <c r="D1812" s="158">
        <v>0.138431985438698</v>
      </c>
      <c r="E1812" s="158">
        <v>6.3159877295416902E-2</v>
      </c>
    </row>
    <row r="1813" spans="1:5" x14ac:dyDescent="0.25">
      <c r="A1813" s="158">
        <v>18454.411666657899</v>
      </c>
      <c r="B1813" s="158">
        <v>9.7203242080690103E-2</v>
      </c>
      <c r="C1813" s="158">
        <v>4.9013182919764003E-2</v>
      </c>
      <c r="D1813" s="158">
        <v>0.13865877703798399</v>
      </c>
      <c r="E1813" s="158">
        <v>6.3130304764272699E-2</v>
      </c>
    </row>
    <row r="1814" spans="1:5" x14ac:dyDescent="0.25">
      <c r="A1814" s="158">
        <v>18456.404152034302</v>
      </c>
      <c r="B1814" s="158">
        <v>-2.9973087223300599E-2</v>
      </c>
      <c r="C1814" s="158">
        <v>4.9028131626608698E-2</v>
      </c>
      <c r="D1814" s="158">
        <v>0.13882234469171401</v>
      </c>
      <c r="E1814" s="158">
        <v>6.3109032995020395E-2</v>
      </c>
    </row>
    <row r="1815" spans="1:5" x14ac:dyDescent="0.25">
      <c r="A1815" s="158">
        <v>18457.818218849301</v>
      </c>
      <c r="B1815" s="158">
        <v>9.0015504767349E-2</v>
      </c>
      <c r="C1815" s="158">
        <v>4.90387385023585E-2</v>
      </c>
      <c r="D1815" s="158">
        <v>0.13893836098580301</v>
      </c>
      <c r="E1815" s="158">
        <v>6.3093974062190306E-2</v>
      </c>
    </row>
    <row r="1816" spans="1:5" x14ac:dyDescent="0.25">
      <c r="A1816" s="158">
        <v>18463.8590520416</v>
      </c>
      <c r="B1816" s="158">
        <v>0.21709171171373501</v>
      </c>
      <c r="C1816" s="158">
        <v>4.9084029851668397E-2</v>
      </c>
      <c r="D1816" s="158">
        <v>0.13943334344699801</v>
      </c>
      <c r="E1816" s="158">
        <v>6.3029994978739401E-2</v>
      </c>
    </row>
    <row r="1817" spans="1:5" x14ac:dyDescent="0.25">
      <c r="A1817" s="158">
        <v>18465.979890307401</v>
      </c>
      <c r="B1817" s="158">
        <v>1.2075797796295999</v>
      </c>
      <c r="C1817" s="158">
        <v>4.9099922920502401E-2</v>
      </c>
      <c r="D1817" s="158">
        <v>0.13960687933743299</v>
      </c>
      <c r="E1817" s="158">
        <v>6.3007668328612806E-2</v>
      </c>
    </row>
    <row r="1818" spans="1:5" x14ac:dyDescent="0.25">
      <c r="A1818" s="158">
        <v>18467.3635537175</v>
      </c>
      <c r="B1818" s="158">
        <v>-7.52861834251939E-2</v>
      </c>
      <c r="C1818" s="158">
        <v>4.91102895340359E-2</v>
      </c>
      <c r="D1818" s="158">
        <v>0.13972002784482099</v>
      </c>
      <c r="E1818" s="158">
        <v>6.2993140057557295E-2</v>
      </c>
    </row>
    <row r="1819" spans="1:5" x14ac:dyDescent="0.25">
      <c r="A1819" s="158">
        <v>18480.447396030999</v>
      </c>
      <c r="B1819" s="158">
        <v>-1.49403961433122</v>
      </c>
      <c r="C1819" s="158">
        <v>4.92082282061264E-2</v>
      </c>
      <c r="D1819" s="158">
        <v>0.140787262184735</v>
      </c>
      <c r="E1819" s="158">
        <v>6.2857243456302794E-2</v>
      </c>
    </row>
    <row r="1820" spans="1:5" x14ac:dyDescent="0.25">
      <c r="A1820" s="158">
        <v>18481.738478068899</v>
      </c>
      <c r="B1820" s="158">
        <v>-0.94506364430640999</v>
      </c>
      <c r="C1820" s="158">
        <v>4.9217883980390703E-2</v>
      </c>
      <c r="D1820" s="158">
        <v>0.140892309293771</v>
      </c>
      <c r="E1820" s="158">
        <v>6.2843978896490599E-2</v>
      </c>
    </row>
    <row r="1821" spans="1:5" x14ac:dyDescent="0.25">
      <c r="A1821" s="158">
        <v>18481.884954829198</v>
      </c>
      <c r="B1821" s="158">
        <v>3.5939219162694998E-2</v>
      </c>
      <c r="C1821" s="158">
        <v>4.9218979356800502E-2</v>
      </c>
      <c r="D1821" s="158">
        <v>0.14090422415498299</v>
      </c>
      <c r="E1821" s="158">
        <v>6.2842475646737506E-2</v>
      </c>
    </row>
    <row r="1822" spans="1:5" x14ac:dyDescent="0.25">
      <c r="A1822" s="158">
        <v>18490.445386180501</v>
      </c>
      <c r="B1822" s="158">
        <v>-2.0972479024586099</v>
      </c>
      <c r="C1822" s="158">
        <v>4.9282961135200497E-2</v>
      </c>
      <c r="D1822" s="158">
        <v>0.14159948421136201</v>
      </c>
      <c r="E1822" s="158">
        <v>6.2755206834098895E-2</v>
      </c>
    </row>
    <row r="1823" spans="1:5" x14ac:dyDescent="0.25">
      <c r="A1823" s="158">
        <v>18495.931909774601</v>
      </c>
      <c r="B1823" s="158">
        <v>6.2699879502781095E-2</v>
      </c>
      <c r="C1823" s="158">
        <v>4.9323932451610202E-2</v>
      </c>
      <c r="D1823" s="158">
        <v>0.14204397618729001</v>
      </c>
      <c r="E1823" s="158">
        <v>6.2699879502780803E-2</v>
      </c>
    </row>
    <row r="1824" spans="1:5" x14ac:dyDescent="0.25">
      <c r="A1824" s="158">
        <v>18499.714142368699</v>
      </c>
      <c r="B1824" s="158">
        <v>7.9146092669901708E-3</v>
      </c>
      <c r="C1824" s="158">
        <v>4.9352160517970201E-2</v>
      </c>
      <c r="D1824" s="158">
        <v>0.142349886517015</v>
      </c>
      <c r="E1824" s="158">
        <v>6.26620138918349E-2</v>
      </c>
    </row>
    <row r="1825" spans="1:5" x14ac:dyDescent="0.25">
      <c r="A1825" s="158">
        <v>18503.573342731899</v>
      </c>
      <c r="B1825" s="158">
        <v>5.96915580928448E-2</v>
      </c>
      <c r="C1825" s="158">
        <v>4.9380949353021397E-2</v>
      </c>
      <c r="D1825" s="158">
        <v>0.14266159316247601</v>
      </c>
      <c r="E1825" s="158">
        <v>6.2623609405395297E-2</v>
      </c>
    </row>
    <row r="1826" spans="1:5" x14ac:dyDescent="0.25">
      <c r="A1826" s="158">
        <v>18505.783987625</v>
      </c>
      <c r="B1826" s="158">
        <v>6.2443759792740701E-2</v>
      </c>
      <c r="C1826" s="158">
        <v>4.9397434084546103E-2</v>
      </c>
      <c r="D1826" s="158">
        <v>0.142839950734616</v>
      </c>
      <c r="E1826" s="158">
        <v>6.2601715832684396E-2</v>
      </c>
    </row>
    <row r="1827" spans="1:5" x14ac:dyDescent="0.25">
      <c r="A1827" s="158">
        <v>18506.515253846199</v>
      </c>
      <c r="B1827" s="158">
        <v>6.9998186738318105E-2</v>
      </c>
      <c r="C1827" s="158">
        <v>4.9402886123347797E-2</v>
      </c>
      <c r="D1827" s="158">
        <v>0.14289891877476499</v>
      </c>
      <c r="E1827" s="158">
        <v>6.2594490501645797E-2</v>
      </c>
    </row>
    <row r="1828" spans="1:5" x14ac:dyDescent="0.25">
      <c r="A1828" s="158">
        <v>18511.9842118669</v>
      </c>
      <c r="B1828" s="158">
        <v>0.420625340507574</v>
      </c>
      <c r="C1828" s="158">
        <v>4.94436448332254E-2</v>
      </c>
      <c r="D1828" s="158">
        <v>0.14333942965454799</v>
      </c>
      <c r="E1828" s="158">
        <v>6.2540720724648599E-2</v>
      </c>
    </row>
    <row r="1829" spans="1:5" x14ac:dyDescent="0.25">
      <c r="A1829" s="158">
        <v>18513.300744014199</v>
      </c>
      <c r="B1829" s="158">
        <v>-0.15931775726595299</v>
      </c>
      <c r="C1829" s="158">
        <v>4.9453452456461697E-2</v>
      </c>
      <c r="D1829" s="158">
        <v>0.14344534198738201</v>
      </c>
      <c r="E1829" s="158">
        <v>6.2527847103403894E-2</v>
      </c>
    </row>
    <row r="1830" spans="1:5" x14ac:dyDescent="0.25">
      <c r="A1830" s="158">
        <v>18514.920019591598</v>
      </c>
      <c r="B1830" s="158">
        <v>0.24029319908889199</v>
      </c>
      <c r="C1830" s="158">
        <v>4.9465513186972898E-2</v>
      </c>
      <c r="D1830" s="158">
        <v>0.143575539529844</v>
      </c>
      <c r="E1830" s="158">
        <v>6.2512050537200894E-2</v>
      </c>
    </row>
    <row r="1831" spans="1:5" x14ac:dyDescent="0.25">
      <c r="A1831" s="158">
        <v>18522.6486235386</v>
      </c>
      <c r="B1831" s="158">
        <v>5.4944374549648102E-2</v>
      </c>
      <c r="C1831" s="158">
        <v>4.9523044024453497E-2</v>
      </c>
      <c r="D1831" s="158">
        <v>0.144195891477052</v>
      </c>
      <c r="E1831" s="158">
        <v>6.2437224262220301E-2</v>
      </c>
    </row>
    <row r="1832" spans="1:5" x14ac:dyDescent="0.25">
      <c r="A1832" s="158">
        <v>18525.8478189876</v>
      </c>
      <c r="B1832" s="158">
        <v>-1.0516263417859099E-2</v>
      </c>
      <c r="C1832" s="158">
        <v>4.9546842223060501E-2</v>
      </c>
      <c r="D1832" s="158">
        <v>0.14445216432230901</v>
      </c>
      <c r="E1832" s="158">
        <v>6.2406525894888598E-2</v>
      </c>
    </row>
    <row r="1833" spans="1:5" x14ac:dyDescent="0.25">
      <c r="A1833" s="158">
        <v>18526.668141152899</v>
      </c>
      <c r="B1833" s="158">
        <v>-0.38453455062974501</v>
      </c>
      <c r="C1833" s="158">
        <v>4.9552942908855403E-2</v>
      </c>
      <c r="D1833" s="158">
        <v>0.14451782765086599</v>
      </c>
      <c r="E1833" s="158">
        <v>6.2398680354469702E-2</v>
      </c>
    </row>
    <row r="1834" spans="1:5" x14ac:dyDescent="0.25">
      <c r="A1834" s="158">
        <v>18529.054742824501</v>
      </c>
      <c r="B1834" s="158">
        <v>9.7825502616055701E-2</v>
      </c>
      <c r="C1834" s="158">
        <v>4.9570688360884699E-2</v>
      </c>
      <c r="D1834" s="158">
        <v>0.14470875132952599</v>
      </c>
      <c r="E1834" s="158">
        <v>6.2375915290514297E-2</v>
      </c>
    </row>
    <row r="1835" spans="1:5" x14ac:dyDescent="0.25">
      <c r="A1835" s="158">
        <v>18533.495129931602</v>
      </c>
      <c r="B1835" s="158">
        <v>-0.14412035785400501</v>
      </c>
      <c r="C1835" s="158">
        <v>4.96036905277117E-2</v>
      </c>
      <c r="D1835" s="158">
        <v>0.145063522719317</v>
      </c>
      <c r="E1835" s="158">
        <v>6.2333798840143097E-2</v>
      </c>
    </row>
    <row r="1836" spans="1:5" x14ac:dyDescent="0.25">
      <c r="A1836" s="158">
        <v>18537.670178792599</v>
      </c>
      <c r="B1836" s="158">
        <v>0.17724060497126301</v>
      </c>
      <c r="C1836" s="158">
        <v>4.9634703891308599E-2</v>
      </c>
      <c r="D1836" s="158">
        <v>0.145396557523261</v>
      </c>
      <c r="E1836" s="158">
        <v>6.2294482854899601E-2</v>
      </c>
    </row>
    <row r="1837" spans="1:5" x14ac:dyDescent="0.25">
      <c r="A1837" s="158">
        <v>18539.4193192446</v>
      </c>
      <c r="B1837" s="158">
        <v>-0.499380243532144</v>
      </c>
      <c r="C1837" s="158">
        <v>4.9647692144107601E-2</v>
      </c>
      <c r="D1837" s="158">
        <v>0.145535927646749</v>
      </c>
      <c r="E1837" s="158">
        <v>6.2278093171003197E-2</v>
      </c>
    </row>
    <row r="1838" spans="1:5" x14ac:dyDescent="0.25">
      <c r="A1838" s="158">
        <v>18542.274782796099</v>
      </c>
      <c r="B1838" s="158">
        <v>-1.9472247499507898E-2</v>
      </c>
      <c r="C1838" s="158">
        <v>4.9668889283041202E-2</v>
      </c>
      <c r="D1838" s="158">
        <v>0.14576325146983299</v>
      </c>
      <c r="E1838" s="158">
        <v>6.2251440898483501E-2</v>
      </c>
    </row>
    <row r="1839" spans="1:5" x14ac:dyDescent="0.25">
      <c r="A1839" s="158">
        <v>18544.328173812399</v>
      </c>
      <c r="B1839" s="158">
        <v>0.52689314341796101</v>
      </c>
      <c r="C1839" s="158">
        <v>4.9684127652424102E-2</v>
      </c>
      <c r="D1839" s="158">
        <v>0.14592657072428999</v>
      </c>
      <c r="E1839" s="158">
        <v>6.2232354600153202E-2</v>
      </c>
    </row>
    <row r="1840" spans="1:5" x14ac:dyDescent="0.25">
      <c r="A1840" s="158">
        <v>18544.988189219399</v>
      </c>
      <c r="B1840" s="158">
        <v>6.8396922915914302E-2</v>
      </c>
      <c r="C1840" s="158">
        <v>4.9689024842126402E-2</v>
      </c>
      <c r="D1840" s="158">
        <v>0.14597903899978801</v>
      </c>
      <c r="E1840" s="158">
        <v>6.2226233894335001E-2</v>
      </c>
    </row>
    <row r="1841" spans="1:5" x14ac:dyDescent="0.25">
      <c r="A1841" s="158">
        <v>18545.565791320299</v>
      </c>
      <c r="B1841" s="158">
        <v>0.260997368590488</v>
      </c>
      <c r="C1841" s="158">
        <v>4.9693310207579097E-2</v>
      </c>
      <c r="D1841" s="158">
        <v>0.146024945019465</v>
      </c>
      <c r="E1841" s="158">
        <v>6.2220883102453897E-2</v>
      </c>
    </row>
    <row r="1842" spans="1:5" x14ac:dyDescent="0.25">
      <c r="A1842" s="158">
        <v>18548.647656419202</v>
      </c>
      <c r="B1842" s="158">
        <v>0.41724205913513701</v>
      </c>
      <c r="C1842" s="158">
        <v>4.9716170031778202E-2</v>
      </c>
      <c r="D1842" s="158">
        <v>0.14626971203691699</v>
      </c>
      <c r="E1842" s="158">
        <v>6.2192422427553198E-2</v>
      </c>
    </row>
    <row r="1843" spans="1:5" x14ac:dyDescent="0.25">
      <c r="A1843" s="158">
        <v>18551.019429541499</v>
      </c>
      <c r="B1843" s="158">
        <v>2.0619187147157501</v>
      </c>
      <c r="C1843" s="158">
        <v>4.9733756698745503E-2</v>
      </c>
      <c r="D1843" s="158">
        <v>0.146457887011535</v>
      </c>
      <c r="E1843" s="158">
        <v>6.2170621603649799E-2</v>
      </c>
    </row>
    <row r="1844" spans="1:5" x14ac:dyDescent="0.25">
      <c r="A1844" s="158">
        <v>18551.300542970399</v>
      </c>
      <c r="B1844" s="158"/>
      <c r="C1844" s="158">
        <v>4.9735840803477899E-2</v>
      </c>
      <c r="D1844" s="158">
        <v>0.14648017909512201</v>
      </c>
      <c r="E1844" s="158">
        <v>6.2168043565634899E-2</v>
      </c>
    </row>
    <row r="1845" spans="1:5" x14ac:dyDescent="0.25">
      <c r="A1845" s="158">
        <v>18551.427565947899</v>
      </c>
      <c r="B1845" s="158">
        <v>-7.7811582550713103E-3</v>
      </c>
      <c r="C1845" s="158">
        <v>4.9736782495925398E-2</v>
      </c>
      <c r="D1845" s="158">
        <v>0.146490251137223</v>
      </c>
      <c r="E1845" s="158">
        <v>6.2166879071855898E-2</v>
      </c>
    </row>
    <row r="1846" spans="1:5" x14ac:dyDescent="0.25">
      <c r="A1846" s="158">
        <v>18553.663206290399</v>
      </c>
      <c r="B1846" s="158">
        <v>0.125501067398814</v>
      </c>
      <c r="C1846" s="158">
        <v>4.9753354086235699E-2</v>
      </c>
      <c r="D1846" s="158">
        <v>0.14666744194287801</v>
      </c>
      <c r="E1846" s="158">
        <v>6.2146425418547001E-2</v>
      </c>
    </row>
    <row r="1847" spans="1:5" x14ac:dyDescent="0.25">
      <c r="A1847" s="158">
        <v>18558.3729795527</v>
      </c>
      <c r="B1847" s="158">
        <v>-0.16227893127502799</v>
      </c>
      <c r="C1847" s="158">
        <v>4.97882498244629E-2</v>
      </c>
      <c r="D1847" s="158">
        <v>0.14704022960965199</v>
      </c>
      <c r="E1847" s="158">
        <v>6.2103594898768197E-2</v>
      </c>
    </row>
    <row r="1848" spans="1:5" x14ac:dyDescent="0.25">
      <c r="A1848" s="158">
        <v>18561.124096460098</v>
      </c>
      <c r="B1848" s="158">
        <v>0.10406188599336701</v>
      </c>
      <c r="C1848" s="158">
        <v>4.9808623872039499E-2</v>
      </c>
      <c r="D1848" s="158">
        <v>0.147257673708132</v>
      </c>
      <c r="E1848" s="158">
        <v>6.2078738748251497E-2</v>
      </c>
    </row>
    <row r="1849" spans="1:5" x14ac:dyDescent="0.25">
      <c r="A1849" s="158">
        <v>18561.6749749109</v>
      </c>
      <c r="B1849" s="158">
        <v>5.9689433476539697E-2</v>
      </c>
      <c r="C1849" s="158">
        <v>4.9812702683741897E-2</v>
      </c>
      <c r="D1849" s="158">
        <v>0.147301186587174</v>
      </c>
      <c r="E1849" s="158">
        <v>6.20737759975339E-2</v>
      </c>
    </row>
    <row r="1850" spans="1:5" x14ac:dyDescent="0.25">
      <c r="A1850" s="158">
        <v>18563.437107800899</v>
      </c>
      <c r="B1850" s="158">
        <v>-0.35024987450443801</v>
      </c>
      <c r="C1850" s="158">
        <v>4.9825747957097502E-2</v>
      </c>
      <c r="D1850" s="158">
        <v>0.14744031205143701</v>
      </c>
      <c r="E1850" s="158">
        <v>6.20579335726439E-2</v>
      </c>
    </row>
    <row r="1851" spans="1:5" x14ac:dyDescent="0.25">
      <c r="A1851" s="158">
        <v>18564.627640299801</v>
      </c>
      <c r="B1851" s="158">
        <v>-0.247663296460332</v>
      </c>
      <c r="C1851" s="158">
        <v>4.9834559965306197E-2</v>
      </c>
      <c r="D1851" s="158">
        <v>0.147534254342401</v>
      </c>
      <c r="E1851" s="158">
        <v>6.2047257944975898E-2</v>
      </c>
    </row>
    <row r="1852" spans="1:5" x14ac:dyDescent="0.25">
      <c r="A1852" s="158">
        <v>18566.837583046501</v>
      </c>
      <c r="B1852" s="158">
        <v>7.9822545774588194E-2</v>
      </c>
      <c r="C1852" s="158">
        <v>4.9850913870146098E-2</v>
      </c>
      <c r="D1852" s="158">
        <v>0.14770852114743999</v>
      </c>
      <c r="E1852" s="158">
        <v>6.2027500676151801E-2</v>
      </c>
    </row>
    <row r="1853" spans="1:5" x14ac:dyDescent="0.25">
      <c r="A1853" s="158">
        <v>18568.490090192001</v>
      </c>
      <c r="B1853" s="158">
        <v>5.5359096380325198E-2</v>
      </c>
      <c r="C1853" s="158">
        <v>4.9863139687116302E-2</v>
      </c>
      <c r="D1853" s="158">
        <v>0.14783873321066601</v>
      </c>
      <c r="E1853" s="158">
        <v>6.2012777537544299E-2</v>
      </c>
    </row>
    <row r="1854" spans="1:5" x14ac:dyDescent="0.25">
      <c r="A1854" s="158">
        <v>18568.517999157801</v>
      </c>
      <c r="B1854" s="158">
        <v>-0.154227996773315</v>
      </c>
      <c r="C1854" s="158">
        <v>4.9863346145345301E-2</v>
      </c>
      <c r="D1854" s="158">
        <v>0.147840931625628</v>
      </c>
      <c r="E1854" s="158">
        <v>6.2012529252043598E-2</v>
      </c>
    </row>
    <row r="1855" spans="1:5" x14ac:dyDescent="0.25">
      <c r="A1855" s="158">
        <v>18577.080340962599</v>
      </c>
      <c r="B1855" s="158">
        <v>0.91071691057897897</v>
      </c>
      <c r="C1855" s="158">
        <v>4.9926652199029899E-2</v>
      </c>
      <c r="D1855" s="158">
        <v>0.14851426523109401</v>
      </c>
      <c r="E1855" s="158">
        <v>6.1936939381292702E-2</v>
      </c>
    </row>
    <row r="1856" spans="1:5" x14ac:dyDescent="0.25">
      <c r="A1856" s="158">
        <v>18577.357018860399</v>
      </c>
      <c r="B1856" s="158">
        <v>-5.3708233167948399E-2</v>
      </c>
      <c r="C1856" s="158">
        <v>4.9928696685912398E-2</v>
      </c>
      <c r="D1856" s="158">
        <v>0.14853598523912301</v>
      </c>
      <c r="E1856" s="158">
        <v>6.1934516210186003E-2</v>
      </c>
    </row>
    <row r="1857" spans="1:5" x14ac:dyDescent="0.25">
      <c r="A1857" s="158">
        <v>18577.722012589998</v>
      </c>
      <c r="B1857" s="158">
        <v>0.39725188133434802</v>
      </c>
      <c r="C1857" s="158">
        <v>4.9931393665289002E-2</v>
      </c>
      <c r="D1857" s="158">
        <v>0.14856463467897399</v>
      </c>
      <c r="E1857" s="158">
        <v>6.1931321418375998E-2</v>
      </c>
    </row>
    <row r="1858" spans="1:5" x14ac:dyDescent="0.25">
      <c r="A1858" s="158">
        <v>18578.2793059385</v>
      </c>
      <c r="B1858" s="158">
        <v>-0.41251129863135699</v>
      </c>
      <c r="C1858" s="158">
        <v>4.9935511327587903E-2</v>
      </c>
      <c r="D1858" s="158">
        <v>0.14860837035218699</v>
      </c>
      <c r="E1858" s="158">
        <v>6.1926447504126403E-2</v>
      </c>
    </row>
    <row r="1859" spans="1:5" x14ac:dyDescent="0.25">
      <c r="A1859" s="158">
        <v>18579.0129383805</v>
      </c>
      <c r="B1859" s="158">
        <v>-3.7037580918664E-2</v>
      </c>
      <c r="C1859" s="158">
        <v>4.99409314600371E-2</v>
      </c>
      <c r="D1859" s="158">
        <v>0.14866593026841199</v>
      </c>
      <c r="E1859" s="158">
        <v>6.19200388958277E-2</v>
      </c>
    </row>
    <row r="1860" spans="1:5" x14ac:dyDescent="0.25">
      <c r="A1860" s="158">
        <v>18579.104751455601</v>
      </c>
      <c r="B1860" s="158">
        <v>5.3930005059554802E-2</v>
      </c>
      <c r="C1860" s="158">
        <v>4.9941609746587803E-2</v>
      </c>
      <c r="D1860" s="158">
        <v>0.14867313264079701</v>
      </c>
      <c r="E1860" s="158">
        <v>6.1919237468681297E-2</v>
      </c>
    </row>
    <row r="1861" spans="1:5" x14ac:dyDescent="0.25">
      <c r="A1861" s="158">
        <v>18582.376261017798</v>
      </c>
      <c r="B1861" s="158">
        <v>-7.6376987069748395E-2</v>
      </c>
      <c r="C1861" s="158">
        <v>4.9965773497528398E-2</v>
      </c>
      <c r="D1861" s="158">
        <v>0.14892959947638201</v>
      </c>
      <c r="E1861" s="158">
        <v>6.1890768093407399E-2</v>
      </c>
    </row>
    <row r="1862" spans="1:5" x14ac:dyDescent="0.25">
      <c r="A1862" s="158">
        <v>18583.5427467175</v>
      </c>
      <c r="B1862" s="158">
        <v>0.46319231132989602</v>
      </c>
      <c r="C1862" s="158">
        <v>4.9974386874347999E-2</v>
      </c>
      <c r="D1862" s="158">
        <v>0.14902096485793401</v>
      </c>
      <c r="E1862" s="158">
        <v>6.1880658168931998E-2</v>
      </c>
    </row>
    <row r="1863" spans="1:5" x14ac:dyDescent="0.25">
      <c r="A1863" s="158">
        <v>18584.244072392299</v>
      </c>
      <c r="B1863" s="158">
        <v>-0.188154601396684</v>
      </c>
      <c r="C1863" s="158">
        <v>4.9979564877921802E-2</v>
      </c>
      <c r="D1863" s="158">
        <v>0.14907587612137599</v>
      </c>
      <c r="E1863" s="158">
        <v>6.1874590181412101E-2</v>
      </c>
    </row>
    <row r="1864" spans="1:5" x14ac:dyDescent="0.25">
      <c r="A1864" s="158">
        <v>18593.633919256801</v>
      </c>
      <c r="B1864" s="158">
        <v>-9.4437670577851601E-2</v>
      </c>
      <c r="C1864" s="158">
        <v>5.0048847303063998E-2</v>
      </c>
      <c r="D1864" s="158">
        <v>0.14980959441778499</v>
      </c>
      <c r="E1864" s="158">
        <v>6.1794100120933199E-2</v>
      </c>
    </row>
    <row r="1865" spans="1:5" x14ac:dyDescent="0.25">
      <c r="A1865" s="158">
        <v>18600.8849524334</v>
      </c>
      <c r="B1865" s="158">
        <v>9.4682110062271896E-2</v>
      </c>
      <c r="C1865" s="158">
        <v>5.0102292079923699E-2</v>
      </c>
      <c r="D1865" s="158">
        <v>0.15037430338644101</v>
      </c>
      <c r="E1865" s="158">
        <v>6.1732902937662301E-2</v>
      </c>
    </row>
    <row r="1866" spans="1:5" x14ac:dyDescent="0.25">
      <c r="A1866" s="158">
        <v>18610.546558907401</v>
      </c>
      <c r="B1866" s="158">
        <v>0.47713628991108398</v>
      </c>
      <c r="C1866" s="158">
        <v>5.0173427688051199E-2</v>
      </c>
      <c r="D1866" s="158">
        <v>0.151124180408611</v>
      </c>
      <c r="E1866" s="158">
        <v>6.1652660965163399E-2</v>
      </c>
    </row>
    <row r="1867" spans="1:5" x14ac:dyDescent="0.25">
      <c r="A1867" s="158">
        <v>18611.8173939148</v>
      </c>
      <c r="B1867" s="158">
        <v>5.1615632035906203E-2</v>
      </c>
      <c r="C1867" s="158">
        <v>5.0182777956625298E-2</v>
      </c>
      <c r="D1867" s="158">
        <v>0.151222595929141</v>
      </c>
      <c r="E1867" s="158">
        <v>6.1642216982657497E-2</v>
      </c>
    </row>
    <row r="1868" spans="1:5" x14ac:dyDescent="0.25">
      <c r="A1868" s="158">
        <v>18612.2654296172</v>
      </c>
      <c r="B1868" s="158">
        <v>2.4138194616663E-2</v>
      </c>
      <c r="C1868" s="158">
        <v>5.0186074052927299E-2</v>
      </c>
      <c r="D1868" s="158">
        <v>0.15125728035489999</v>
      </c>
      <c r="E1868" s="158">
        <v>6.1638541067393998E-2</v>
      </c>
    </row>
    <row r="1869" spans="1:5" x14ac:dyDescent="0.25">
      <c r="A1869" s="158">
        <v>18614.013776627598</v>
      </c>
      <c r="B1869" s="158">
        <v>5.3637007821016901E-2</v>
      </c>
      <c r="C1869" s="158">
        <v>5.0198934438969098E-2</v>
      </c>
      <c r="D1869" s="158">
        <v>0.151392566825231</v>
      </c>
      <c r="E1869" s="158">
        <v>6.1624227319715598E-2</v>
      </c>
    </row>
    <row r="1870" spans="1:5" x14ac:dyDescent="0.25">
      <c r="A1870" s="158">
        <v>18614.435596520001</v>
      </c>
      <c r="B1870" s="158">
        <v>2.8692556997000902E-3</v>
      </c>
      <c r="C1870" s="158">
        <v>5.0202036806454603E-2</v>
      </c>
      <c r="D1870" s="158">
        <v>0.15142519259401399</v>
      </c>
      <c r="E1870" s="158">
        <v>6.1620781165944299E-2</v>
      </c>
    </row>
    <row r="1871" spans="1:5" x14ac:dyDescent="0.25">
      <c r="A1871" s="158">
        <v>18618.735062969201</v>
      </c>
      <c r="B1871" s="158">
        <v>8.78432936342044E-3</v>
      </c>
      <c r="C1871" s="158">
        <v>5.0233648644446099E-2</v>
      </c>
      <c r="D1871" s="158">
        <v>0.15175741380685201</v>
      </c>
      <c r="E1871" s="158">
        <v>6.1585817458268501E-2</v>
      </c>
    </row>
    <row r="1872" spans="1:5" x14ac:dyDescent="0.25">
      <c r="A1872" s="158">
        <v>18623.6822283277</v>
      </c>
      <c r="B1872" s="158">
        <v>-4.8405557878661298E-4</v>
      </c>
      <c r="C1872" s="158">
        <v>5.0270001190671001E-2</v>
      </c>
      <c r="D1872" s="158">
        <v>0.152138955308315</v>
      </c>
      <c r="E1872" s="158">
        <v>6.1545951279603502E-2</v>
      </c>
    </row>
    <row r="1873" spans="1:5" x14ac:dyDescent="0.25">
      <c r="A1873" s="158">
        <v>18626.733007528801</v>
      </c>
      <c r="B1873" s="158">
        <v>-3.8507900640705202E-2</v>
      </c>
      <c r="C1873" s="158">
        <v>5.0292407320981503E-2</v>
      </c>
      <c r="D1873" s="158">
        <v>0.15237385208083501</v>
      </c>
      <c r="E1873" s="158">
        <v>6.1521561534440897E-2</v>
      </c>
    </row>
    <row r="1874" spans="1:5" x14ac:dyDescent="0.25">
      <c r="A1874" s="158">
        <v>18627.418040047101</v>
      </c>
      <c r="B1874" s="158">
        <v>5.4126813965171799E-2</v>
      </c>
      <c r="C1874" s="158">
        <v>5.0297437267249397E-2</v>
      </c>
      <c r="D1874" s="158">
        <v>0.15242655570407099</v>
      </c>
      <c r="E1874" s="158">
        <v>6.1516105396047301E-2</v>
      </c>
    </row>
    <row r="1875" spans="1:5" x14ac:dyDescent="0.25">
      <c r="A1875" s="158">
        <v>18629.103548631199</v>
      </c>
      <c r="B1875" s="158">
        <v>0.74579871278510601</v>
      </c>
      <c r="C1875" s="158">
        <v>5.0309811467964503E-2</v>
      </c>
      <c r="D1875" s="158">
        <v>0.152556167941483</v>
      </c>
      <c r="E1875" s="158">
        <v>6.1502712565951703E-2</v>
      </c>
    </row>
    <row r="1876" spans="1:5" x14ac:dyDescent="0.25">
      <c r="A1876" s="158">
        <v>18636.269271691101</v>
      </c>
      <c r="B1876" s="158">
        <v>-2.8027826542707999</v>
      </c>
      <c r="C1876" s="158">
        <v>5.0362388940381003E-2</v>
      </c>
      <c r="D1876" s="158">
        <v>0.153106180167073</v>
      </c>
      <c r="E1876" s="158">
        <v>6.1446281047169898E-2</v>
      </c>
    </row>
    <row r="1877" spans="1:5" x14ac:dyDescent="0.25">
      <c r="A1877" s="158">
        <v>18638.4452448845</v>
      </c>
      <c r="B1877" s="158">
        <v>4.7433182853939798E-2</v>
      </c>
      <c r="C1877" s="158">
        <v>5.03783452626861E-2</v>
      </c>
      <c r="D1877" s="158">
        <v>0.15327287219580499</v>
      </c>
      <c r="E1877" s="158">
        <v>6.1429307179674403E-2</v>
      </c>
    </row>
    <row r="1878" spans="1:5" x14ac:dyDescent="0.25">
      <c r="A1878" s="158">
        <v>18641.373181917501</v>
      </c>
      <c r="B1878" s="158">
        <v>5.7021564756398697E-2</v>
      </c>
      <c r="C1878" s="158">
        <v>5.0399808665330802E-2</v>
      </c>
      <c r="D1878" s="158">
        <v>0.15349692789585301</v>
      </c>
      <c r="E1878" s="158">
        <v>6.1406586975201599E-2</v>
      </c>
    </row>
    <row r="1879" spans="1:5" x14ac:dyDescent="0.25">
      <c r="A1879" s="158">
        <v>18642.197505860899</v>
      </c>
      <c r="B1879" s="158">
        <v>0.48937591654045798</v>
      </c>
      <c r="C1879" s="158">
        <v>5.0405849959704097E-2</v>
      </c>
      <c r="D1879" s="158">
        <v>0.15355995800091499</v>
      </c>
      <c r="E1879" s="158">
        <v>6.1400215110439603E-2</v>
      </c>
    </row>
    <row r="1880" spans="1:5" x14ac:dyDescent="0.25">
      <c r="A1880" s="158">
        <v>18648.480911279101</v>
      </c>
      <c r="B1880" s="158">
        <v>0.48929106106099202</v>
      </c>
      <c r="C1880" s="158">
        <v>5.0451878646383397E-2</v>
      </c>
      <c r="D1880" s="158">
        <v>0.15403968151007399</v>
      </c>
      <c r="E1880" s="158">
        <v>6.1352002731384699E-2</v>
      </c>
    </row>
    <row r="1881" spans="1:5" x14ac:dyDescent="0.25">
      <c r="A1881" s="158">
        <v>18648.5634941362</v>
      </c>
      <c r="B1881" s="158">
        <v>-0.25267922973978302</v>
      </c>
      <c r="C1881" s="158">
        <v>5.0452483353973197E-2</v>
      </c>
      <c r="D1881" s="158">
        <v>0.15404597799351899</v>
      </c>
      <c r="E1881" s="158">
        <v>6.1351373280794201E-2</v>
      </c>
    </row>
    <row r="1882" spans="1:5" x14ac:dyDescent="0.25">
      <c r="A1882" s="158">
        <v>18653.0401279998</v>
      </c>
      <c r="B1882" s="158">
        <v>4.9795305407496201E-2</v>
      </c>
      <c r="C1882" s="158">
        <v>5.0485253586499801E-2</v>
      </c>
      <c r="D1882" s="158">
        <v>0.15438696453095399</v>
      </c>
      <c r="E1882" s="158">
        <v>6.1317415485340802E-2</v>
      </c>
    </row>
    <row r="1883" spans="1:5" x14ac:dyDescent="0.25">
      <c r="A1883" s="158">
        <v>18657.115113207601</v>
      </c>
      <c r="B1883" s="158">
        <v>3.7623903834416203E-2</v>
      </c>
      <c r="C1883" s="158">
        <v>5.0515067193709198E-2</v>
      </c>
      <c r="D1883" s="158">
        <v>0.15469678955657401</v>
      </c>
      <c r="E1883" s="158">
        <v>6.1286783383000101E-2</v>
      </c>
    </row>
    <row r="1884" spans="1:5" x14ac:dyDescent="0.25">
      <c r="A1884" s="158">
        <v>18667.194719266201</v>
      </c>
      <c r="B1884" s="158">
        <v>0.25389357533580598</v>
      </c>
      <c r="C1884" s="158">
        <v>5.05887447343875E-2</v>
      </c>
      <c r="D1884" s="158">
        <v>0.15546081679962701</v>
      </c>
      <c r="E1884" s="158">
        <v>6.1212156876772103E-2</v>
      </c>
    </row>
    <row r="1885" spans="1:5" x14ac:dyDescent="0.25">
      <c r="A1885" s="158">
        <v>18667.970003794198</v>
      </c>
      <c r="B1885" s="158">
        <v>0.89423220161008998</v>
      </c>
      <c r="C1885" s="158">
        <v>5.05944077513363E-2</v>
      </c>
      <c r="D1885" s="158">
        <v>0.155519444635314</v>
      </c>
      <c r="E1885" s="158">
        <v>6.1206484352784599E-2</v>
      </c>
    </row>
    <row r="1886" spans="1:5" x14ac:dyDescent="0.25">
      <c r="A1886" s="158">
        <v>18670.5250891293</v>
      </c>
      <c r="B1886" s="158">
        <v>0.21018144256739199</v>
      </c>
      <c r="C1886" s="158">
        <v>5.0613067188590301E-2</v>
      </c>
      <c r="D1886" s="158">
        <v>0.155712522714507</v>
      </c>
      <c r="E1886" s="158">
        <v>6.1187857809244399E-2</v>
      </c>
    </row>
    <row r="1887" spans="1:5" x14ac:dyDescent="0.25">
      <c r="A1887" s="158">
        <v>18676.979503918101</v>
      </c>
      <c r="B1887" s="158">
        <v>-0.26796014974376198</v>
      </c>
      <c r="C1887" s="158">
        <v>5.0660175394320502E-2</v>
      </c>
      <c r="D1887" s="158">
        <v>0.15619929819653899</v>
      </c>
      <c r="E1887" s="158">
        <v>6.1141271774134399E-2</v>
      </c>
    </row>
    <row r="1888" spans="1:5" x14ac:dyDescent="0.25">
      <c r="A1888" s="158">
        <v>18680.1240940643</v>
      </c>
      <c r="B1888" s="158">
        <v>-3.00306706046083E-2</v>
      </c>
      <c r="C1888" s="158">
        <v>5.06831122259652E-2</v>
      </c>
      <c r="D1888" s="158">
        <v>0.15643595539633501</v>
      </c>
      <c r="E1888" s="158">
        <v>6.1118817371624501E-2</v>
      </c>
    </row>
    <row r="1889" spans="1:5" x14ac:dyDescent="0.25">
      <c r="A1889" s="158">
        <v>18692.066479372101</v>
      </c>
      <c r="B1889" s="158">
        <v>5.1991291551911602E-2</v>
      </c>
      <c r="C1889" s="158">
        <v>5.0770135397040499E-2</v>
      </c>
      <c r="D1889" s="158">
        <v>0.15733172378326801</v>
      </c>
      <c r="E1889" s="158">
        <v>6.1034988636001201E-2</v>
      </c>
    </row>
    <row r="1890" spans="1:5" x14ac:dyDescent="0.25">
      <c r="A1890" s="158">
        <v>18697.6951557668</v>
      </c>
      <c r="B1890" s="158">
        <v>2.14408158527579E-3</v>
      </c>
      <c r="C1890" s="158">
        <v>5.0811104227291397E-2</v>
      </c>
      <c r="D1890" s="158">
        <v>0.157752263298407</v>
      </c>
      <c r="E1890" s="158">
        <v>6.0996273820932201E-2</v>
      </c>
    </row>
    <row r="1891" spans="1:5" x14ac:dyDescent="0.25">
      <c r="A1891" s="158">
        <v>18707.421056168499</v>
      </c>
      <c r="B1891" s="158">
        <v>-0.28790792850676999</v>
      </c>
      <c r="C1891" s="158">
        <v>5.0881824230618898E-2</v>
      </c>
      <c r="D1891" s="158">
        <v>0.1584764097104</v>
      </c>
      <c r="E1891" s="158">
        <v>6.0930579893285701E-2</v>
      </c>
    </row>
    <row r="1892" spans="1:5" x14ac:dyDescent="0.25">
      <c r="A1892" s="158">
        <v>18715.993590980099</v>
      </c>
      <c r="B1892" s="158">
        <v>4.7011454328127499E-2</v>
      </c>
      <c r="C1892" s="158">
        <v>5.0944083277611303E-2</v>
      </c>
      <c r="D1892" s="158">
        <v>0.15911202877765801</v>
      </c>
      <c r="E1892" s="158">
        <v>6.0873940380699598E-2</v>
      </c>
    </row>
    <row r="1893" spans="1:5" x14ac:dyDescent="0.25">
      <c r="A1893" s="158">
        <v>18717.9823121913</v>
      </c>
      <c r="B1893" s="158">
        <v>0.391829841444435</v>
      </c>
      <c r="C1893" s="158">
        <v>5.0958516619863801E-2</v>
      </c>
      <c r="D1893" s="158">
        <v>0.15925912763307101</v>
      </c>
      <c r="E1893" s="158">
        <v>6.0860970097501098E-2</v>
      </c>
    </row>
    <row r="1894" spans="1:5" x14ac:dyDescent="0.25">
      <c r="A1894" s="158">
        <v>18719.341202676998</v>
      </c>
      <c r="B1894" s="158">
        <v>0.10500767607599699</v>
      </c>
      <c r="C1894" s="158">
        <v>5.09683767402681E-2</v>
      </c>
      <c r="D1894" s="158">
        <v>0.159359562585947</v>
      </c>
      <c r="E1894" s="158">
        <v>6.0852144223076499E-2</v>
      </c>
    </row>
    <row r="1895" spans="1:5" x14ac:dyDescent="0.25">
      <c r="A1895" s="158">
        <v>18726.044002709601</v>
      </c>
      <c r="B1895" s="158">
        <v>0.71865567295126298</v>
      </c>
      <c r="C1895" s="158">
        <v>5.1016986612959399E-2</v>
      </c>
      <c r="D1895" s="158">
        <v>0.15985404078180299</v>
      </c>
      <c r="E1895" s="158">
        <v>6.0809046271281003E-2</v>
      </c>
    </row>
    <row r="1896" spans="1:5" x14ac:dyDescent="0.25">
      <c r="A1896" s="158">
        <v>18729.287921419</v>
      </c>
      <c r="B1896" s="158">
        <v>-2.96759257780943E-2</v>
      </c>
      <c r="C1896" s="158">
        <v>5.1040496724025802E-2</v>
      </c>
      <c r="D1896" s="158">
        <v>0.160092798491525</v>
      </c>
      <c r="E1896" s="158">
        <v>6.0788448936436E-2</v>
      </c>
    </row>
    <row r="1897" spans="1:5" x14ac:dyDescent="0.25">
      <c r="A1897" s="158">
        <v>18729.581480549899</v>
      </c>
      <c r="B1897" s="158">
        <v>-6.9514027146277996E-2</v>
      </c>
      <c r="C1897" s="158">
        <v>5.1042623782366001E-2</v>
      </c>
      <c r="D1897" s="158">
        <v>0.160114387107155</v>
      </c>
      <c r="E1897" s="158">
        <v>6.0786593365203902E-2</v>
      </c>
    </row>
    <row r="1898" spans="1:5" x14ac:dyDescent="0.25">
      <c r="A1898" s="158">
        <v>18738.183385250799</v>
      </c>
      <c r="B1898" s="158">
        <v>-4.6247267418497703E-2</v>
      </c>
      <c r="C1898" s="158">
        <v>5.1104914661780902E-2</v>
      </c>
      <c r="D1898" s="158">
        <v>0.16074566305280599</v>
      </c>
      <c r="E1898" s="158">
        <v>6.0732839637810003E-2</v>
      </c>
    </row>
    <row r="1899" spans="1:5" x14ac:dyDescent="0.25">
      <c r="A1899" s="158">
        <v>18741.880230633102</v>
      </c>
      <c r="B1899" s="158">
        <v>-0.21174812200698301</v>
      </c>
      <c r="C1899" s="158">
        <v>5.1131663786035501E-2</v>
      </c>
      <c r="D1899" s="158">
        <v>0.16101618258024</v>
      </c>
      <c r="E1899" s="158">
        <v>6.07101055291892E-2</v>
      </c>
    </row>
    <row r="1900" spans="1:5" x14ac:dyDescent="0.25">
      <c r="A1900" s="158">
        <v>18742.117085300801</v>
      </c>
      <c r="B1900" s="158">
        <v>0.17928702138956301</v>
      </c>
      <c r="C1900" s="158">
        <v>5.1133377142280702E-2</v>
      </c>
      <c r="D1900" s="158">
        <v>0.161033498487861</v>
      </c>
      <c r="E1900" s="158">
        <v>6.0708656506477401E-2</v>
      </c>
    </row>
    <row r="1901" spans="1:5" x14ac:dyDescent="0.25">
      <c r="A1901" s="158">
        <v>18744.956159539499</v>
      </c>
      <c r="B1901" s="158">
        <v>0.252515487034977</v>
      </c>
      <c r="C1901" s="158">
        <v>5.1153910237284501E-2</v>
      </c>
      <c r="D1901" s="158">
        <v>0.161240905486249</v>
      </c>
      <c r="E1901" s="158">
        <v>6.0691358370708798E-2</v>
      </c>
    </row>
    <row r="1902" spans="1:5" x14ac:dyDescent="0.25">
      <c r="A1902" s="158">
        <v>18746.3333556664</v>
      </c>
      <c r="B1902" s="158">
        <v>2.40208021301314E-2</v>
      </c>
      <c r="C1902" s="158">
        <v>5.1163867792171101E-2</v>
      </c>
      <c r="D1902" s="158">
        <v>0.16134141509915301</v>
      </c>
      <c r="E1902" s="158">
        <v>6.0683014280766001E-2</v>
      </c>
    </row>
    <row r="1903" spans="1:5" x14ac:dyDescent="0.25">
      <c r="A1903" s="158">
        <v>18749.4823087205</v>
      </c>
      <c r="B1903" s="158">
        <v>-7.6726524681869399E-2</v>
      </c>
      <c r="C1903" s="158">
        <v>5.1186628900322599E-2</v>
      </c>
      <c r="D1903" s="158">
        <v>0.16157098235508</v>
      </c>
      <c r="E1903" s="158">
        <v>6.0664050950873002E-2</v>
      </c>
    </row>
    <row r="1904" spans="1:5" x14ac:dyDescent="0.25">
      <c r="A1904" s="158">
        <v>18753.8758444583</v>
      </c>
      <c r="B1904" s="158">
        <v>0.10886456191669899</v>
      </c>
      <c r="C1904" s="158">
        <v>5.1218370227712202E-2</v>
      </c>
      <c r="D1904" s="158">
        <v>0.16189070639897801</v>
      </c>
      <c r="E1904" s="158">
        <v>6.0637861010081603E-2</v>
      </c>
    </row>
    <row r="1905" spans="1:5" x14ac:dyDescent="0.25">
      <c r="A1905" s="158">
        <v>18757.948862860299</v>
      </c>
      <c r="B1905" s="158">
        <v>1.2673492644902999</v>
      </c>
      <c r="C1905" s="158">
        <v>5.1247779498930501E-2</v>
      </c>
      <c r="D1905" s="158">
        <v>0.162186504292749</v>
      </c>
      <c r="E1905" s="158">
        <v>6.0613861110169802E-2</v>
      </c>
    </row>
    <row r="1906" spans="1:5" x14ac:dyDescent="0.25">
      <c r="A1906" s="158">
        <v>18758.473019063102</v>
      </c>
      <c r="B1906" s="158">
        <v>9.2939750406872995E-2</v>
      </c>
      <c r="C1906" s="158">
        <v>5.1251563023481599E-2</v>
      </c>
      <c r="D1906" s="158">
        <v>0.16222452836253401</v>
      </c>
      <c r="E1906" s="158">
        <v>6.0610792098811699E-2</v>
      </c>
    </row>
    <row r="1907" spans="1:5" x14ac:dyDescent="0.25">
      <c r="A1907" s="158">
        <v>18758.7602345659</v>
      </c>
      <c r="B1907" s="158">
        <v>0.166278348850701</v>
      </c>
      <c r="C1907" s="158">
        <v>5.1253636124131002E-2</v>
      </c>
      <c r="D1907" s="158">
        <v>0.162245359871804</v>
      </c>
      <c r="E1907" s="158">
        <v>6.0609112299352098E-2</v>
      </c>
    </row>
    <row r="1908" spans="1:5" x14ac:dyDescent="0.25">
      <c r="A1908" s="158">
        <v>18760.0059272211</v>
      </c>
      <c r="B1908" s="158">
        <v>0.14686105290950799</v>
      </c>
      <c r="C1908" s="158">
        <v>5.12626265311713E-2</v>
      </c>
      <c r="D1908" s="158">
        <v>0.16233567552703401</v>
      </c>
      <c r="E1908" s="158">
        <v>6.0601842263914199E-2</v>
      </c>
    </row>
    <row r="1909" spans="1:5" x14ac:dyDescent="0.25">
      <c r="A1909" s="158">
        <v>18763.1627816777</v>
      </c>
      <c r="B1909" s="158">
        <v>4.5828768704581101E-2</v>
      </c>
      <c r="C1909" s="158">
        <v>5.1285403526084003E-2</v>
      </c>
      <c r="D1909" s="158">
        <v>0.16256431135326799</v>
      </c>
      <c r="E1909" s="158">
        <v>6.0583531134270598E-2</v>
      </c>
    </row>
    <row r="1910" spans="1:5" x14ac:dyDescent="0.25">
      <c r="A1910" s="158">
        <v>18764.071552105299</v>
      </c>
      <c r="B1910" s="158">
        <v>-0.32447116004898902</v>
      </c>
      <c r="C1910" s="158">
        <v>5.1291958622688302E-2</v>
      </c>
      <c r="D1910" s="158">
        <v>0.16263006441147401</v>
      </c>
      <c r="E1910" s="158">
        <v>6.05782898401089E-2</v>
      </c>
    </row>
    <row r="1911" spans="1:5" x14ac:dyDescent="0.25">
      <c r="A1911" s="158">
        <v>18766.7398791495</v>
      </c>
      <c r="B1911" s="158">
        <v>-0.16156292811376799</v>
      </c>
      <c r="C1911" s="158">
        <v>5.1311201101368699E-2</v>
      </c>
      <c r="D1911" s="158">
        <v>0.16282296048985601</v>
      </c>
      <c r="E1911" s="158">
        <v>6.05629778234026E-2</v>
      </c>
    </row>
    <row r="1912" spans="1:5" x14ac:dyDescent="0.25">
      <c r="A1912" s="158">
        <v>18767.434891586501</v>
      </c>
      <c r="B1912" s="158">
        <v>6.8486692862146398E-2</v>
      </c>
      <c r="C1912" s="158">
        <v>5.1316212023944097E-2</v>
      </c>
      <c r="D1912" s="158">
        <v>0.16287316253527501</v>
      </c>
      <c r="E1912" s="158">
        <v>6.0559008510424998E-2</v>
      </c>
    </row>
    <row r="1913" spans="1:5" x14ac:dyDescent="0.25">
      <c r="A1913" s="158">
        <v>18769.165841463</v>
      </c>
      <c r="B1913" s="158">
        <v>1.3871417498512201E-2</v>
      </c>
      <c r="C1913" s="158">
        <v>5.1328689873099097E-2</v>
      </c>
      <c r="D1913" s="158">
        <v>0.162998118341353</v>
      </c>
      <c r="E1913" s="158">
        <v>6.0549156898168199E-2</v>
      </c>
    </row>
    <row r="1914" spans="1:5" x14ac:dyDescent="0.25">
      <c r="A1914" s="158">
        <v>18771.148732391899</v>
      </c>
      <c r="B1914" s="158">
        <v>1.4518803450357201</v>
      </c>
      <c r="C1914" s="158">
        <v>5.13429803608536E-2</v>
      </c>
      <c r="D1914" s="158">
        <v>0.16314113177758799</v>
      </c>
      <c r="E1914" s="158">
        <v>6.0537931159647902E-2</v>
      </c>
    </row>
    <row r="1915" spans="1:5" x14ac:dyDescent="0.25">
      <c r="A1915" s="158">
        <v>18773.713754196699</v>
      </c>
      <c r="B1915" s="158">
        <v>-8.2820454333931703E-2</v>
      </c>
      <c r="C1915" s="158">
        <v>5.1361460624966403E-2</v>
      </c>
      <c r="D1915" s="158">
        <v>0.16332592478367999</v>
      </c>
      <c r="E1915" s="158">
        <v>6.05235045302457E-2</v>
      </c>
    </row>
    <row r="1916" spans="1:5" x14ac:dyDescent="0.25">
      <c r="A1916" s="158">
        <v>18774.017975404498</v>
      </c>
      <c r="B1916" s="158">
        <v>7.2994623449451597E-3</v>
      </c>
      <c r="C1916" s="158">
        <v>5.13636520360021E-2</v>
      </c>
      <c r="D1916" s="158">
        <v>0.163347826507208</v>
      </c>
      <c r="E1916" s="158">
        <v>6.0521800567245702E-2</v>
      </c>
    </row>
    <row r="1917" spans="1:5" x14ac:dyDescent="0.25">
      <c r="A1917" s="158">
        <v>18774.2012984145</v>
      </c>
      <c r="B1917" s="158">
        <v>-9.3461109091030892E-3</v>
      </c>
      <c r="C1917" s="158">
        <v>5.1364972532556903E-2</v>
      </c>
      <c r="D1917" s="158">
        <v>0.16336102285616699</v>
      </c>
      <c r="E1917" s="158">
        <v>6.0520774489001998E-2</v>
      </c>
    </row>
    <row r="1918" spans="1:5" x14ac:dyDescent="0.25">
      <c r="A1918" s="158">
        <v>18778.947053960299</v>
      </c>
      <c r="B1918" s="158">
        <v>5.0431823543672899E-2</v>
      </c>
      <c r="C1918" s="158">
        <v>5.1399145556183599E-2</v>
      </c>
      <c r="D1918" s="158">
        <v>0.16370222800153</v>
      </c>
      <c r="E1918" s="158">
        <v>6.0494402042848103E-2</v>
      </c>
    </row>
    <row r="1919" spans="1:5" x14ac:dyDescent="0.25">
      <c r="A1919" s="158">
        <v>18780.8029942668</v>
      </c>
      <c r="B1919" s="158">
        <v>0.12781248479421001</v>
      </c>
      <c r="C1919" s="158">
        <v>5.1412503862664397E-2</v>
      </c>
      <c r="D1919" s="158">
        <v>0.16383544721865401</v>
      </c>
      <c r="E1919" s="158">
        <v>6.04841880425811E-2</v>
      </c>
    </row>
    <row r="1920" spans="1:5" x14ac:dyDescent="0.25">
      <c r="A1920" s="158">
        <v>18781.749547900199</v>
      </c>
      <c r="B1920" s="158">
        <v>0.57826702996355295</v>
      </c>
      <c r="C1920" s="158">
        <v>5.1419315502045898E-2</v>
      </c>
      <c r="D1920" s="158">
        <v>0.16390334365693199</v>
      </c>
      <c r="E1920" s="158">
        <v>6.0479000334061103E-2</v>
      </c>
    </row>
    <row r="1921" spans="1:5" x14ac:dyDescent="0.25">
      <c r="A1921" s="158">
        <v>18788.7582820766</v>
      </c>
      <c r="B1921" s="158">
        <v>4.0001582275017697E-2</v>
      </c>
      <c r="C1921" s="158">
        <v>5.1469725417706502E-2</v>
      </c>
      <c r="D1921" s="158">
        <v>0.16440508937335699</v>
      </c>
      <c r="E1921" s="158">
        <v>6.0441041494666101E-2</v>
      </c>
    </row>
    <row r="1922" spans="1:5" x14ac:dyDescent="0.25">
      <c r="A1922" s="158">
        <v>18788.810963740802</v>
      </c>
      <c r="B1922" s="158">
        <v>0.14782218483908599</v>
      </c>
      <c r="C1922" s="158">
        <v>5.1470104149280001E-2</v>
      </c>
      <c r="D1922" s="158">
        <v>0.16440885415272499</v>
      </c>
      <c r="E1922" s="158">
        <v>6.0440759200493001E-2</v>
      </c>
    </row>
    <row r="1923" spans="1:5" x14ac:dyDescent="0.25">
      <c r="A1923" s="158">
        <v>18790.9618816566</v>
      </c>
      <c r="B1923" s="158">
        <v>3.7632242383124099</v>
      </c>
      <c r="C1923" s="158">
        <v>5.1485564952409801E-2</v>
      </c>
      <c r="D1923" s="158">
        <v>0.16456248014739999</v>
      </c>
      <c r="E1923" s="158">
        <v>6.0429272099676801E-2</v>
      </c>
    </row>
    <row r="1924" spans="1:5" x14ac:dyDescent="0.25">
      <c r="A1924" s="158">
        <v>18793.9626954792</v>
      </c>
      <c r="B1924" s="158">
        <v>0.18181007277988701</v>
      </c>
      <c r="C1924" s="158">
        <v>5.1507127397700803E-2</v>
      </c>
      <c r="D1924" s="158">
        <v>0.16477653231467301</v>
      </c>
      <c r="E1924" s="158">
        <v>6.0413371912995097E-2</v>
      </c>
    </row>
    <row r="1925" spans="1:5" x14ac:dyDescent="0.25">
      <c r="A1925" s="158">
        <v>18796.9741941465</v>
      </c>
      <c r="B1925" s="158">
        <v>-0.184790016249159</v>
      </c>
      <c r="C1925" s="158">
        <v>5.1528757936047297E-2</v>
      </c>
      <c r="D1925" s="158">
        <v>0.16499102244333</v>
      </c>
      <c r="E1925" s="158">
        <v>6.0397562534032202E-2</v>
      </c>
    </row>
    <row r="1926" spans="1:5" x14ac:dyDescent="0.25">
      <c r="A1926" s="158">
        <v>18797.298679738698</v>
      </c>
      <c r="B1926" s="158">
        <v>-8.4488360078460695E-2</v>
      </c>
      <c r="C1926" s="158">
        <v>5.1531088082954798E-2</v>
      </c>
      <c r="D1926" s="158">
        <v>0.16501411410455899</v>
      </c>
      <c r="E1926" s="158">
        <v>6.0395867907188101E-2</v>
      </c>
    </row>
    <row r="1927" spans="1:5" x14ac:dyDescent="0.25">
      <c r="A1927" s="158">
        <v>18806.854383101701</v>
      </c>
      <c r="B1927" s="158">
        <v>0.25714023201630598</v>
      </c>
      <c r="C1927" s="158">
        <v>5.1599662745170902E-2</v>
      </c>
      <c r="D1927" s="158">
        <v>0.16569243781570001</v>
      </c>
      <c r="E1927" s="158">
        <v>6.0346732529257999E-2</v>
      </c>
    </row>
    <row r="1928" spans="1:5" x14ac:dyDescent="0.25">
      <c r="A1928" s="158">
        <v>18807.4834025128</v>
      </c>
      <c r="B1928" s="158">
        <v>-0.21031066624390701</v>
      </c>
      <c r="C1928" s="158">
        <v>5.1604173705829398E-2</v>
      </c>
      <c r="D1928" s="158">
        <v>0.165736974118735</v>
      </c>
      <c r="E1928" s="158">
        <v>6.0343550338240397E-2</v>
      </c>
    </row>
    <row r="1929" spans="1:5" x14ac:dyDescent="0.25">
      <c r="A1929" s="158">
        <v>18809.011379421201</v>
      </c>
      <c r="B1929" s="158">
        <v>4.6633458968736698E-2</v>
      </c>
      <c r="C1929" s="158">
        <v>5.1615129882693803E-2</v>
      </c>
      <c r="D1929" s="158">
        <v>0.16584509954830701</v>
      </c>
      <c r="E1929" s="158">
        <v>6.0335847226757701E-2</v>
      </c>
    </row>
    <row r="1930" spans="1:5" x14ac:dyDescent="0.25">
      <c r="A1930" s="158">
        <v>18809.334430183</v>
      </c>
      <c r="B1930" s="158">
        <v>0.13321680477957901</v>
      </c>
      <c r="C1930" s="158">
        <v>5.1617445992540797E-2</v>
      </c>
      <c r="D1930" s="158">
        <v>0.165867949035719</v>
      </c>
      <c r="E1930" s="158">
        <v>6.0334223482592299E-2</v>
      </c>
    </row>
    <row r="1931" spans="1:5" x14ac:dyDescent="0.25">
      <c r="A1931" s="158">
        <v>18815.0086023802</v>
      </c>
      <c r="B1931" s="158">
        <v>0.55716084585817305</v>
      </c>
      <c r="C1931" s="158">
        <v>5.1658110573034398E-2</v>
      </c>
      <c r="D1931" s="158">
        <v>0.16626866912617599</v>
      </c>
      <c r="E1931" s="158">
        <v>6.0305981133208703E-2</v>
      </c>
    </row>
    <row r="1932" spans="1:5" x14ac:dyDescent="0.25">
      <c r="A1932" s="158">
        <v>18824.195301170399</v>
      </c>
      <c r="B1932" s="158">
        <v>5.3601151078264103E-2</v>
      </c>
      <c r="C1932" s="158">
        <v>5.1723882423588399E-2</v>
      </c>
      <c r="D1932" s="158">
        <v>0.166914970879599</v>
      </c>
      <c r="E1932" s="158">
        <v>6.0261370238194403E-2</v>
      </c>
    </row>
    <row r="1933" spans="1:5" x14ac:dyDescent="0.25">
      <c r="A1933" s="158">
        <v>18825.8339525023</v>
      </c>
      <c r="B1933" s="158">
        <v>0.437050667362815</v>
      </c>
      <c r="C1933" s="158">
        <v>5.17356057567094E-2</v>
      </c>
      <c r="D1933" s="158">
        <v>0.167029929874452</v>
      </c>
      <c r="E1933" s="158">
        <v>6.0253557807622503E-2</v>
      </c>
    </row>
    <row r="1934" spans="1:5" x14ac:dyDescent="0.25">
      <c r="A1934" s="158">
        <v>18826.288779329599</v>
      </c>
      <c r="B1934" s="158">
        <v>-0.59823612193675701</v>
      </c>
      <c r="C1934" s="158">
        <v>5.1738859246543603E-2</v>
      </c>
      <c r="D1934" s="158">
        <v>0.16706182069522299</v>
      </c>
      <c r="E1934" s="158">
        <v>6.0251397158055699E-2</v>
      </c>
    </row>
    <row r="1935" spans="1:5" x14ac:dyDescent="0.25">
      <c r="A1935" s="158">
        <v>18827.7265390176</v>
      </c>
      <c r="B1935" s="158">
        <v>5.7441481593056801E-2</v>
      </c>
      <c r="C1935" s="158">
        <v>5.1749142590666E-2</v>
      </c>
      <c r="D1935" s="158">
        <v>0.16716258149362601</v>
      </c>
      <c r="E1935" s="158">
        <v>6.0244589339168798E-2</v>
      </c>
    </row>
    <row r="1936" spans="1:5" x14ac:dyDescent="0.25">
      <c r="A1936" s="158">
        <v>18829.026184249698</v>
      </c>
      <c r="B1936" s="158">
        <v>-8.9107803682275694E-2</v>
      </c>
      <c r="C1936" s="158">
        <v>5.17584363806982E-2</v>
      </c>
      <c r="D1936" s="158">
        <v>0.167253597908297</v>
      </c>
      <c r="E1936" s="158">
        <v>6.0238464578341498E-2</v>
      </c>
    </row>
    <row r="1937" spans="1:5" x14ac:dyDescent="0.25">
      <c r="A1937" s="158">
        <v>18836.857288007599</v>
      </c>
      <c r="B1937" s="158">
        <v>-9.9219587401611103E-2</v>
      </c>
      <c r="C1937" s="158">
        <v>5.1814402328879398E-2</v>
      </c>
      <c r="D1937" s="158">
        <v>0.16780071296438101</v>
      </c>
      <c r="E1937" s="158">
        <v>6.0202144183908998E-2</v>
      </c>
    </row>
    <row r="1938" spans="1:5" x14ac:dyDescent="0.25">
      <c r="A1938" s="158">
        <v>18838.334069191002</v>
      </c>
      <c r="B1938" s="158">
        <v>5.6289961568878298E-2</v>
      </c>
      <c r="C1938" s="158">
        <v>5.1824949704813002E-2</v>
      </c>
      <c r="D1938" s="158">
        <v>0.167903634806532</v>
      </c>
      <c r="E1938" s="158">
        <v>6.0195407387007301E-2</v>
      </c>
    </row>
    <row r="1939" spans="1:5" x14ac:dyDescent="0.25">
      <c r="A1939" s="158">
        <v>18839.9795734531</v>
      </c>
      <c r="B1939" s="158">
        <v>-3.34265300609982E-3</v>
      </c>
      <c r="C1939" s="158">
        <v>5.18366996479303E-2</v>
      </c>
      <c r="D1939" s="158">
        <v>0.16801822092411001</v>
      </c>
      <c r="E1939" s="158">
        <v>6.0187942961282298E-2</v>
      </c>
    </row>
    <row r="1940" spans="1:5" x14ac:dyDescent="0.25">
      <c r="A1940" s="158">
        <v>18840.163199603299</v>
      </c>
      <c r="B1940" s="158">
        <v>5.3130686411528801E-2</v>
      </c>
      <c r="C1940" s="158">
        <v>5.1838010693083601E-2</v>
      </c>
      <c r="D1940" s="158">
        <v>0.16803100170164301</v>
      </c>
      <c r="E1940" s="158">
        <v>6.0187112735988903E-2</v>
      </c>
    </row>
    <row r="1941" spans="1:5" x14ac:dyDescent="0.25">
      <c r="A1941" s="158">
        <v>18842.317241323599</v>
      </c>
      <c r="B1941" s="158">
        <v>4.7849877517269802E-2</v>
      </c>
      <c r="C1941" s="158">
        <v>5.1853387588733701E-2</v>
      </c>
      <c r="D1941" s="158">
        <v>0.16818083480912099</v>
      </c>
      <c r="E1941" s="158">
        <v>6.0177414938150299E-2</v>
      </c>
    </row>
    <row r="1942" spans="1:5" x14ac:dyDescent="0.25">
      <c r="A1942" s="158">
        <v>18842.803007058999</v>
      </c>
      <c r="B1942" s="158">
        <v>0.28237000817463698</v>
      </c>
      <c r="C1942" s="158">
        <v>5.1856854669730099E-2</v>
      </c>
      <c r="D1942" s="158">
        <v>0.16821460055353599</v>
      </c>
      <c r="E1942" s="158">
        <v>6.0175238453166198E-2</v>
      </c>
    </row>
    <row r="1943" spans="1:5" x14ac:dyDescent="0.25">
      <c r="A1943" s="158">
        <v>18847.027786967101</v>
      </c>
      <c r="B1943" s="158">
        <v>-1.45608260878394E-2</v>
      </c>
      <c r="C1943" s="158">
        <v>5.1886998812018803E-2</v>
      </c>
      <c r="D1943" s="158">
        <v>0.16850789873671601</v>
      </c>
      <c r="E1943" s="158">
        <v>6.0156472231460097E-2</v>
      </c>
    </row>
    <row r="1944" spans="1:5" x14ac:dyDescent="0.25">
      <c r="A1944" s="158">
        <v>18847.1660627409</v>
      </c>
      <c r="B1944" s="158">
        <v>8.6149066641505498E-2</v>
      </c>
      <c r="C1944" s="158">
        <v>5.1887985129677003E-2</v>
      </c>
      <c r="D1944" s="158">
        <v>0.16851748713890399</v>
      </c>
      <c r="E1944" s="158">
        <v>6.0155862961184102E-2</v>
      </c>
    </row>
    <row r="1945" spans="1:5" x14ac:dyDescent="0.25">
      <c r="A1945" s="158">
        <v>18850.157374713301</v>
      </c>
      <c r="B1945" s="158">
        <v>0.17505986203096799</v>
      </c>
      <c r="C1945" s="158">
        <v>5.1909317566296E-2</v>
      </c>
      <c r="D1945" s="158">
        <v>0.16872473908164001</v>
      </c>
      <c r="E1945" s="158">
        <v>6.01427593677877E-2</v>
      </c>
    </row>
    <row r="1946" spans="1:5" x14ac:dyDescent="0.25">
      <c r="A1946" s="158">
        <v>18853.29786002</v>
      </c>
      <c r="B1946" s="158">
        <v>4.6340385325493998E-2</v>
      </c>
      <c r="C1946" s="158">
        <v>5.1931704532907901E-2</v>
      </c>
      <c r="D1946" s="158">
        <v>0.168941969261685</v>
      </c>
      <c r="E1946" s="158">
        <v>6.0129160157334299E-2</v>
      </c>
    </row>
    <row r="1947" spans="1:5" x14ac:dyDescent="0.25">
      <c r="A1947" s="158">
        <v>18860.933456754799</v>
      </c>
      <c r="B1947" s="158">
        <v>2.9270597408292999E-2</v>
      </c>
      <c r="C1947" s="158">
        <v>5.1986095191331197E-2</v>
      </c>
      <c r="D1947" s="158">
        <v>0.16946859981840601</v>
      </c>
      <c r="E1947" s="158">
        <v>6.0096770627504001E-2</v>
      </c>
    </row>
    <row r="1948" spans="1:5" x14ac:dyDescent="0.25">
      <c r="A1948" s="158">
        <v>18865.6934744809</v>
      </c>
      <c r="B1948" s="158">
        <v>2.46097015621283E-2</v>
      </c>
      <c r="C1948" s="158">
        <v>5.2019973723333598E-2</v>
      </c>
      <c r="D1948" s="158">
        <v>0.16979579939315501</v>
      </c>
      <c r="E1948" s="158">
        <v>6.00770632493162E-2</v>
      </c>
    </row>
    <row r="1949" spans="1:5" x14ac:dyDescent="0.25">
      <c r="A1949" s="158">
        <v>18866.391981005101</v>
      </c>
      <c r="B1949" s="158">
        <v>9.0031014303471005E-2</v>
      </c>
      <c r="C1949" s="158">
        <v>5.20249433690778E-2</v>
      </c>
      <c r="D1949" s="158">
        <v>0.169843742801224</v>
      </c>
      <c r="E1949" s="158">
        <v>6.0074202604749202E-2</v>
      </c>
    </row>
    <row r="1950" spans="1:5" x14ac:dyDescent="0.25">
      <c r="A1950" s="158">
        <v>18868.150819213999</v>
      </c>
      <c r="B1950" s="158">
        <v>0.75561448450494095</v>
      </c>
      <c r="C1950" s="158">
        <v>5.20374548384012E-2</v>
      </c>
      <c r="D1950" s="158">
        <v>0.16996438323517399</v>
      </c>
      <c r="E1950" s="158">
        <v>6.0067035003307602E-2</v>
      </c>
    </row>
    <row r="1951" spans="1:5" x14ac:dyDescent="0.25">
      <c r="A1951" s="158">
        <v>18871.020557699001</v>
      </c>
      <c r="B1951" s="158">
        <v>-0.59005591752382403</v>
      </c>
      <c r="C1951" s="158">
        <v>5.2057862255896897E-2</v>
      </c>
      <c r="D1951" s="158">
        <v>0.170160972252974</v>
      </c>
      <c r="E1951" s="158">
        <v>6.00554493839573E-2</v>
      </c>
    </row>
    <row r="1952" spans="1:5" x14ac:dyDescent="0.25">
      <c r="A1952" s="158">
        <v>18871.548118018301</v>
      </c>
      <c r="B1952" s="158">
        <v>0.15002474872261001</v>
      </c>
      <c r="C1952" s="158">
        <v>5.2061613000302397E-2</v>
      </c>
      <c r="D1952" s="158">
        <v>0.170197078674274</v>
      </c>
      <c r="E1952" s="158">
        <v>6.0053334259607197E-2</v>
      </c>
    </row>
    <row r="1953" spans="1:5" x14ac:dyDescent="0.25">
      <c r="A1953" s="158">
        <v>18886.6544888727</v>
      </c>
      <c r="B1953" s="158">
        <v>-5.2297600395601104E-3</v>
      </c>
      <c r="C1953" s="158">
        <v>5.2168898970548098E-2</v>
      </c>
      <c r="D1953" s="158">
        <v>0.17122651292961999</v>
      </c>
      <c r="E1953" s="158">
        <v>5.99947108170319E-2</v>
      </c>
    </row>
    <row r="1954" spans="1:5" x14ac:dyDescent="0.25">
      <c r="A1954" s="158">
        <v>18887.3652299071</v>
      </c>
      <c r="B1954" s="158">
        <v>0.324734939695981</v>
      </c>
      <c r="C1954" s="158">
        <v>5.2173941232610301E-2</v>
      </c>
      <c r="D1954" s="158">
        <v>0.17127473429380399</v>
      </c>
      <c r="E1954" s="158">
        <v>5.9992045130232E-2</v>
      </c>
    </row>
    <row r="1955" spans="1:5" x14ac:dyDescent="0.25">
      <c r="A1955" s="158">
        <v>18891.170606916199</v>
      </c>
      <c r="B1955" s="158">
        <v>-0.12607271682667501</v>
      </c>
      <c r="C1955" s="158">
        <v>5.2200929666193503E-2</v>
      </c>
      <c r="D1955" s="158">
        <v>0.17153258993232001</v>
      </c>
      <c r="E1955" s="158">
        <v>5.9977914286255297E-2</v>
      </c>
    </row>
    <row r="1956" spans="1:5" x14ac:dyDescent="0.25">
      <c r="A1956" s="158">
        <v>18893.158121484299</v>
      </c>
      <c r="B1956" s="158">
        <v>-0.150595378969998</v>
      </c>
      <c r="C1956" s="158">
        <v>5.22150199025464E-2</v>
      </c>
      <c r="D1956" s="158">
        <v>0.17166704677484301</v>
      </c>
      <c r="E1956" s="158">
        <v>5.9970628696952098E-2</v>
      </c>
    </row>
    <row r="1957" spans="1:5" x14ac:dyDescent="0.25">
      <c r="A1957" s="158">
        <v>18898.7733692406</v>
      </c>
      <c r="B1957" s="158">
        <v>0.283408880474112</v>
      </c>
      <c r="C1957" s="158">
        <v>5.2254807791860203E-2</v>
      </c>
      <c r="D1957" s="158">
        <v>0.17204610907889301</v>
      </c>
      <c r="E1957" s="158">
        <v>5.99503967683397E-2</v>
      </c>
    </row>
    <row r="1958" spans="1:5" x14ac:dyDescent="0.25">
      <c r="A1958" s="158">
        <v>18901.103906020999</v>
      </c>
      <c r="B1958" s="158">
        <v>-5.9645940598862503E-2</v>
      </c>
      <c r="C1958" s="158">
        <v>5.2271312260630497E-2</v>
      </c>
      <c r="D1958" s="158">
        <v>0.17220308052067701</v>
      </c>
      <c r="E1958" s="158">
        <v>5.9942152406814699E-2</v>
      </c>
    </row>
    <row r="1959" spans="1:5" x14ac:dyDescent="0.25">
      <c r="A1959" s="158">
        <v>18902.681888403</v>
      </c>
      <c r="B1959" s="158">
        <v>-0.19023284104027199</v>
      </c>
      <c r="C1959" s="158">
        <v>5.2282484272039999E-2</v>
      </c>
      <c r="D1959" s="158">
        <v>0.17230924629553401</v>
      </c>
      <c r="E1959" s="158">
        <v>5.99366210925628E-2</v>
      </c>
    </row>
    <row r="1960" spans="1:5" x14ac:dyDescent="0.25">
      <c r="A1960" s="158">
        <v>18905.2212322212</v>
      </c>
      <c r="B1960" s="158">
        <v>7.0999643636704399E-2</v>
      </c>
      <c r="C1960" s="158">
        <v>5.2300457582604799E-2</v>
      </c>
      <c r="D1960" s="158">
        <v>0.17247989169671701</v>
      </c>
      <c r="E1960" s="158">
        <v>5.9927806146611397E-2</v>
      </c>
    </row>
    <row r="1961" spans="1:5" x14ac:dyDescent="0.25">
      <c r="A1961" s="158">
        <v>18905.913395829699</v>
      </c>
      <c r="B1961" s="158">
        <v>8.9332538150310697E-2</v>
      </c>
      <c r="C1961" s="158">
        <v>5.2305355585421501E-2</v>
      </c>
      <c r="D1961" s="158">
        <v>0.17252636262134399</v>
      </c>
      <c r="E1961" s="158">
        <v>5.9925421858119603E-2</v>
      </c>
    </row>
    <row r="1962" spans="1:5" x14ac:dyDescent="0.25">
      <c r="A1962" s="158">
        <v>18910.0009847738</v>
      </c>
      <c r="B1962" s="158">
        <v>0.15809211710631199</v>
      </c>
      <c r="C1962" s="158">
        <v>5.2334271368836303E-2</v>
      </c>
      <c r="D1962" s="158">
        <v>0.172800422713006</v>
      </c>
      <c r="E1962" s="158">
        <v>5.99115026096902E-2</v>
      </c>
    </row>
    <row r="1963" spans="1:5" x14ac:dyDescent="0.25">
      <c r="A1963" s="158">
        <v>18914.936166136598</v>
      </c>
      <c r="B1963" s="158">
        <v>-4.9444823029878702</v>
      </c>
      <c r="C1963" s="158">
        <v>5.2369161419509598E-2</v>
      </c>
      <c r="D1963" s="158">
        <v>0.173130454730311</v>
      </c>
      <c r="E1963" s="158">
        <v>5.9895064693870501E-2</v>
      </c>
    </row>
    <row r="1964" spans="1:5" x14ac:dyDescent="0.25">
      <c r="A1964" s="158">
        <v>18920.950685417502</v>
      </c>
      <c r="B1964" s="158">
        <v>0.12156903501512301</v>
      </c>
      <c r="C1964" s="158">
        <v>5.2411650000416699E-2</v>
      </c>
      <c r="D1964" s="158">
        <v>0.17353139515380001</v>
      </c>
      <c r="E1964" s="158">
        <v>5.98755757419204E-2</v>
      </c>
    </row>
    <row r="1965" spans="1:5" x14ac:dyDescent="0.25">
      <c r="A1965" s="158">
        <v>18924.431182589498</v>
      </c>
      <c r="B1965" s="158">
        <v>0.153509815088926</v>
      </c>
      <c r="C1965" s="158">
        <v>5.2436221322470701E-2</v>
      </c>
      <c r="D1965" s="158">
        <v>0.17376277300267001</v>
      </c>
      <c r="E1965" s="158">
        <v>5.9864570952608699E-2</v>
      </c>
    </row>
    <row r="1966" spans="1:5" x14ac:dyDescent="0.25">
      <c r="A1966" s="158">
        <v>18925.351168594902</v>
      </c>
      <c r="B1966" s="158">
        <v>0.113216768451219</v>
      </c>
      <c r="C1966" s="158">
        <v>5.2442714192279201E-2</v>
      </c>
      <c r="D1966" s="158">
        <v>0.17382385370686201</v>
      </c>
      <c r="E1966" s="158">
        <v>5.9861695572624801E-2</v>
      </c>
    </row>
    <row r="1967" spans="1:5" x14ac:dyDescent="0.25">
      <c r="A1967" s="158">
        <v>18926.7699725239</v>
      </c>
      <c r="B1967" s="158">
        <v>6.9350490589581398E-2</v>
      </c>
      <c r="C1967" s="158">
        <v>5.2452725891491303E-2</v>
      </c>
      <c r="D1967" s="158">
        <v>0.17391798806541001</v>
      </c>
      <c r="E1967" s="158">
        <v>5.9857288598940898E-2</v>
      </c>
    </row>
    <row r="1968" spans="1:5" x14ac:dyDescent="0.25">
      <c r="A1968" s="158">
        <v>18930.460745397901</v>
      </c>
      <c r="B1968" s="158">
        <v>7.1282614822765197E-2</v>
      </c>
      <c r="C1968" s="158">
        <v>5.2478760412394403E-2</v>
      </c>
      <c r="D1968" s="158">
        <v>0.17416249585854801</v>
      </c>
      <c r="E1968" s="158">
        <v>5.9845980613544097E-2</v>
      </c>
    </row>
    <row r="1969" spans="1:5" x14ac:dyDescent="0.25">
      <c r="A1969" s="158">
        <v>18937.842061605301</v>
      </c>
      <c r="B1969" s="158">
        <v>7.7374320830192495E-2</v>
      </c>
      <c r="C1969" s="158">
        <v>5.25307880245552E-2</v>
      </c>
      <c r="D1969" s="158">
        <v>0.17464990426142901</v>
      </c>
      <c r="E1969" s="158">
        <v>5.9824041711065201E-2</v>
      </c>
    </row>
    <row r="1970" spans="1:5" x14ac:dyDescent="0.25">
      <c r="A1970" s="158">
        <v>18939.599425971701</v>
      </c>
      <c r="B1970" s="158">
        <v>-0.109712357073044</v>
      </c>
      <c r="C1970" s="158">
        <v>5.2543167076816499E-2</v>
      </c>
      <c r="D1970" s="158">
        <v>0.174765634192449</v>
      </c>
      <c r="E1970" s="158">
        <v>5.9818951414296301E-2</v>
      </c>
    </row>
    <row r="1971" spans="1:5" x14ac:dyDescent="0.25">
      <c r="A1971" s="158">
        <v>18940.052104303599</v>
      </c>
      <c r="B1971" s="158">
        <v>1.6084382750403099E-2</v>
      </c>
      <c r="C1971" s="158">
        <v>5.2546355301010102E-2</v>
      </c>
      <c r="D1971" s="158">
        <v>0.17479542541603901</v>
      </c>
      <c r="E1971" s="158">
        <v>5.9817648494937203E-2</v>
      </c>
    </row>
    <row r="1972" spans="1:5" x14ac:dyDescent="0.25">
      <c r="A1972" s="158">
        <v>18940.172414220098</v>
      </c>
      <c r="B1972" s="158">
        <v>3.9397463982338003E-2</v>
      </c>
      <c r="C1972" s="158">
        <v>5.2547202612984997E-2</v>
      </c>
      <c r="D1972" s="158">
        <v>0.174803341785254</v>
      </c>
      <c r="E1972" s="158">
        <v>5.98173027845295E-2</v>
      </c>
    </row>
    <row r="1973" spans="1:5" x14ac:dyDescent="0.25">
      <c r="A1973" s="158">
        <v>18940.4056966186</v>
      </c>
      <c r="B1973" s="158">
        <v>-3.3738558630824797E-2</v>
      </c>
      <c r="C1973" s="158">
        <v>5.2548845521040798E-2</v>
      </c>
      <c r="D1973" s="158">
        <v>0.17481869010710199</v>
      </c>
      <c r="E1973" s="158">
        <v>5.9816633131163401E-2</v>
      </c>
    </row>
    <row r="1974" spans="1:5" x14ac:dyDescent="0.25">
      <c r="A1974" s="158">
        <v>18942.376441779499</v>
      </c>
      <c r="B1974" s="158">
        <v>-2.6606775987991799E-2</v>
      </c>
      <c r="C1974" s="158">
        <v>5.2562722517417698E-2</v>
      </c>
      <c r="D1974" s="158">
        <v>0.174948266044369</v>
      </c>
      <c r="E1974" s="158">
        <v>5.9811011956401303E-2</v>
      </c>
    </row>
    <row r="1975" spans="1:5" x14ac:dyDescent="0.25">
      <c r="A1975" s="158">
        <v>18948.393434154401</v>
      </c>
      <c r="B1975" s="158">
        <v>0.76989377582654706</v>
      </c>
      <c r="C1975" s="158">
        <v>5.2605067708298203E-2</v>
      </c>
      <c r="D1975" s="158">
        <v>0.175342938766886</v>
      </c>
      <c r="E1975" s="158">
        <v>5.9794247954793399E-2</v>
      </c>
    </row>
    <row r="1976" spans="1:5" x14ac:dyDescent="0.25">
      <c r="A1976" s="158">
        <v>18950.802393988601</v>
      </c>
      <c r="B1976" s="158">
        <v>-0.49440781196299399</v>
      </c>
      <c r="C1976" s="158">
        <v>5.2622011101529198E-2</v>
      </c>
      <c r="D1976" s="158">
        <v>0.17550055074499299</v>
      </c>
      <c r="E1976" s="158">
        <v>5.97877046170961E-2</v>
      </c>
    </row>
    <row r="1977" spans="1:5" x14ac:dyDescent="0.25">
      <c r="A1977" s="158">
        <v>18951.389834695499</v>
      </c>
      <c r="B1977" s="158">
        <v>2.3411969424347302E-2</v>
      </c>
      <c r="C1977" s="158">
        <v>5.2626142000245998E-2</v>
      </c>
      <c r="D1977" s="158">
        <v>0.17553895080321399</v>
      </c>
      <c r="E1977" s="158">
        <v>5.9786123580168403E-2</v>
      </c>
    </row>
    <row r="1978" spans="1:5" x14ac:dyDescent="0.25">
      <c r="A1978" s="158">
        <v>18958.1109123887</v>
      </c>
      <c r="B1978" s="158">
        <v>4.9506847033042901E-2</v>
      </c>
      <c r="C1978" s="158">
        <v>5.2673380811572197E-2</v>
      </c>
      <c r="D1978" s="158">
        <v>0.17597732784050399</v>
      </c>
      <c r="E1978" s="158">
        <v>5.97684420443075E-2</v>
      </c>
    </row>
    <row r="1979" spans="1:5" x14ac:dyDescent="0.25">
      <c r="A1979" s="158">
        <v>18960.8158325597</v>
      </c>
      <c r="B1979" s="158">
        <v>3.4995020558548098E-2</v>
      </c>
      <c r="C1979" s="158">
        <v>5.2692379774152399E-2</v>
      </c>
      <c r="D1979" s="158">
        <v>0.17615325018210301</v>
      </c>
      <c r="E1979" s="158">
        <v>5.9761537680603702E-2</v>
      </c>
    </row>
    <row r="1980" spans="1:5" x14ac:dyDescent="0.25">
      <c r="A1980" s="158">
        <v>18962.094084521301</v>
      </c>
      <c r="B1980" s="158">
        <v>0.148558393096243</v>
      </c>
      <c r="C1980" s="158">
        <v>5.2701355540316401E-2</v>
      </c>
      <c r="D1980" s="158">
        <v>0.176236284166605</v>
      </c>
      <c r="E1980" s="158">
        <v>5.97583171951558E-2</v>
      </c>
    </row>
    <row r="1981" spans="1:5" x14ac:dyDescent="0.25">
      <c r="A1981" s="158">
        <v>18965.625322368502</v>
      </c>
      <c r="B1981" s="158">
        <v>5.1463400291962301E-2</v>
      </c>
      <c r="C1981" s="158">
        <v>5.2726143261516797E-2</v>
      </c>
      <c r="D1981" s="158">
        <v>0.17646533301742401</v>
      </c>
      <c r="E1981" s="158">
        <v>5.9749561503917401E-2</v>
      </c>
    </row>
    <row r="1982" spans="1:5" x14ac:dyDescent="0.25">
      <c r="A1982" s="158">
        <v>18970.105456843601</v>
      </c>
      <c r="B1982" s="158">
        <v>2.2250449804639399E-3</v>
      </c>
      <c r="C1982" s="158">
        <v>5.2757574264609503E-2</v>
      </c>
      <c r="D1982" s="158">
        <v>0.17675521753669801</v>
      </c>
      <c r="E1982" s="158">
        <v>5.9738751261633902E-2</v>
      </c>
    </row>
    <row r="1983" spans="1:5" x14ac:dyDescent="0.25">
      <c r="A1983" s="158">
        <v>18971.698801958501</v>
      </c>
      <c r="B1983" s="158">
        <v>2.2962091891076699E-2</v>
      </c>
      <c r="C1983" s="158">
        <v>5.2768747863893101E-2</v>
      </c>
      <c r="D1983" s="158">
        <v>0.17685812136918799</v>
      </c>
      <c r="E1983" s="158">
        <v>5.9734987074094699E-2</v>
      </c>
    </row>
    <row r="1984" spans="1:5" x14ac:dyDescent="0.25">
      <c r="A1984" s="158">
        <v>18976.0504966669</v>
      </c>
      <c r="B1984" s="158">
        <v>0.166827983391338</v>
      </c>
      <c r="C1984" s="158">
        <v>5.2799252191141698E-2</v>
      </c>
      <c r="D1984" s="158">
        <v>0.17713865307538601</v>
      </c>
      <c r="E1984" s="158">
        <v>5.97249215774939E-2</v>
      </c>
    </row>
    <row r="1985" spans="1:5" x14ac:dyDescent="0.25">
      <c r="A1985" s="158">
        <v>18983.349392878299</v>
      </c>
      <c r="B1985" s="158">
        <v>0.55712722972760498</v>
      </c>
      <c r="C1985" s="158">
        <v>5.2850374054108501E-2</v>
      </c>
      <c r="D1985" s="158">
        <v>0.17760747542526001</v>
      </c>
      <c r="E1985" s="158">
        <v>5.9708746688247799E-2</v>
      </c>
    </row>
    <row r="1986" spans="1:5" x14ac:dyDescent="0.25">
      <c r="A1986" s="158">
        <v>18993.092119938101</v>
      </c>
      <c r="B1986" s="158">
        <v>0.129603139570378</v>
      </c>
      <c r="C1986" s="158">
        <v>5.2918531286074703E-2</v>
      </c>
      <c r="D1986" s="158">
        <v>0.17822993630364101</v>
      </c>
      <c r="E1986" s="158">
        <v>5.9688538624501401E-2</v>
      </c>
    </row>
    <row r="1987" spans="1:5" x14ac:dyDescent="0.25">
      <c r="A1987" s="158">
        <v>18993.282363312501</v>
      </c>
      <c r="B1987" s="158">
        <v>0.27840251882036399</v>
      </c>
      <c r="C1987" s="158">
        <v>5.2919861245835399E-2</v>
      </c>
      <c r="D1987" s="158">
        <v>0.17824205288342401</v>
      </c>
      <c r="E1987" s="158">
        <v>5.9688159773334901E-2</v>
      </c>
    </row>
    <row r="1988" spans="1:5" x14ac:dyDescent="0.25">
      <c r="A1988" s="158">
        <v>18994.284316526398</v>
      </c>
      <c r="B1988" s="158">
        <v>-0.35272985639528398</v>
      </c>
      <c r="C1988" s="158">
        <v>5.2926865148039702E-2</v>
      </c>
      <c r="D1988" s="158">
        <v>0.178305843139729</v>
      </c>
      <c r="E1988" s="158">
        <v>5.9686174438622099E-2</v>
      </c>
    </row>
    <row r="1989" spans="1:5" x14ac:dyDescent="0.25">
      <c r="A1989" s="158">
        <v>18994.636936019098</v>
      </c>
      <c r="B1989" s="158">
        <v>9.3242381028391094E-2</v>
      </c>
      <c r="C1989" s="158">
        <v>5.2929329811706297E-2</v>
      </c>
      <c r="D1989" s="158">
        <v>0.178328283368893</v>
      </c>
      <c r="E1989" s="158">
        <v>5.9685479717556299E-2</v>
      </c>
    </row>
    <row r="1990" spans="1:5" x14ac:dyDescent="0.25">
      <c r="A1990" s="158">
        <v>19005.3295751689</v>
      </c>
      <c r="B1990" s="158">
        <v>4.9381943303350398E-2</v>
      </c>
      <c r="C1990" s="158">
        <v>5.3004008954901302E-2</v>
      </c>
      <c r="D1990" s="158">
        <v>0.17900637506651701</v>
      </c>
      <c r="E1990" s="158">
        <v>5.9665398409389198E-2</v>
      </c>
    </row>
    <row r="1991" spans="1:5" x14ac:dyDescent="0.25">
      <c r="A1991" s="158">
        <v>19015.673561575601</v>
      </c>
      <c r="B1991" s="158">
        <v>-1.3711788433656801E-2</v>
      </c>
      <c r="C1991" s="158">
        <v>5.3076146176093103E-2</v>
      </c>
      <c r="D1991" s="158">
        <v>0.17965799166883201</v>
      </c>
      <c r="E1991" s="158">
        <v>5.9647788296300103E-2</v>
      </c>
    </row>
    <row r="1992" spans="1:5" x14ac:dyDescent="0.25">
      <c r="A1992" s="158">
        <v>19020.0696061415</v>
      </c>
      <c r="B1992" s="158">
        <v>2.73189839254506E-2</v>
      </c>
      <c r="C1992" s="158">
        <v>5.3106771596286802E-2</v>
      </c>
      <c r="D1992" s="158">
        <v>0.17993362252544001</v>
      </c>
      <c r="E1992" s="158">
        <v>5.96408456777184E-2</v>
      </c>
    </row>
    <row r="1993" spans="1:5" x14ac:dyDescent="0.25">
      <c r="A1993" s="158">
        <v>19030.133367632701</v>
      </c>
      <c r="B1993" s="158">
        <v>2.50145187603357E-2</v>
      </c>
      <c r="C1993" s="158">
        <v>5.3176810046165798E-2</v>
      </c>
      <c r="D1993" s="158">
        <v>0.18056171199624299</v>
      </c>
      <c r="E1993" s="158">
        <v>5.9626169179939799E-2</v>
      </c>
    </row>
    <row r="1994" spans="1:5" x14ac:dyDescent="0.25">
      <c r="A1994" s="158">
        <v>19034.367411095998</v>
      </c>
      <c r="B1994" s="158">
        <v>-2.0334925420018E-2</v>
      </c>
      <c r="C1994" s="158">
        <v>5.32062469373882E-2</v>
      </c>
      <c r="D1994" s="158">
        <v>0.180824756106409</v>
      </c>
      <c r="E1994" s="158">
        <v>5.9620501137831898E-2</v>
      </c>
    </row>
    <row r="1995" spans="1:5" x14ac:dyDescent="0.25">
      <c r="A1995" s="158">
        <v>19037.8585914779</v>
      </c>
      <c r="B1995" s="158">
        <v>0.19091124555494801</v>
      </c>
      <c r="C1995" s="158">
        <v>5.3230505836051899E-2</v>
      </c>
      <c r="D1995" s="158">
        <v>0.181041112334278</v>
      </c>
      <c r="E1995" s="158">
        <v>5.96160534408572E-2</v>
      </c>
    </row>
    <row r="1996" spans="1:5" x14ac:dyDescent="0.25">
      <c r="A1996" s="158">
        <v>19039.913689032899</v>
      </c>
      <c r="B1996" s="158">
        <v>5.89286824561608E-2</v>
      </c>
      <c r="C1996" s="158">
        <v>5.32447803173801E-2</v>
      </c>
      <c r="D1996" s="158">
        <v>0.181168244653026</v>
      </c>
      <c r="E1996" s="158">
        <v>5.9613530786490801E-2</v>
      </c>
    </row>
    <row r="1997" spans="1:5" x14ac:dyDescent="0.25">
      <c r="A1997" s="158">
        <v>19043.101072710899</v>
      </c>
      <c r="B1997" s="158">
        <v>-8.0570466129714594E-2</v>
      </c>
      <c r="C1997" s="158">
        <v>5.3266911294431903E-2</v>
      </c>
      <c r="D1997" s="158">
        <v>0.18136509036713799</v>
      </c>
      <c r="E1997" s="158">
        <v>5.9609758290849003E-2</v>
      </c>
    </row>
    <row r="1998" spans="1:5" x14ac:dyDescent="0.25">
      <c r="A1998" s="158">
        <v>19043.736442495701</v>
      </c>
      <c r="B1998" s="158">
        <v>-0.39528498257503902</v>
      </c>
      <c r="C1998" s="158">
        <v>5.3271321662793601E-2</v>
      </c>
      <c r="D1998" s="158">
        <v>0.18140428115408699</v>
      </c>
      <c r="E1998" s="158">
        <v>5.96090266474237E-2</v>
      </c>
    </row>
    <row r="1999" spans="1:5" x14ac:dyDescent="0.25">
      <c r="A1999" s="158">
        <v>19046.220499220199</v>
      </c>
      <c r="B1999" s="158">
        <v>0.49557863863469698</v>
      </c>
      <c r="C1999" s="158">
        <v>5.3288560720761602E-2</v>
      </c>
      <c r="D1999" s="158">
        <v>0.18155734858261499</v>
      </c>
      <c r="E1999" s="158">
        <v>5.9606231173918597E-2</v>
      </c>
    </row>
    <row r="2000" spans="1:5" x14ac:dyDescent="0.25">
      <c r="A2000" s="158">
        <v>19050.3461289894</v>
      </c>
      <c r="B2000" s="158">
        <v>5.7925677275893997E-2</v>
      </c>
      <c r="C2000" s="158">
        <v>5.3317178645142398E-2</v>
      </c>
      <c r="D2000" s="158">
        <v>0.181811028763429</v>
      </c>
      <c r="E2000" s="158">
        <v>5.96018170555285E-2</v>
      </c>
    </row>
    <row r="2001" spans="1:5" x14ac:dyDescent="0.25">
      <c r="A2001" s="158">
        <v>19051.672448190398</v>
      </c>
      <c r="B2001" s="158">
        <v>-4.0183156413964298E-2</v>
      </c>
      <c r="C2001" s="158">
        <v>5.3326375247954097E-2</v>
      </c>
      <c r="D2001" s="158">
        <v>0.18189243926569901</v>
      </c>
      <c r="E2001" s="158">
        <v>5.9600458662631702E-2</v>
      </c>
    </row>
    <row r="2002" spans="1:5" x14ac:dyDescent="0.25">
      <c r="A2002" s="158">
        <v>19051.8276986048</v>
      </c>
      <c r="B2002" s="158">
        <v>0.235442374505279</v>
      </c>
      <c r="C2002" s="158">
        <v>5.3327451629712502E-2</v>
      </c>
      <c r="D2002" s="158">
        <v>0.18190196409992099</v>
      </c>
      <c r="E2002" s="158">
        <v>5.9600301588182199E-2</v>
      </c>
    </row>
    <row r="2003" spans="1:5" x14ac:dyDescent="0.25">
      <c r="A2003" s="158">
        <v>19054.8293026469</v>
      </c>
      <c r="B2003" s="158">
        <v>0.120033466807579</v>
      </c>
      <c r="C2003" s="158">
        <v>5.3348257664263099E-2</v>
      </c>
      <c r="D2003" s="158">
        <v>0.182085929143603</v>
      </c>
      <c r="E2003" s="158">
        <v>5.9597344252621802E-2</v>
      </c>
    </row>
    <row r="2004" spans="1:5" x14ac:dyDescent="0.25">
      <c r="A2004" s="158">
        <v>19058.854815772</v>
      </c>
      <c r="B2004" s="158">
        <v>5.1840863489571697E-2</v>
      </c>
      <c r="C2004" s="158">
        <v>5.3376147095839002E-2</v>
      </c>
      <c r="D2004" s="158">
        <v>0.18233208865042599</v>
      </c>
      <c r="E2004" s="158">
        <v>5.9593615609729901E-2</v>
      </c>
    </row>
    <row r="2005" spans="1:5" x14ac:dyDescent="0.25">
      <c r="A2005" s="158">
        <v>19061.138049893401</v>
      </c>
      <c r="B2005" s="158">
        <v>9.7286601387680499E-2</v>
      </c>
      <c r="C2005" s="158">
        <v>5.3391958609162203E-2</v>
      </c>
      <c r="D2005" s="158">
        <v>0.18247142324536</v>
      </c>
      <c r="E2005" s="158">
        <v>5.9591621738417602E-2</v>
      </c>
    </row>
    <row r="2006" spans="1:5" x14ac:dyDescent="0.25">
      <c r="A2006" s="158">
        <v>19062.0116702286</v>
      </c>
      <c r="B2006" s="158">
        <v>5.2934777953339597E-2</v>
      </c>
      <c r="C2006" s="158">
        <v>5.3398007111866701E-2</v>
      </c>
      <c r="D2006" s="158">
        <v>0.182524681518549</v>
      </c>
      <c r="E2006" s="158">
        <v>5.9590882004946097E-2</v>
      </c>
    </row>
    <row r="2007" spans="1:5" x14ac:dyDescent="0.25">
      <c r="A2007" s="158">
        <v>19063.438783986599</v>
      </c>
      <c r="B2007" s="158">
        <v>0.17156577806411999</v>
      </c>
      <c r="C2007" s="158">
        <v>5.3407886098543897E-2</v>
      </c>
      <c r="D2007" s="158">
        <v>0.18261161740289999</v>
      </c>
      <c r="E2007" s="158">
        <v>5.9589701193349699E-2</v>
      </c>
    </row>
    <row r="2008" spans="1:5" x14ac:dyDescent="0.25">
      <c r="A2008" s="158">
        <v>19063.608891321699</v>
      </c>
      <c r="B2008" s="158">
        <v>-0.379120625587681</v>
      </c>
      <c r="C2008" s="158">
        <v>5.3409063507437703E-2</v>
      </c>
      <c r="D2008" s="158">
        <v>0.18262197451315701</v>
      </c>
      <c r="E2008" s="158">
        <v>5.9589562727660701E-2</v>
      </c>
    </row>
    <row r="2009" spans="1:5" x14ac:dyDescent="0.25">
      <c r="A2009" s="158">
        <v>19064.413241760099</v>
      </c>
      <c r="B2009" s="158">
        <v>0.10140417115132</v>
      </c>
      <c r="C2009" s="158">
        <v>5.3414630483410198E-2</v>
      </c>
      <c r="D2009" s="158">
        <v>0.18267093250644201</v>
      </c>
      <c r="E2009" s="158">
        <v>5.9588914581686601E-2</v>
      </c>
    </row>
    <row r="2010" spans="1:5" x14ac:dyDescent="0.25">
      <c r="A2010" s="158">
        <v>19068.7603735427</v>
      </c>
      <c r="B2010" s="158">
        <v>0.25407176439162799</v>
      </c>
      <c r="C2010" s="158">
        <v>5.3444706269555803E-2</v>
      </c>
      <c r="D2010" s="158">
        <v>0.18293508526535601</v>
      </c>
      <c r="E2010" s="158">
        <v>5.9585599906530097E-2</v>
      </c>
    </row>
    <row r="2011" spans="1:5" x14ac:dyDescent="0.25">
      <c r="A2011" s="158">
        <v>19068.915735918399</v>
      </c>
      <c r="B2011" s="158">
        <v>-0.37116719353060801</v>
      </c>
      <c r="C2011" s="158">
        <v>5.3445780803743903E-2</v>
      </c>
      <c r="D2011" s="158">
        <v>0.18294451203741799</v>
      </c>
      <c r="E2011" s="158">
        <v>5.9585487324539603E-2</v>
      </c>
    </row>
    <row r="2012" spans="1:5" x14ac:dyDescent="0.25">
      <c r="A2012" s="158">
        <v>19069.127625843201</v>
      </c>
      <c r="B2012" s="158">
        <v>0.13733557497728199</v>
      </c>
      <c r="C2012" s="158">
        <v>5.3447246261434003E-2</v>
      </c>
      <c r="D2012" s="158">
        <v>0.18295736714246899</v>
      </c>
      <c r="E2012" s="158">
        <v>5.9585334434737201E-2</v>
      </c>
    </row>
    <row r="2013" spans="1:5" x14ac:dyDescent="0.25">
      <c r="A2013" s="158">
        <v>19071.7576728235</v>
      </c>
      <c r="B2013" s="158">
        <v>0.14863951529609001</v>
      </c>
      <c r="C2013" s="158">
        <v>5.3465432303607202E-2</v>
      </c>
      <c r="D2013" s="158">
        <v>0.183116781581631</v>
      </c>
      <c r="E2013" s="158">
        <v>5.9583499578211102E-2</v>
      </c>
    </row>
    <row r="2014" spans="1:5" x14ac:dyDescent="0.25">
      <c r="A2014" s="158">
        <v>19073.526227150702</v>
      </c>
      <c r="B2014" s="158">
        <v>0.132427909410993</v>
      </c>
      <c r="C2014" s="158">
        <v>5.3477657515172798E-2</v>
      </c>
      <c r="D2014" s="158">
        <v>0.18322382529522699</v>
      </c>
      <c r="E2014" s="158">
        <v>5.9582331179610398E-2</v>
      </c>
    </row>
    <row r="2015" spans="1:5" x14ac:dyDescent="0.25">
      <c r="A2015" s="158">
        <v>19074.9208438438</v>
      </c>
      <c r="B2015" s="158">
        <v>0.37766974236377299</v>
      </c>
      <c r="C2015" s="158">
        <v>5.3487295682865699E-2</v>
      </c>
      <c r="D2015" s="158">
        <v>0.18330814914929999</v>
      </c>
      <c r="E2015" s="158">
        <v>5.9581446939423799E-2</v>
      </c>
    </row>
    <row r="2016" spans="1:5" x14ac:dyDescent="0.25">
      <c r="A2016" s="158">
        <v>19075.060716022799</v>
      </c>
      <c r="B2016" s="158">
        <v>-0.46574131292386201</v>
      </c>
      <c r="C2016" s="158">
        <v>5.3488262230429302E-2</v>
      </c>
      <c r="D2016" s="158">
        <v>0.18331660213043599</v>
      </c>
      <c r="E2016" s="158">
        <v>5.9581360061185903E-2</v>
      </c>
    </row>
    <row r="2017" spans="1:5" x14ac:dyDescent="0.25">
      <c r="A2017" s="158">
        <v>19080.649278930199</v>
      </c>
      <c r="B2017" s="158">
        <v>0.54295718942705096</v>
      </c>
      <c r="C2017" s="158">
        <v>5.3526864582038702E-2</v>
      </c>
      <c r="D2017" s="158">
        <v>0.183653709364205</v>
      </c>
      <c r="E2017" s="158">
        <v>5.9578158318490899E-2</v>
      </c>
    </row>
    <row r="2018" spans="1:5" x14ac:dyDescent="0.25">
      <c r="A2018" s="158">
        <v>19084.793077397699</v>
      </c>
      <c r="B2018" s="158">
        <v>0.37748065740141901</v>
      </c>
      <c r="C2018" s="158">
        <v>5.3555467417626998E-2</v>
      </c>
      <c r="D2018" s="158">
        <v>0.18390287439433001</v>
      </c>
      <c r="E2018" s="158">
        <v>5.9576123872166799E-2</v>
      </c>
    </row>
    <row r="2019" spans="1:5" x14ac:dyDescent="0.25">
      <c r="A2019" s="158">
        <v>19089.286393533501</v>
      </c>
      <c r="B2019" s="158">
        <v>-6.76536621991186E-2</v>
      </c>
      <c r="C2019" s="158">
        <v>5.3586463591111202E-2</v>
      </c>
      <c r="D2019" s="158">
        <v>0.18417229395809701</v>
      </c>
      <c r="E2019" s="158">
        <v>5.95742447856372E-2</v>
      </c>
    </row>
    <row r="2020" spans="1:5" x14ac:dyDescent="0.25">
      <c r="A2020" s="158">
        <v>19097.245606708599</v>
      </c>
      <c r="B2020" s="158">
        <v>-5.4123074944756301E-2</v>
      </c>
      <c r="C2020" s="158">
        <v>5.3641319367801497E-2</v>
      </c>
      <c r="D2020" s="158">
        <v>0.18464758631837599</v>
      </c>
      <c r="E2020" s="158">
        <v>5.95717510642957E-2</v>
      </c>
    </row>
    <row r="2021" spans="1:5" x14ac:dyDescent="0.25">
      <c r="A2021" s="158">
        <v>19097.789354069198</v>
      </c>
      <c r="B2021" s="158">
        <v>0.131034039130173</v>
      </c>
      <c r="C2021" s="158">
        <v>5.3645064641235703E-2</v>
      </c>
      <c r="D2021" s="158">
        <v>0.18467996622059199</v>
      </c>
      <c r="E2021" s="158">
        <v>5.9571619584737903E-2</v>
      </c>
    </row>
    <row r="2022" spans="1:5" x14ac:dyDescent="0.25">
      <c r="A2022" s="158">
        <v>19098.022452302099</v>
      </c>
      <c r="B2022" s="158">
        <v>5.1288462501730699E-2</v>
      </c>
      <c r="C2022" s="158">
        <v>5.3646670106980703E-2</v>
      </c>
      <c r="D2022" s="158">
        <v>0.184693843569632</v>
      </c>
      <c r="E2022" s="158">
        <v>5.9571564742020099E-2</v>
      </c>
    </row>
    <row r="2023" spans="1:5" x14ac:dyDescent="0.25">
      <c r="A2023" s="158">
        <v>19102.4575587201</v>
      </c>
      <c r="B2023" s="158">
        <v>9.1589111471024304E-2</v>
      </c>
      <c r="C2023" s="158">
        <v>5.36772066586962E-2</v>
      </c>
      <c r="D2023" s="158">
        <v>0.184957479887082</v>
      </c>
      <c r="E2023" s="158">
        <v>5.9570695047065997E-2</v>
      </c>
    </row>
    <row r="2024" spans="1:5" x14ac:dyDescent="0.25">
      <c r="A2024" s="158">
        <v>19103.9479611926</v>
      </c>
      <c r="B2024" s="158">
        <v>0.21247541566362699</v>
      </c>
      <c r="C2024" s="158">
        <v>5.3687463979316903E-2</v>
      </c>
      <c r="D2024" s="158">
        <v>0.185045901401895</v>
      </c>
      <c r="E2024" s="158">
        <v>5.95704768546279E-2</v>
      </c>
    </row>
    <row r="2025" spans="1:5" x14ac:dyDescent="0.25">
      <c r="A2025" s="158">
        <v>19108.8492640765</v>
      </c>
      <c r="B2025" s="158">
        <v>0.109892539838752</v>
      </c>
      <c r="C2025" s="158">
        <v>5.3721180407465298E-2</v>
      </c>
      <c r="D2025" s="158">
        <v>0.18533607076540801</v>
      </c>
      <c r="E2025" s="158">
        <v>5.9570021651411703E-2</v>
      </c>
    </row>
    <row r="2026" spans="1:5" x14ac:dyDescent="0.25">
      <c r="A2026" s="158">
        <v>19112.796780758301</v>
      </c>
      <c r="B2026" s="158">
        <v>5.7711652169012403E-2</v>
      </c>
      <c r="C2026" s="158">
        <v>5.3748318315487702E-2</v>
      </c>
      <c r="D2026" s="158">
        <v>0.185569092339086</v>
      </c>
      <c r="E2026" s="158">
        <v>5.9569947122792101E-2</v>
      </c>
    </row>
    <row r="2027" spans="1:5" x14ac:dyDescent="0.25">
      <c r="A2027" s="158">
        <v>19115.953635214799</v>
      </c>
      <c r="B2027" s="158">
        <v>-2.2150473142834599E-2</v>
      </c>
      <c r="C2027" s="158">
        <v>5.37700095280104E-2</v>
      </c>
      <c r="D2027" s="158">
        <v>0.18575500426188801</v>
      </c>
      <c r="E2027" s="158">
        <v>5.9570074747818898E-2</v>
      </c>
    </row>
    <row r="2028" spans="1:5" x14ac:dyDescent="0.25">
      <c r="A2028" s="158">
        <v>19119.005305513001</v>
      </c>
      <c r="B2028" s="158">
        <v>0.65840301284603198</v>
      </c>
      <c r="C2028" s="158">
        <v>5.37909685844251E-2</v>
      </c>
      <c r="D2028" s="158">
        <v>0.18593435296622701</v>
      </c>
      <c r="E2028" s="158">
        <v>5.9570356062425799E-2</v>
      </c>
    </row>
    <row r="2029" spans="1:5" x14ac:dyDescent="0.25">
      <c r="A2029" s="158">
        <v>19119.771336087899</v>
      </c>
      <c r="B2029" s="158">
        <v>-2.7761436968842802E-2</v>
      </c>
      <c r="C2029" s="158">
        <v>5.3796228274366101E-2</v>
      </c>
      <c r="D2029" s="158">
        <v>0.185979316211108</v>
      </c>
      <c r="E2029" s="158">
        <v>5.9570451033539001E-2</v>
      </c>
    </row>
    <row r="2030" spans="1:5" x14ac:dyDescent="0.25">
      <c r="A2030" s="158">
        <v>19124.665555620701</v>
      </c>
      <c r="B2030" s="158">
        <v>4.8723188412580498E-2</v>
      </c>
      <c r="C2030" s="158">
        <v>5.3829818996230003E-2</v>
      </c>
      <c r="D2030" s="158">
        <v>0.186266050915839</v>
      </c>
      <c r="E2030" s="158">
        <v>5.9571288240512797E-2</v>
      </c>
    </row>
    <row r="2031" spans="1:5" x14ac:dyDescent="0.25">
      <c r="A2031" s="158">
        <v>19124.737829420501</v>
      </c>
      <c r="B2031" s="158">
        <v>4.3679891001580103E-2</v>
      </c>
      <c r="C2031" s="158">
        <v>5.3830314857711101E-2</v>
      </c>
      <c r="D2031" s="158">
        <v>0.18627027820496</v>
      </c>
      <c r="E2031" s="158">
        <v>5.9571303587038701E-2</v>
      </c>
    </row>
    <row r="2032" spans="1:5" x14ac:dyDescent="0.25">
      <c r="A2032" s="158">
        <v>19127.793744603401</v>
      </c>
      <c r="B2032" s="158">
        <v>4.2424185794143199E-3</v>
      </c>
      <c r="C2032" s="158">
        <v>5.3851276350559397E-2</v>
      </c>
      <c r="D2032" s="158">
        <v>0.18644883289628</v>
      </c>
      <c r="E2032" s="158">
        <v>5.9572031839357699E-2</v>
      </c>
    </row>
    <row r="2033" spans="1:5" x14ac:dyDescent="0.25">
      <c r="A2033" s="158">
        <v>19130.980559310599</v>
      </c>
      <c r="B2033" s="158">
        <v>0.43639553878875897</v>
      </c>
      <c r="C2033" s="158">
        <v>5.3873125820215403E-2</v>
      </c>
      <c r="D2033" s="158">
        <v>0.18663464999877399</v>
      </c>
      <c r="E2033" s="158">
        <v>5.9572956304541701E-2</v>
      </c>
    </row>
    <row r="2034" spans="1:5" x14ac:dyDescent="0.25">
      <c r="A2034" s="158">
        <v>19133.293124052201</v>
      </c>
      <c r="B2034" s="158">
        <v>-2.96154242997448E-2</v>
      </c>
      <c r="C2034" s="158">
        <v>5.3888974915261699E-2</v>
      </c>
      <c r="D2034" s="158">
        <v>0.18676924472614101</v>
      </c>
      <c r="E2034" s="158">
        <v>5.9573732520801503E-2</v>
      </c>
    </row>
    <row r="2035" spans="1:5" x14ac:dyDescent="0.25">
      <c r="A2035" s="158">
        <v>19134.619322728598</v>
      </c>
      <c r="B2035" s="158">
        <v>-3.9843421477570001E-2</v>
      </c>
      <c r="C2035" s="158">
        <v>5.38980615753505E-2</v>
      </c>
      <c r="D2035" s="158">
        <v>0.18684633798876099</v>
      </c>
      <c r="E2035" s="158">
        <v>5.9574217603288598E-2</v>
      </c>
    </row>
    <row r="2036" spans="1:5" x14ac:dyDescent="0.25">
      <c r="A2036" s="158">
        <v>19136.964567237901</v>
      </c>
      <c r="B2036" s="158">
        <v>-3.46550677495783E-2</v>
      </c>
      <c r="C2036" s="158">
        <v>5.3914126099083803E-2</v>
      </c>
      <c r="D2036" s="158">
        <v>0.18698250270073</v>
      </c>
      <c r="E2036" s="158">
        <v>5.9575146628385499E-2</v>
      </c>
    </row>
    <row r="2037" spans="1:5" x14ac:dyDescent="0.25">
      <c r="A2037" s="158">
        <v>19144.7820497067</v>
      </c>
      <c r="B2037" s="158">
        <v>4.9087698903549401E-2</v>
      </c>
      <c r="C2037" s="158">
        <v>5.3967634915846198E-2</v>
      </c>
      <c r="D2037" s="158">
        <v>0.18743484855228801</v>
      </c>
      <c r="E2037" s="158">
        <v>5.9578899333795197E-2</v>
      </c>
    </row>
    <row r="2038" spans="1:5" x14ac:dyDescent="0.25">
      <c r="A2038" s="158">
        <v>19145.332928157401</v>
      </c>
      <c r="B2038" s="158">
        <v>-4.3262464677284999E-2</v>
      </c>
      <c r="C2038" s="158">
        <v>5.3971403249656803E-2</v>
      </c>
      <c r="D2038" s="158">
        <v>0.18746663516221099</v>
      </c>
      <c r="E2038" s="158">
        <v>5.9579201782272197E-2</v>
      </c>
    </row>
    <row r="2039" spans="1:5" x14ac:dyDescent="0.25">
      <c r="A2039" s="158">
        <v>19146.561708036399</v>
      </c>
      <c r="B2039" s="158">
        <v>-8.1971372227429597E-3</v>
      </c>
      <c r="C2039" s="158">
        <v>5.3979807738588001E-2</v>
      </c>
      <c r="D2039" s="158">
        <v>0.18753749560566599</v>
      </c>
      <c r="E2039" s="158">
        <v>5.9579894422364901E-2</v>
      </c>
    </row>
    <row r="2040" spans="1:5" x14ac:dyDescent="0.25">
      <c r="A2040" s="158">
        <v>19148.0307172383</v>
      </c>
      <c r="B2040" s="158">
        <v>-4.0542454578618201E-2</v>
      </c>
      <c r="C2040" s="158">
        <v>5.3989853347512697E-2</v>
      </c>
      <c r="D2040" s="158">
        <v>0.18762213294865601</v>
      </c>
      <c r="E2040" s="158">
        <v>5.9580755087879203E-2</v>
      </c>
    </row>
    <row r="2041" spans="1:5" x14ac:dyDescent="0.25">
      <c r="A2041" s="158">
        <v>19157.6069103148</v>
      </c>
      <c r="B2041" s="158">
        <v>5.81158103576618E-2</v>
      </c>
      <c r="C2041" s="158">
        <v>5.4055285980058397E-2</v>
      </c>
      <c r="D2041" s="158">
        <v>0.18817182886585901</v>
      </c>
      <c r="E2041" s="158">
        <v>5.9587234497679699E-2</v>
      </c>
    </row>
    <row r="2042" spans="1:5" x14ac:dyDescent="0.25">
      <c r="A2042" s="158">
        <v>19159.238597945099</v>
      </c>
      <c r="B2042" s="158">
        <v>-3.2005969923365497E-2</v>
      </c>
      <c r="C2042" s="158">
        <v>5.4066425915072498E-2</v>
      </c>
      <c r="D2042" s="158">
        <v>0.18826513944679499</v>
      </c>
      <c r="E2042" s="158">
        <v>5.95884884863404E-2</v>
      </c>
    </row>
    <row r="2043" spans="1:5" x14ac:dyDescent="0.25">
      <c r="A2043" s="158">
        <v>19168.292436931501</v>
      </c>
      <c r="B2043" s="158">
        <v>-3.6314668077897003E-2</v>
      </c>
      <c r="C2043" s="158">
        <v>5.4128190368320797E-2</v>
      </c>
      <c r="D2043" s="158">
        <v>0.18878103801767601</v>
      </c>
      <c r="E2043" s="158">
        <v>5.9596237608455699E-2</v>
      </c>
    </row>
    <row r="2044" spans="1:5" x14ac:dyDescent="0.25">
      <c r="A2044" s="158">
        <v>19172.501576206902</v>
      </c>
      <c r="B2044" s="158">
        <v>-1.01524395628494E-2</v>
      </c>
      <c r="C2044" s="158">
        <v>5.4156876815619703E-2</v>
      </c>
      <c r="D2044" s="158">
        <v>0.189019808453703</v>
      </c>
      <c r="E2044" s="158">
        <v>5.9600295680216402E-2</v>
      </c>
    </row>
    <row r="2045" spans="1:5" x14ac:dyDescent="0.25">
      <c r="A2045" s="158">
        <v>19173.116188920601</v>
      </c>
      <c r="B2045" s="158">
        <v>5.8834283272801704E-3</v>
      </c>
      <c r="C2045" s="158">
        <v>5.4161064088026803E-2</v>
      </c>
      <c r="D2045" s="158">
        <v>0.18905461656084499</v>
      </c>
      <c r="E2045" s="158">
        <v>5.9600912376522597E-2</v>
      </c>
    </row>
    <row r="2046" spans="1:5" x14ac:dyDescent="0.25">
      <c r="A2046" s="158">
        <v>19181.439512639099</v>
      </c>
      <c r="B2046" s="158">
        <v>-0.189419112327049</v>
      </c>
      <c r="C2046" s="158">
        <v>5.4217732522543097E-2</v>
      </c>
      <c r="D2046" s="158">
        <v>0.18952457736113701</v>
      </c>
      <c r="E2046" s="158">
        <v>5.9609868574952998E-2</v>
      </c>
    </row>
    <row r="2047" spans="1:5" x14ac:dyDescent="0.25">
      <c r="A2047" s="158">
        <v>19184.4439615146</v>
      </c>
      <c r="B2047" s="158">
        <v>1.94405272616383E-2</v>
      </c>
      <c r="C2047" s="158">
        <v>5.42381709418608E-2</v>
      </c>
      <c r="D2047" s="158">
        <v>0.18969356714149499</v>
      </c>
      <c r="E2047" s="158">
        <v>5.9613377619476403E-2</v>
      </c>
    </row>
    <row r="2048" spans="1:5" x14ac:dyDescent="0.25">
      <c r="A2048" s="158">
        <v>19185.453905341001</v>
      </c>
      <c r="B2048" s="158">
        <v>5.6554675133590998E-2</v>
      </c>
      <c r="C2048" s="158">
        <v>5.4245039274308599E-2</v>
      </c>
      <c r="D2048" s="158">
        <v>0.189750295528584</v>
      </c>
      <c r="E2048" s="158">
        <v>5.9614590021260599E-2</v>
      </c>
    </row>
    <row r="2049" spans="1:5" x14ac:dyDescent="0.25">
      <c r="A2049" s="158">
        <v>19191.4993061188</v>
      </c>
      <c r="B2049" s="158">
        <v>0.185223755775654</v>
      </c>
      <c r="C2049" s="158">
        <v>5.4286130902746303E-2</v>
      </c>
      <c r="D2049" s="158">
        <v>0.19008905088898601</v>
      </c>
      <c r="E2049" s="158">
        <v>5.9622192280421302E-2</v>
      </c>
    </row>
    <row r="2050" spans="1:5" x14ac:dyDescent="0.25">
      <c r="A2050" s="158">
        <v>19195.973477824398</v>
      </c>
      <c r="B2050" s="158">
        <v>0.397183306176419</v>
      </c>
      <c r="C2050" s="158">
        <v>5.4316519021936897E-2</v>
      </c>
      <c r="D2050" s="158">
        <v>0.19033886497282099</v>
      </c>
      <c r="E2050" s="158">
        <v>5.9628198714420898E-2</v>
      </c>
    </row>
    <row r="2051" spans="1:5" x14ac:dyDescent="0.25">
      <c r="A2051" s="158">
        <v>19196.612313965099</v>
      </c>
      <c r="B2051" s="158">
        <v>0.272185299935845</v>
      </c>
      <c r="C2051" s="158">
        <v>5.4320856293883599E-2</v>
      </c>
      <c r="D2051" s="158">
        <v>0.19037447201046301</v>
      </c>
      <c r="E2051" s="158">
        <v>5.9629082663814198E-2</v>
      </c>
    </row>
    <row r="2052" spans="1:5" x14ac:dyDescent="0.25">
      <c r="A2052" s="158">
        <v>19197.151691817198</v>
      </c>
      <c r="B2052" s="158">
        <v>-0.161665070551753</v>
      </c>
      <c r="C2052" s="158">
        <v>5.4324517991504902E-2</v>
      </c>
      <c r="D2052" s="158">
        <v>0.19040452341213099</v>
      </c>
      <c r="E2052" s="158">
        <v>5.9629834113014098E-2</v>
      </c>
    </row>
    <row r="2053" spans="1:5" x14ac:dyDescent="0.25">
      <c r="A2053" s="158">
        <v>19197.374897378199</v>
      </c>
      <c r="B2053" s="158">
        <v>8.5123719765012304E-2</v>
      </c>
      <c r="C2053" s="158">
        <v>5.4326033191309603E-2</v>
      </c>
      <c r="D2053" s="158">
        <v>0.190416956056532</v>
      </c>
      <c r="E2053" s="158">
        <v>5.9630146448812302E-2</v>
      </c>
    </row>
    <row r="2054" spans="1:5" x14ac:dyDescent="0.25">
      <c r="A2054" s="158">
        <v>19201.776461966601</v>
      </c>
      <c r="B2054" s="158">
        <v>0.24783603191760301</v>
      </c>
      <c r="C2054" s="158">
        <v>5.4355902384735602E-2</v>
      </c>
      <c r="D2054" s="158">
        <v>0.19066173792180699</v>
      </c>
      <c r="E2054" s="158">
        <v>5.9636469455964097E-2</v>
      </c>
    </row>
    <row r="2055" spans="1:5" x14ac:dyDescent="0.25">
      <c r="A2055" s="158">
        <v>19202.634096834699</v>
      </c>
      <c r="B2055" s="158">
        <v>-0.130133354904438</v>
      </c>
      <c r="C2055" s="158">
        <v>5.4361720065722E-2</v>
      </c>
      <c r="D2055" s="158">
        <v>0.190709347373542</v>
      </c>
      <c r="E2055" s="158">
        <v>5.9637737748213203E-2</v>
      </c>
    </row>
    <row r="2056" spans="1:5" x14ac:dyDescent="0.25">
      <c r="A2056" s="158">
        <v>19202.803648598801</v>
      </c>
      <c r="B2056" s="158">
        <v>-0.26713481131560601</v>
      </c>
      <c r="C2056" s="158">
        <v>5.4362870115863403E-2</v>
      </c>
      <c r="D2056" s="158">
        <v>0.190718756306165</v>
      </c>
      <c r="E2056" s="158">
        <v>5.9637989885002997E-2</v>
      </c>
    </row>
    <row r="2057" spans="1:5" x14ac:dyDescent="0.25">
      <c r="A2057" s="158">
        <v>19203.491731702699</v>
      </c>
      <c r="B2057" s="158">
        <v>7.1349573342893699E-2</v>
      </c>
      <c r="C2057" s="158">
        <v>5.4367537008296198E-2</v>
      </c>
      <c r="D2057" s="158">
        <v>0.190756928877894</v>
      </c>
      <c r="E2057" s="158">
        <v>5.9639017858900703E-2</v>
      </c>
    </row>
    <row r="2058" spans="1:5" x14ac:dyDescent="0.25">
      <c r="A2058" s="158">
        <v>19205.306031741198</v>
      </c>
      <c r="B2058" s="158">
        <v>-4.1461302858703003E-2</v>
      </c>
      <c r="C2058" s="158">
        <v>5.4379840136775402E-2</v>
      </c>
      <c r="D2058" s="158">
        <v>0.19085749401327701</v>
      </c>
      <c r="E2058" s="158">
        <v>5.96417648193453E-2</v>
      </c>
    </row>
    <row r="2059" spans="1:5" x14ac:dyDescent="0.25">
      <c r="A2059" s="158">
        <v>19210.101634670002</v>
      </c>
      <c r="B2059" s="158">
        <v>-3.6654985701601399</v>
      </c>
      <c r="C2059" s="158">
        <v>5.44123441540416E-2</v>
      </c>
      <c r="D2059" s="158">
        <v>0.19112270869583001</v>
      </c>
      <c r="E2059" s="158">
        <v>5.9649279909885299E-2</v>
      </c>
    </row>
    <row r="2060" spans="1:5" x14ac:dyDescent="0.25">
      <c r="A2060" s="158">
        <v>19210.558841238399</v>
      </c>
      <c r="B2060" s="158">
        <v>-0.49658361838130799</v>
      </c>
      <c r="C2060" s="158">
        <v>5.4415441838629799E-2</v>
      </c>
      <c r="D2060" s="158">
        <v>0.191147948371828</v>
      </c>
      <c r="E2060" s="158">
        <v>5.9650015632765598E-2</v>
      </c>
    </row>
    <row r="2061" spans="1:5" x14ac:dyDescent="0.25">
      <c r="A2061" s="158">
        <v>19212.594474578302</v>
      </c>
      <c r="B2061" s="158">
        <v>0.149552261472885</v>
      </c>
      <c r="C2061" s="158">
        <v>5.4429231195135298E-2</v>
      </c>
      <c r="D2061" s="158">
        <v>0.19126022749843</v>
      </c>
      <c r="E2061" s="158">
        <v>5.9653331930355803E-2</v>
      </c>
    </row>
    <row r="2062" spans="1:5" x14ac:dyDescent="0.25">
      <c r="A2062" s="158">
        <v>19212.832143636799</v>
      </c>
      <c r="B2062" s="158">
        <v>-0.83674185798322498</v>
      </c>
      <c r="C2062" s="158">
        <v>5.4430840891086497E-2</v>
      </c>
      <c r="D2062" s="158">
        <v>0.191273326338185</v>
      </c>
      <c r="E2062" s="158">
        <v>5.9653723445559997E-2</v>
      </c>
    </row>
    <row r="2063" spans="1:5" x14ac:dyDescent="0.25">
      <c r="A2063" s="158">
        <v>19215.737066854501</v>
      </c>
      <c r="B2063" s="158">
        <v>5.4789165650093202E-2</v>
      </c>
      <c r="C2063" s="158">
        <v>5.4450510901037502E-2</v>
      </c>
      <c r="D2063" s="158">
        <v>0.191433254743481</v>
      </c>
      <c r="E2063" s="158">
        <v>5.9658581750048602E-2</v>
      </c>
    </row>
    <row r="2064" spans="1:5" x14ac:dyDescent="0.25">
      <c r="A2064" s="158">
        <v>19222.379355155201</v>
      </c>
      <c r="B2064" s="158">
        <v>0.73195644378987201</v>
      </c>
      <c r="C2064" s="158">
        <v>5.44954557254414E-2</v>
      </c>
      <c r="D2064" s="158">
        <v>0.19179774115343701</v>
      </c>
      <c r="E2064" s="158">
        <v>5.9670196864610101E-2</v>
      </c>
    </row>
    <row r="2065" spans="1:5" x14ac:dyDescent="0.25">
      <c r="A2065" s="158">
        <v>19228.802845440001</v>
      </c>
      <c r="B2065" s="158">
        <v>1.5753150342067099</v>
      </c>
      <c r="C2065" s="158">
        <v>5.4538877841938102E-2</v>
      </c>
      <c r="D2065" s="158">
        <v>0.19214863573400801</v>
      </c>
      <c r="E2065" s="158">
        <v>5.96820978846202E-2</v>
      </c>
    </row>
    <row r="2066" spans="1:5" x14ac:dyDescent="0.25">
      <c r="A2066" s="158">
        <v>19230.362618431402</v>
      </c>
      <c r="B2066" s="158">
        <v>-0.36577970329832998</v>
      </c>
      <c r="C2066" s="158">
        <v>5.4549415475658197E-2</v>
      </c>
      <c r="D2066" s="158">
        <v>0.19223360618537699</v>
      </c>
      <c r="E2066" s="158">
        <v>5.9685086701943599E-2</v>
      </c>
    </row>
    <row r="2067" spans="1:5" x14ac:dyDescent="0.25">
      <c r="A2067" s="158">
        <v>19242.915923892298</v>
      </c>
      <c r="B2067" s="158">
        <v>0.14425485321161199</v>
      </c>
      <c r="C2067" s="158">
        <v>5.4634134823560998E-2</v>
      </c>
      <c r="D2067" s="158">
        <v>0.19291412621344101</v>
      </c>
      <c r="E2067" s="158">
        <v>5.97105451213302E-2</v>
      </c>
    </row>
    <row r="2068" spans="1:5" x14ac:dyDescent="0.25">
      <c r="A2068" s="158">
        <v>19243.0046590692</v>
      </c>
      <c r="B2068" s="158">
        <v>9.3726830386775498E-2</v>
      </c>
      <c r="C2068" s="158">
        <v>5.4634733111387897E-2</v>
      </c>
      <c r="D2068" s="158">
        <v>0.19291891549100201</v>
      </c>
      <c r="E2068" s="158">
        <v>5.9710733949534398E-2</v>
      </c>
    </row>
    <row r="2069" spans="1:5" x14ac:dyDescent="0.25">
      <c r="A2069" s="158">
        <v>19246.961016464898</v>
      </c>
      <c r="B2069" s="158">
        <v>0.15823635524239199</v>
      </c>
      <c r="C2069" s="158">
        <v>5.4661400375524902E-2</v>
      </c>
      <c r="D2069" s="158">
        <v>0.19313215034362</v>
      </c>
      <c r="E2069" s="158">
        <v>5.9719279314748401E-2</v>
      </c>
    </row>
    <row r="2070" spans="1:5" x14ac:dyDescent="0.25">
      <c r="A2070" s="158">
        <v>19260.738583541399</v>
      </c>
      <c r="B2070" s="158">
        <v>0.66010253603194802</v>
      </c>
      <c r="C2070" s="158">
        <v>5.4754142826756703E-2</v>
      </c>
      <c r="D2070" s="158">
        <v>0.193870137281699</v>
      </c>
      <c r="E2070" s="158">
        <v>5.9750959946574797E-2</v>
      </c>
    </row>
    <row r="2071" spans="1:5" x14ac:dyDescent="0.25">
      <c r="A2071" s="158">
        <v>19261.444379440301</v>
      </c>
      <c r="B2071" s="158">
        <v>4.9448828086417998E-2</v>
      </c>
      <c r="C2071" s="158">
        <v>5.47588886670392E-2</v>
      </c>
      <c r="D2071" s="158">
        <v>0.193907751554489</v>
      </c>
      <c r="E2071" s="158">
        <v>5.9752663087789502E-2</v>
      </c>
    </row>
    <row r="2072" spans="1:5" x14ac:dyDescent="0.25">
      <c r="A2072" s="158">
        <v>19264.015145543799</v>
      </c>
      <c r="B2072" s="158">
        <v>-6.52754120338606E-2</v>
      </c>
      <c r="C2072" s="158">
        <v>5.4776170492888403E-2</v>
      </c>
      <c r="D2072" s="158">
        <v>0.1940445991194</v>
      </c>
      <c r="E2072" s="158">
        <v>5.9758932475192997E-2</v>
      </c>
    </row>
    <row r="2073" spans="1:5" x14ac:dyDescent="0.25">
      <c r="A2073" s="158">
        <v>19269.719099717498</v>
      </c>
      <c r="B2073" s="158">
        <v>0.73371219931703802</v>
      </c>
      <c r="C2073" s="158">
        <v>5.4814491140719797E-2</v>
      </c>
      <c r="D2073" s="158">
        <v>0.19434735236064901</v>
      </c>
      <c r="E2073" s="158">
        <v>5.9773211755221503E-2</v>
      </c>
    </row>
    <row r="2074" spans="1:5" x14ac:dyDescent="0.25">
      <c r="A2074" s="158">
        <v>19270.029475785199</v>
      </c>
      <c r="B2074" s="158">
        <v>0.28633070469521499</v>
      </c>
      <c r="C2074" s="158">
        <v>5.4816575384203502E-2</v>
      </c>
      <c r="D2074" s="158">
        <v>0.19436379162513701</v>
      </c>
      <c r="E2074" s="158">
        <v>5.9774003322626501E-2</v>
      </c>
    </row>
    <row r="2075" spans="1:5" x14ac:dyDescent="0.25">
      <c r="A2075" s="158">
        <v>19275.738390738701</v>
      </c>
      <c r="B2075" s="158">
        <v>8.8809318625537897E-2</v>
      </c>
      <c r="C2075" s="158">
        <v>5.4854894623190403E-2</v>
      </c>
      <c r="D2075" s="158">
        <v>0.194665527843282</v>
      </c>
      <c r="E2075" s="158">
        <v>5.9788830831761897E-2</v>
      </c>
    </row>
    <row r="2076" spans="1:5" x14ac:dyDescent="0.25">
      <c r="A2076" s="158">
        <v>19280.515108322001</v>
      </c>
      <c r="B2076" s="158">
        <v>0.71610538163988702</v>
      </c>
      <c r="C2076" s="158">
        <v>5.4886931448871003E-2</v>
      </c>
      <c r="D2076" s="158">
        <v>0.194917062186381</v>
      </c>
      <c r="E2076" s="158">
        <v>5.98016268645176E-2</v>
      </c>
    </row>
    <row r="2077" spans="1:5" x14ac:dyDescent="0.25">
      <c r="A2077" s="158">
        <v>19289.8808851018</v>
      </c>
      <c r="B2077" s="158">
        <v>-5.1496723148336497E-2</v>
      </c>
      <c r="C2077" s="158">
        <v>5.4949679437243E-2</v>
      </c>
      <c r="D2077" s="158">
        <v>0.19540778918646201</v>
      </c>
      <c r="E2077" s="158">
        <v>5.9827743676621602E-2</v>
      </c>
    </row>
    <row r="2078" spans="1:5" x14ac:dyDescent="0.25">
      <c r="A2078" s="158">
        <v>19292.9074282728</v>
      </c>
      <c r="B2078" s="158">
        <v>6.6131711990191605E-2</v>
      </c>
      <c r="C2078" s="158">
        <v>5.4969937397721602E-2</v>
      </c>
      <c r="D2078" s="158">
        <v>0.19556567183118001</v>
      </c>
      <c r="E2078" s="158">
        <v>5.9836473486657903E-2</v>
      </c>
    </row>
    <row r="2079" spans="1:5" x14ac:dyDescent="0.25">
      <c r="A2079" s="158">
        <v>19296.671184830098</v>
      </c>
      <c r="B2079" s="158">
        <v>2.0237070646400599E-2</v>
      </c>
      <c r="C2079" s="158">
        <v>5.49951168906311E-2</v>
      </c>
      <c r="D2079" s="158">
        <v>0.195761538840347</v>
      </c>
      <c r="E2079" s="158">
        <v>5.9847526981943802E-2</v>
      </c>
    </row>
    <row r="2080" spans="1:5" x14ac:dyDescent="0.25">
      <c r="A2080" s="158">
        <v>19298.775754467799</v>
      </c>
      <c r="B2080" s="158">
        <v>-5.8035001987510902E-2</v>
      </c>
      <c r="C2080" s="158">
        <v>5.5009190177497398E-2</v>
      </c>
      <c r="D2080" s="158">
        <v>0.195870832839356</v>
      </c>
      <c r="E2080" s="158">
        <v>5.9853802929951003E-2</v>
      </c>
    </row>
    <row r="2081" spans="1:5" x14ac:dyDescent="0.25">
      <c r="A2081" s="158">
        <v>19301.520330887401</v>
      </c>
      <c r="B2081" s="158">
        <v>-0.66940658576250001</v>
      </c>
      <c r="C2081" s="158">
        <v>5.5027536448093502E-2</v>
      </c>
      <c r="D2081" s="158">
        <v>0.19601311756091599</v>
      </c>
      <c r="E2081" s="158">
        <v>5.98620898650064E-2</v>
      </c>
    </row>
    <row r="2082" spans="1:5" x14ac:dyDescent="0.25">
      <c r="A2082" s="158">
        <v>19310.482208625701</v>
      </c>
      <c r="B2082" s="158">
        <v>0.35704757340238003</v>
      </c>
      <c r="C2082" s="158">
        <v>5.5087389367170801E-2</v>
      </c>
      <c r="D2082" s="158">
        <v>0.19647578427461901</v>
      </c>
      <c r="E2082" s="158">
        <v>5.9889955145499801E-2</v>
      </c>
    </row>
    <row r="2083" spans="1:5" x14ac:dyDescent="0.25">
      <c r="A2083" s="158">
        <v>19312.455457112799</v>
      </c>
      <c r="B2083" s="158">
        <v>7.5629839610180702E-2</v>
      </c>
      <c r="C2083" s="158">
        <v>5.5100556975769599E-2</v>
      </c>
      <c r="D2083" s="158">
        <v>0.19657725767508699</v>
      </c>
      <c r="E2083" s="158">
        <v>5.9896256005300602E-2</v>
      </c>
    </row>
    <row r="2084" spans="1:5" x14ac:dyDescent="0.25">
      <c r="A2084" s="158">
        <v>19313.78356498</v>
      </c>
      <c r="B2084" s="158">
        <v>0.59205295842856798</v>
      </c>
      <c r="C2084" s="158">
        <v>5.5109417294145299E-2</v>
      </c>
      <c r="D2084" s="158">
        <v>0.19664547429764301</v>
      </c>
      <c r="E2084" s="158">
        <v>5.9900530389598299E-2</v>
      </c>
    </row>
    <row r="2085" spans="1:5" x14ac:dyDescent="0.25">
      <c r="A2085" s="158">
        <v>19318.427115897699</v>
      </c>
      <c r="B2085" s="158">
        <v>0.20793316541023499</v>
      </c>
      <c r="C2085" s="158">
        <v>5.5140382118751101E-2</v>
      </c>
      <c r="D2085" s="158">
        <v>0.19688347447245499</v>
      </c>
      <c r="E2085" s="158">
        <v>5.9915687123079001E-2</v>
      </c>
    </row>
    <row r="2086" spans="1:5" x14ac:dyDescent="0.25">
      <c r="A2086" s="158">
        <v>19318.6308716739</v>
      </c>
      <c r="B2086" s="158">
        <v>0.445308614290019</v>
      </c>
      <c r="C2086" s="158">
        <v>5.5141740331716899E-2</v>
      </c>
      <c r="D2086" s="158">
        <v>0.196893899596846</v>
      </c>
      <c r="E2086" s="158">
        <v>5.9916359731064003E-2</v>
      </c>
    </row>
    <row r="2087" spans="1:5" x14ac:dyDescent="0.25">
      <c r="A2087" s="158">
        <v>19319.670275588502</v>
      </c>
      <c r="B2087" s="158">
        <v>1.9203878032980602E-2</v>
      </c>
      <c r="C2087" s="158">
        <v>5.5148668223861899E-2</v>
      </c>
      <c r="D2087" s="158">
        <v>0.196947056753348</v>
      </c>
      <c r="E2087" s="158">
        <v>5.9919800712270897E-2</v>
      </c>
    </row>
    <row r="2088" spans="1:5" x14ac:dyDescent="0.25">
      <c r="A2088" s="158">
        <v>19322.189657472201</v>
      </c>
      <c r="B2088" s="158">
        <v>-5.5355677375357199E-3</v>
      </c>
      <c r="C2088" s="158">
        <v>5.5165455988381601E-2</v>
      </c>
      <c r="D2088" s="158">
        <v>0.19707573821285401</v>
      </c>
      <c r="E2088" s="158">
        <v>5.99282095664294E-2</v>
      </c>
    </row>
    <row r="2089" spans="1:5" x14ac:dyDescent="0.25">
      <c r="A2089" s="158">
        <v>19322.579012897801</v>
      </c>
      <c r="B2089" s="158">
        <v>0.49498977075519401</v>
      </c>
      <c r="C2089" s="158">
        <v>5.51680498612898E-2</v>
      </c>
      <c r="D2089" s="158">
        <v>0.197095604371019</v>
      </c>
      <c r="E2089" s="158">
        <v>5.9929517733903502E-2</v>
      </c>
    </row>
    <row r="2090" spans="1:5" x14ac:dyDescent="0.25">
      <c r="A2090" s="158">
        <v>19324.3635697317</v>
      </c>
      <c r="B2090" s="158">
        <v>0.183131329416164</v>
      </c>
      <c r="C2090" s="158">
        <v>5.5179936546728703E-2</v>
      </c>
      <c r="D2090" s="158">
        <v>0.19718658697063901</v>
      </c>
      <c r="E2090" s="158">
        <v>5.99355430771676E-2</v>
      </c>
    </row>
    <row r="2091" spans="1:5" x14ac:dyDescent="0.25">
      <c r="A2091" s="158">
        <v>19325.0828749389</v>
      </c>
      <c r="B2091" s="158">
        <v>-7.4352400067923003E-3</v>
      </c>
      <c r="C2091" s="158">
        <v>5.5184726822890301E-2</v>
      </c>
      <c r="D2091" s="158">
        <v>0.19722322648295401</v>
      </c>
      <c r="E2091" s="158">
        <v>5.9937985432453399E-2</v>
      </c>
    </row>
    <row r="2092" spans="1:5" x14ac:dyDescent="0.25">
      <c r="A2092" s="158">
        <v>19337.895828446501</v>
      </c>
      <c r="B2092" s="158">
        <v>0.177321904937977</v>
      </c>
      <c r="C2092" s="158">
        <v>5.5269967577626498E-2</v>
      </c>
      <c r="D2092" s="158">
        <v>0.19787270833093201</v>
      </c>
      <c r="E2092" s="158">
        <v>5.9982807511806499E-2</v>
      </c>
    </row>
    <row r="2093" spans="1:5" x14ac:dyDescent="0.25">
      <c r="A2093" s="158">
        <v>19340.867147221499</v>
      </c>
      <c r="B2093" s="158">
        <v>0.16908987841612899</v>
      </c>
      <c r="C2093" s="158">
        <v>5.52897109937866E-2</v>
      </c>
      <c r="D2093" s="158">
        <v>0.198022465146583</v>
      </c>
      <c r="E2093" s="158">
        <v>5.9993556938805599E-2</v>
      </c>
    </row>
    <row r="2094" spans="1:5" x14ac:dyDescent="0.25">
      <c r="A2094" s="158">
        <v>19343.067422644701</v>
      </c>
      <c r="B2094" s="158">
        <v>-0.13180498887841499</v>
      </c>
      <c r="C2094" s="158">
        <v>5.53043252879451E-2</v>
      </c>
      <c r="D2094" s="158">
        <v>0.19813315302271001</v>
      </c>
      <c r="E2094" s="158">
        <v>6.00016028818047E-2</v>
      </c>
    </row>
    <row r="2095" spans="1:5" x14ac:dyDescent="0.25">
      <c r="A2095" s="158">
        <v>19347.180856134499</v>
      </c>
      <c r="B2095" s="158">
        <v>7.9835830615482301E-2</v>
      </c>
      <c r="C2095" s="158">
        <v>5.5331633597445098E-2</v>
      </c>
      <c r="D2095" s="158">
        <v>0.198339611221341</v>
      </c>
      <c r="E2095" s="158">
        <v>6.0016840712321003E-2</v>
      </c>
    </row>
    <row r="2096" spans="1:5" x14ac:dyDescent="0.25">
      <c r="A2096" s="158">
        <v>19349.632173950598</v>
      </c>
      <c r="B2096" s="158">
        <v>0.44384129496921598</v>
      </c>
      <c r="C2096" s="158">
        <v>5.53478992298439E-2</v>
      </c>
      <c r="D2096" s="158">
        <v>0.198462352548639</v>
      </c>
      <c r="E2096" s="158">
        <v>6.0026042593713302E-2</v>
      </c>
    </row>
    <row r="2097" spans="1:5" x14ac:dyDescent="0.25">
      <c r="A2097" s="158">
        <v>19359.164085013399</v>
      </c>
      <c r="B2097" s="158">
        <v>-0.182279897149484</v>
      </c>
      <c r="C2097" s="158">
        <v>5.5411089618609001E-2</v>
      </c>
      <c r="D2097" s="158">
        <v>0.198937551897193</v>
      </c>
      <c r="E2097" s="158">
        <v>6.0062682129547497E-2</v>
      </c>
    </row>
    <row r="2098" spans="1:5" x14ac:dyDescent="0.25">
      <c r="A2098" s="158">
        <v>19369.3496838756</v>
      </c>
      <c r="B2098" s="158">
        <v>0.983589860067968</v>
      </c>
      <c r="C2098" s="158">
        <v>5.5478510999993097E-2</v>
      </c>
      <c r="D2098" s="158">
        <v>0.19944169349684099</v>
      </c>
      <c r="E2098" s="158">
        <v>6.0103338069389001E-2</v>
      </c>
    </row>
    <row r="2099" spans="1:5" x14ac:dyDescent="0.25">
      <c r="A2099" s="158">
        <v>19373.451473961301</v>
      </c>
      <c r="B2099" s="158">
        <v>9.0961576423409504E-2</v>
      </c>
      <c r="C2099" s="158">
        <v>5.5505631972490102E-2</v>
      </c>
      <c r="D2099" s="158">
        <v>0.19964365224195499</v>
      </c>
      <c r="E2099" s="158">
        <v>6.0120147574784497E-2</v>
      </c>
    </row>
    <row r="2100" spans="1:5" x14ac:dyDescent="0.25">
      <c r="A2100" s="158">
        <v>19379.1972235549</v>
      </c>
      <c r="B2100" s="158">
        <v>-3.7754922651234098E-2</v>
      </c>
      <c r="C2100" s="158">
        <v>5.55435938475334E-2</v>
      </c>
      <c r="D2100" s="158">
        <v>0.199925531321195</v>
      </c>
      <c r="E2100" s="158">
        <v>6.0144114931895198E-2</v>
      </c>
    </row>
    <row r="2101" spans="1:5" x14ac:dyDescent="0.25">
      <c r="A2101" s="158">
        <v>19381.923308031801</v>
      </c>
      <c r="B2101" s="158">
        <v>-2.36219029112417E-2</v>
      </c>
      <c r="C2101" s="158">
        <v>5.5561593134274001E-2</v>
      </c>
      <c r="D2101" s="158">
        <v>0.200058852533713</v>
      </c>
      <c r="E2101" s="158">
        <v>6.0155657704676402E-2</v>
      </c>
    </row>
    <row r="2102" spans="1:5" x14ac:dyDescent="0.25">
      <c r="A2102" s="158">
        <v>19383.004524110402</v>
      </c>
      <c r="B2102" s="158">
        <v>0.124585093850493</v>
      </c>
      <c r="C2102" s="158">
        <v>5.5568729881373097E-2</v>
      </c>
      <c r="D2102" s="158">
        <v>0.20011165596560401</v>
      </c>
      <c r="E2102" s="158">
        <v>6.0160266290001499E-2</v>
      </c>
    </row>
    <row r="2103" spans="1:5" x14ac:dyDescent="0.25">
      <c r="A2103" s="158">
        <v>19384.398654123401</v>
      </c>
      <c r="B2103" s="158">
        <v>0.53575977044437695</v>
      </c>
      <c r="C2103" s="158">
        <v>5.5577930302772402E-2</v>
      </c>
      <c r="D2103" s="158">
        <v>0.20017967898269101</v>
      </c>
      <c r="E2103" s="158">
        <v>6.0166234195290803E-2</v>
      </c>
    </row>
    <row r="2104" spans="1:5" x14ac:dyDescent="0.25">
      <c r="A2104" s="158">
        <v>19386.008177875501</v>
      </c>
      <c r="B2104" s="158">
        <v>-3.8876611899085797E-2</v>
      </c>
      <c r="C2104" s="158">
        <v>5.5588549718772397E-2</v>
      </c>
      <c r="D2104" s="158">
        <v>0.20025812446392499</v>
      </c>
      <c r="E2104" s="158">
        <v>6.0173159918697101E-2</v>
      </c>
    </row>
    <row r="2105" spans="1:5" x14ac:dyDescent="0.25">
      <c r="A2105" s="158">
        <v>19390.416346782102</v>
      </c>
      <c r="B2105" s="158">
        <v>5.2297483672725201E-2</v>
      </c>
      <c r="C2105" s="158">
        <v>5.5617620626925997E-2</v>
      </c>
      <c r="D2105" s="158">
        <v>0.20047249350098401</v>
      </c>
      <c r="E2105" s="158">
        <v>6.01923241784596E-2</v>
      </c>
    </row>
    <row r="2106" spans="1:5" x14ac:dyDescent="0.25">
      <c r="A2106" s="158">
        <v>19390.691335831601</v>
      </c>
      <c r="B2106" s="158">
        <v>4.0670197013192903E-2</v>
      </c>
      <c r="C2106" s="158">
        <v>5.5619433459889601E-2</v>
      </c>
      <c r="D2106" s="158">
        <v>0.200485843028194</v>
      </c>
      <c r="E2106" s="158">
        <v>6.0193529186541597E-2</v>
      </c>
    </row>
    <row r="2107" spans="1:5" x14ac:dyDescent="0.25">
      <c r="A2107" s="158">
        <v>19411.4289855969</v>
      </c>
      <c r="B2107" s="158">
        <v>1.33129451789005E-2</v>
      </c>
      <c r="C2107" s="158">
        <v>5.5755920598948197E-2</v>
      </c>
      <c r="D2107" s="158">
        <v>0.201484743721455</v>
      </c>
      <c r="E2107" s="158">
        <v>6.0287606689518401E-2</v>
      </c>
    </row>
    <row r="2108" spans="1:5" x14ac:dyDescent="0.25">
      <c r="A2108" s="158">
        <v>19414.435271465201</v>
      </c>
      <c r="B2108" s="158">
        <v>2.9511764195078199E-2</v>
      </c>
      <c r="C2108" s="158">
        <v>5.5775670179378602E-2</v>
      </c>
      <c r="D2108" s="158">
        <v>0.20162827356627999</v>
      </c>
      <c r="E2108" s="158">
        <v>6.0301767838878098E-2</v>
      </c>
    </row>
    <row r="2109" spans="1:5" x14ac:dyDescent="0.25">
      <c r="A2109" s="158">
        <v>19415.261589141399</v>
      </c>
      <c r="B2109" s="158">
        <v>5.0152981032347603E-2</v>
      </c>
      <c r="C2109" s="158">
        <v>5.5781096988105301E-2</v>
      </c>
      <c r="D2109" s="158">
        <v>0.20166766807837899</v>
      </c>
      <c r="E2109" s="158">
        <v>6.0305683331102401E-2</v>
      </c>
    </row>
    <row r="2110" spans="1:5" x14ac:dyDescent="0.25">
      <c r="A2110" s="158">
        <v>19420.1557609351</v>
      </c>
      <c r="B2110" s="158">
        <v>5.3753621158825197E-2</v>
      </c>
      <c r="C2110" s="158">
        <v>5.5813224886922898E-2</v>
      </c>
      <c r="D2110" s="158">
        <v>0.20190049691989601</v>
      </c>
      <c r="E2110" s="158">
        <v>6.0329078314765097E-2</v>
      </c>
    </row>
    <row r="2111" spans="1:5" x14ac:dyDescent="0.25">
      <c r="A2111" s="158">
        <v>19422.552731403801</v>
      </c>
      <c r="B2111" s="158">
        <v>0.124227860820425</v>
      </c>
      <c r="C2111" s="158">
        <v>5.5828950872652397E-2</v>
      </c>
      <c r="D2111" s="158">
        <v>0.20201421553217799</v>
      </c>
      <c r="E2111" s="158">
        <v>6.0340663445845898E-2</v>
      </c>
    </row>
    <row r="2112" spans="1:5" x14ac:dyDescent="0.25">
      <c r="A2112" s="158">
        <v>19423.588054617001</v>
      </c>
      <c r="B2112" s="158">
        <v>5.1636070819882599E-2</v>
      </c>
      <c r="C2112" s="158">
        <v>5.5835741569669702E-2</v>
      </c>
      <c r="D2112" s="158">
        <v>0.20206327067918001</v>
      </c>
      <c r="E2112" s="158">
        <v>6.03456932394935E-2</v>
      </c>
    </row>
    <row r="2113" spans="1:5" x14ac:dyDescent="0.25">
      <c r="A2113" s="158">
        <v>19431.100676923499</v>
      </c>
      <c r="B2113" s="158">
        <v>7.3533303805151107E-2</v>
      </c>
      <c r="C2113" s="158">
        <v>5.5884983928121898E-2</v>
      </c>
      <c r="D2113" s="158">
        <v>0.202418086791776</v>
      </c>
      <c r="E2113" s="158">
        <v>6.0382656915659097E-2</v>
      </c>
    </row>
    <row r="2114" spans="1:5" x14ac:dyDescent="0.25">
      <c r="A2114" s="158">
        <v>19436.037009533498</v>
      </c>
      <c r="B2114" s="158">
        <v>-0.15833964239714299</v>
      </c>
      <c r="C2114" s="158">
        <v>5.5917308083439698E-2</v>
      </c>
      <c r="D2114" s="158">
        <v>0.20265013411772001</v>
      </c>
      <c r="E2114" s="158">
        <v>6.0407389631826999E-2</v>
      </c>
    </row>
    <row r="2115" spans="1:5" x14ac:dyDescent="0.25">
      <c r="A2115" s="158">
        <v>19445.157935159601</v>
      </c>
      <c r="B2115" s="158">
        <v>-0.32717914615959498</v>
      </c>
      <c r="C2115" s="158">
        <v>5.5976967836796801E-2</v>
      </c>
      <c r="D2115" s="158">
        <v>0.203076616806216</v>
      </c>
      <c r="E2115" s="158">
        <v>6.0454013678763401E-2</v>
      </c>
    </row>
    <row r="2116" spans="1:5" x14ac:dyDescent="0.25">
      <c r="A2116" s="158">
        <v>19445.733347052701</v>
      </c>
      <c r="B2116" s="158">
        <v>-0.15852627557990701</v>
      </c>
      <c r="C2116" s="158">
        <v>5.5980728718216299E-2</v>
      </c>
      <c r="D2116" s="158">
        <v>0.20310342350664301</v>
      </c>
      <c r="E2116" s="158">
        <v>6.04569952113308E-2</v>
      </c>
    </row>
    <row r="2117" spans="1:5" x14ac:dyDescent="0.25">
      <c r="A2117" s="158">
        <v>19446.853686816801</v>
      </c>
      <c r="B2117" s="158">
        <v>0.103391236766481</v>
      </c>
      <c r="C2117" s="158">
        <v>5.5988050259124303E-2</v>
      </c>
      <c r="D2117" s="158">
        <v>0.20315558313847501</v>
      </c>
      <c r="E2117" s="158">
        <v>6.0462813972809497E-2</v>
      </c>
    </row>
    <row r="2118" spans="1:5" x14ac:dyDescent="0.25">
      <c r="A2118" s="158">
        <v>19449.8599651857</v>
      </c>
      <c r="B2118" s="158">
        <v>5.8166700183859298E-2</v>
      </c>
      <c r="C2118" s="158">
        <v>5.6007690218291897E-2</v>
      </c>
      <c r="D2118" s="158">
        <v>0.203295326997322</v>
      </c>
      <c r="E2118" s="158">
        <v>6.0478516896783997E-2</v>
      </c>
    </row>
    <row r="2119" spans="1:5" x14ac:dyDescent="0.25">
      <c r="A2119" s="158">
        <v>19450.0788012382</v>
      </c>
      <c r="B2119" s="158">
        <v>5.6886259035682202E-2</v>
      </c>
      <c r="C2119" s="158">
        <v>5.6009119506260502E-2</v>
      </c>
      <c r="D2119" s="158">
        <v>0.203305486898783</v>
      </c>
      <c r="E2119" s="158">
        <v>6.0479665023812197E-2</v>
      </c>
    </row>
    <row r="2120" spans="1:5" x14ac:dyDescent="0.25">
      <c r="A2120" s="158">
        <v>19454.090943280102</v>
      </c>
      <c r="B2120" s="158">
        <v>7.6510991845713E-2</v>
      </c>
      <c r="C2120" s="158">
        <v>5.6035315331991201E-2</v>
      </c>
      <c r="D2120" s="158">
        <v>0.203491458795168</v>
      </c>
      <c r="E2120" s="158">
        <v>6.0500836449613002E-2</v>
      </c>
    </row>
    <row r="2121" spans="1:5" x14ac:dyDescent="0.25">
      <c r="A2121" s="158">
        <v>19455.1008132405</v>
      </c>
      <c r="B2121" s="158">
        <v>-0.18164208664434001</v>
      </c>
      <c r="C2121" s="158">
        <v>5.6041906296231798E-2</v>
      </c>
      <c r="D2121" s="158">
        <v>0.203538179033219</v>
      </c>
      <c r="E2121" s="158">
        <v>6.0506201685452801E-2</v>
      </c>
    </row>
    <row r="2122" spans="1:5" x14ac:dyDescent="0.25">
      <c r="A2122" s="158">
        <v>19458.221640563599</v>
      </c>
      <c r="B2122" s="158">
        <v>-2.1818562178543801E-2</v>
      </c>
      <c r="C2122" s="158">
        <v>5.6062267874419598E-2</v>
      </c>
      <c r="D2122" s="158">
        <v>0.20368233241658801</v>
      </c>
      <c r="E2122" s="158">
        <v>6.0522874198401702E-2</v>
      </c>
    </row>
    <row r="2123" spans="1:5" x14ac:dyDescent="0.25">
      <c r="A2123" s="158">
        <v>19461.1571950578</v>
      </c>
      <c r="B2123" s="158">
        <v>8.1720163340115407E-2</v>
      </c>
      <c r="C2123" s="158">
        <v>5.6081411482529597E-2</v>
      </c>
      <c r="D2123" s="158">
        <v>0.20381761454243499</v>
      </c>
      <c r="E2123" s="158">
        <v>6.0538683912639397E-2</v>
      </c>
    </row>
    <row r="2124" spans="1:5" x14ac:dyDescent="0.25">
      <c r="A2124" s="158">
        <v>19465.128568919899</v>
      </c>
      <c r="B2124" s="158">
        <v>5.3909176900246401E-2</v>
      </c>
      <c r="C2124" s="158">
        <v>5.6107295813801999E-2</v>
      </c>
      <c r="D2124" s="158">
        <v>0.204000148398371</v>
      </c>
      <c r="E2124" s="158">
        <v>6.05602677409737E-2</v>
      </c>
    </row>
    <row r="2125" spans="1:5" x14ac:dyDescent="0.25">
      <c r="A2125" s="158">
        <v>19473.407298813199</v>
      </c>
      <c r="B2125" s="158">
        <v>-0.92849082755829304</v>
      </c>
      <c r="C2125" s="158">
        <v>5.61612019449549E-2</v>
      </c>
      <c r="D2125" s="158">
        <v>0.204378875714707</v>
      </c>
      <c r="E2125" s="158">
        <v>6.0605982831280103E-2</v>
      </c>
    </row>
    <row r="2126" spans="1:5" x14ac:dyDescent="0.25">
      <c r="A2126" s="158">
        <v>19474.9735156801</v>
      </c>
      <c r="B2126" s="158">
        <v>5.4752334313734601E-2</v>
      </c>
      <c r="C2126" s="158">
        <v>5.6171392244702897E-2</v>
      </c>
      <c r="D2126" s="158">
        <v>0.20445025478745499</v>
      </c>
      <c r="E2126" s="158">
        <v>6.0614740908305903E-2</v>
      </c>
    </row>
    <row r="2127" spans="1:5" x14ac:dyDescent="0.25">
      <c r="A2127" s="158">
        <v>19476.929669069799</v>
      </c>
      <c r="B2127" s="158">
        <v>0.54999022598252201</v>
      </c>
      <c r="C2127" s="158">
        <v>5.6184116032748102E-2</v>
      </c>
      <c r="D2127" s="158">
        <v>0.204539284083776</v>
      </c>
      <c r="E2127" s="158">
        <v>6.0625728267788198E-2</v>
      </c>
    </row>
    <row r="2128" spans="1:5" x14ac:dyDescent="0.25">
      <c r="A2128" s="158">
        <v>19479.867687473801</v>
      </c>
      <c r="B2128" s="158">
        <v>4.6650794371494398E-3</v>
      </c>
      <c r="C2128" s="158">
        <v>5.6203218922004798E-2</v>
      </c>
      <c r="D2128" s="158">
        <v>0.20467274847529701</v>
      </c>
      <c r="E2128" s="158">
        <v>6.0642332335743197E-2</v>
      </c>
    </row>
    <row r="2129" spans="1:5" x14ac:dyDescent="0.25">
      <c r="A2129" s="158">
        <v>19480.8210281274</v>
      </c>
      <c r="B2129" s="158">
        <v>0.24225070810850499</v>
      </c>
      <c r="C2129" s="158">
        <v>5.6209415590079803E-2</v>
      </c>
      <c r="D2129" s="158">
        <v>0.204715990597786</v>
      </c>
      <c r="E2129" s="158">
        <v>6.0647746320180398E-2</v>
      </c>
    </row>
    <row r="2130" spans="1:5" x14ac:dyDescent="0.25">
      <c r="A2130" s="158">
        <v>19480.8210281274</v>
      </c>
      <c r="B2130" s="158">
        <v>3.8650431469289301E-2</v>
      </c>
      <c r="C2130" s="158">
        <v>5.6209415590079803E-2</v>
      </c>
      <c r="D2130" s="158">
        <v>0.204715990597786</v>
      </c>
      <c r="E2130" s="158">
        <v>6.0647746320180398E-2</v>
      </c>
    </row>
    <row r="2131" spans="1:5" x14ac:dyDescent="0.25">
      <c r="A2131" s="158">
        <v>19483.977882583898</v>
      </c>
      <c r="B2131" s="158">
        <v>6.4639382152020794E-2</v>
      </c>
      <c r="C2131" s="158">
        <v>5.6229928279979802E-2</v>
      </c>
      <c r="D2131" s="158">
        <v>0.20485895377973401</v>
      </c>
      <c r="E2131" s="158">
        <v>6.0665765595422798E-2</v>
      </c>
    </row>
    <row r="2132" spans="1:5" x14ac:dyDescent="0.25">
      <c r="A2132" s="158">
        <v>19485.4848755536</v>
      </c>
      <c r="B2132" s="158">
        <v>1.62365448716206</v>
      </c>
      <c r="C2132" s="158">
        <v>5.6239716821579001E-2</v>
      </c>
      <c r="D2132" s="158">
        <v>0.20492707742986299</v>
      </c>
      <c r="E2132" s="158">
        <v>6.06744170707227E-2</v>
      </c>
    </row>
    <row r="2133" spans="1:5" x14ac:dyDescent="0.25">
      <c r="A2133" s="158">
        <v>19488.052867791601</v>
      </c>
      <c r="B2133" s="158">
        <v>0.15124694880530601</v>
      </c>
      <c r="C2133" s="158">
        <v>5.6256391576534802E-2</v>
      </c>
      <c r="D2133" s="158">
        <v>0.205042980685606</v>
      </c>
      <c r="E2133" s="158">
        <v>6.06892333585628E-2</v>
      </c>
    </row>
    <row r="2134" spans="1:5" x14ac:dyDescent="0.25">
      <c r="A2134" s="158">
        <v>19489.239306678101</v>
      </c>
      <c r="B2134" s="158">
        <v>8.0858288879159801E-2</v>
      </c>
      <c r="C2134" s="158">
        <v>5.6264093179807302E-2</v>
      </c>
      <c r="D2134" s="158">
        <v>0.20509645137652999</v>
      </c>
      <c r="E2134" s="158">
        <v>6.0696109996164101E-2</v>
      </c>
    </row>
    <row r="2135" spans="1:5" x14ac:dyDescent="0.25">
      <c r="A2135" s="158">
        <v>19491.150980574701</v>
      </c>
      <c r="B2135" s="158">
        <v>-8.7425477435798496E-2</v>
      </c>
      <c r="C2135" s="158">
        <v>5.6276499479545702E-2</v>
      </c>
      <c r="D2135" s="158">
        <v>0.20518250372616201</v>
      </c>
      <c r="E2135" s="158">
        <v>6.0707231776143601E-2</v>
      </c>
    </row>
    <row r="2136" spans="1:5" x14ac:dyDescent="0.25">
      <c r="A2136" s="158">
        <v>19498.7098700477</v>
      </c>
      <c r="B2136" s="158">
        <v>0.13858606372134699</v>
      </c>
      <c r="C2136" s="158">
        <v>5.6325517766423298E-2</v>
      </c>
      <c r="D2136" s="158">
        <v>0.20552151224312701</v>
      </c>
      <c r="E2136" s="158">
        <v>6.0751710683707202E-2</v>
      </c>
    </row>
    <row r="2137" spans="1:5" x14ac:dyDescent="0.25">
      <c r="A2137" s="158">
        <v>19504.011289300801</v>
      </c>
      <c r="B2137" s="158">
        <v>0.10009337584016</v>
      </c>
      <c r="C2137" s="158">
        <v>5.6359861366142197E-2</v>
      </c>
      <c r="D2137" s="158">
        <v>0.205758088399352</v>
      </c>
      <c r="E2137" s="158">
        <v>6.0783383440839903E-2</v>
      </c>
    </row>
    <row r="2138" spans="1:5" x14ac:dyDescent="0.25">
      <c r="A2138" s="158">
        <v>19507.100035531399</v>
      </c>
      <c r="B2138" s="158">
        <v>1.22379352945012E-2</v>
      </c>
      <c r="C2138" s="158">
        <v>5.63798574154184E-2</v>
      </c>
      <c r="D2138" s="158">
        <v>0.20589547339365799</v>
      </c>
      <c r="E2138" s="158">
        <v>6.0802017852114802E-2</v>
      </c>
    </row>
    <row r="2139" spans="1:5" x14ac:dyDescent="0.25">
      <c r="A2139" s="158">
        <v>19510.071289887099</v>
      </c>
      <c r="B2139" s="158">
        <v>0.72127042909872996</v>
      </c>
      <c r="C2139" s="158">
        <v>5.6399083502842402E-2</v>
      </c>
      <c r="D2139" s="158">
        <v>0.206027319805203</v>
      </c>
      <c r="E2139" s="158">
        <v>6.0820068976750997E-2</v>
      </c>
    </row>
    <row r="2140" spans="1:5" x14ac:dyDescent="0.25">
      <c r="A2140" s="158">
        <v>19510.7619728022</v>
      </c>
      <c r="B2140" s="158">
        <v>-0.41282941884143198</v>
      </c>
      <c r="C2140" s="158">
        <v>5.6403551390855698E-2</v>
      </c>
      <c r="D2140" s="158">
        <v>0.20605792427719399</v>
      </c>
      <c r="E2140" s="158">
        <v>6.0824282665612003E-2</v>
      </c>
    </row>
    <row r="2141" spans="1:5" x14ac:dyDescent="0.25">
      <c r="A2141" s="158">
        <v>19511.3867599564</v>
      </c>
      <c r="B2141" s="158">
        <v>-0.101628752144622</v>
      </c>
      <c r="C2141" s="158">
        <v>5.6407592586109202E-2</v>
      </c>
      <c r="D2141" s="158">
        <v>0.206085594623933</v>
      </c>
      <c r="E2141" s="158">
        <v>6.0828100060345003E-2</v>
      </c>
    </row>
    <row r="2142" spans="1:5" x14ac:dyDescent="0.25">
      <c r="A2142" s="158">
        <v>19520.807851243299</v>
      </c>
      <c r="B2142" s="158">
        <v>5.3209677247667599E-2</v>
      </c>
      <c r="C2142" s="158">
        <v>5.6468480167534398E-2</v>
      </c>
      <c r="D2142" s="158">
        <v>0.20650119288457999</v>
      </c>
      <c r="E2142" s="158">
        <v>6.0886319588051803E-2</v>
      </c>
    </row>
    <row r="2143" spans="1:5" x14ac:dyDescent="0.25">
      <c r="A2143" s="158">
        <v>19522.912420880999</v>
      </c>
      <c r="B2143" s="158">
        <v>-3.4081546326780697E-2</v>
      </c>
      <c r="C2143" s="158">
        <v>5.6482069197954503E-2</v>
      </c>
      <c r="D2143" s="158">
        <v>0.20659361333308601</v>
      </c>
      <c r="E2143" s="158">
        <v>6.0899493366978599E-2</v>
      </c>
    </row>
    <row r="2144" spans="1:5" x14ac:dyDescent="0.25">
      <c r="A2144" s="158">
        <v>19523.463299331699</v>
      </c>
      <c r="B2144" s="158">
        <v>2.5613325205675601E-2</v>
      </c>
      <c r="C2144" s="158">
        <v>5.6485625414226699E-2</v>
      </c>
      <c r="D2144" s="158">
        <v>0.206617779429346</v>
      </c>
      <c r="E2144" s="158">
        <v>6.0902951770689398E-2</v>
      </c>
    </row>
    <row r="2145" spans="1:5" x14ac:dyDescent="0.25">
      <c r="A2145" s="158">
        <v>19523.983824642</v>
      </c>
      <c r="B2145" s="158">
        <v>0.16127185482286399</v>
      </c>
      <c r="C2145" s="158">
        <v>5.6488985394940898E-2</v>
      </c>
      <c r="D2145" s="158">
        <v>0.20664060435100701</v>
      </c>
      <c r="E2145" s="158">
        <v>6.0906223474529599E-2</v>
      </c>
    </row>
    <row r="2146" spans="1:5" x14ac:dyDescent="0.25">
      <c r="A2146" s="158">
        <v>19525.1064675528</v>
      </c>
      <c r="B2146" s="158">
        <v>0.259090938447115</v>
      </c>
      <c r="C2146" s="158">
        <v>5.6496231074580801E-2</v>
      </c>
      <c r="D2146" s="158">
        <v>0.206689800138562</v>
      </c>
      <c r="E2146" s="158">
        <v>6.09132924730693E-2</v>
      </c>
    </row>
    <row r="2147" spans="1:5" x14ac:dyDescent="0.25">
      <c r="A2147" s="158">
        <v>19526.803779938498</v>
      </c>
      <c r="B2147" s="158">
        <v>-3.8179256846604399E-2</v>
      </c>
      <c r="C2147" s="158">
        <v>5.6507183256757097E-2</v>
      </c>
      <c r="D2147" s="158">
        <v>0.20676409611170599</v>
      </c>
      <c r="E2147" s="158">
        <v>6.0924013087476199E-2</v>
      </c>
    </row>
    <row r="2148" spans="1:5" x14ac:dyDescent="0.25">
      <c r="A2148" s="158">
        <v>19528.846588918001</v>
      </c>
      <c r="B2148" s="158">
        <v>0.49417369622128898</v>
      </c>
      <c r="C2148" s="158">
        <v>5.65203608407032E-2</v>
      </c>
      <c r="D2148" s="158">
        <v>0.20685338356355901</v>
      </c>
      <c r="E2148" s="158">
        <v>6.0936968679470502E-2</v>
      </c>
    </row>
    <row r="2149" spans="1:5" x14ac:dyDescent="0.25">
      <c r="A2149" s="158">
        <v>19530.8866398967</v>
      </c>
      <c r="B2149" s="158">
        <v>0.43479386302571799</v>
      </c>
      <c r="C2149" s="158">
        <v>5.6533516303885797E-2</v>
      </c>
      <c r="D2149" s="158">
        <v>0.206942406821018</v>
      </c>
      <c r="E2149" s="158">
        <v>6.0949964221415201E-2</v>
      </c>
    </row>
    <row r="2150" spans="1:5" x14ac:dyDescent="0.25">
      <c r="A2150" s="158">
        <v>19533.6917601081</v>
      </c>
      <c r="B2150" s="158">
        <v>-0.36267528263957999</v>
      </c>
      <c r="C2150" s="158">
        <v>5.65515983222507E-2</v>
      </c>
      <c r="D2150" s="158">
        <v>0.2070645817574</v>
      </c>
      <c r="E2150" s="158">
        <v>6.0967927032217199E-2</v>
      </c>
    </row>
    <row r="2151" spans="1:5" x14ac:dyDescent="0.25">
      <c r="A2151" s="158">
        <v>19535.271530571899</v>
      </c>
      <c r="B2151" s="158">
        <v>2.5409945045518099E-2</v>
      </c>
      <c r="C2151" s="158">
        <v>5.6561778040371699E-2</v>
      </c>
      <c r="D2151" s="158">
        <v>0.207133268190728</v>
      </c>
      <c r="E2151" s="158">
        <v>6.0978090882882599E-2</v>
      </c>
    </row>
    <row r="2152" spans="1:5" x14ac:dyDescent="0.25">
      <c r="A2152" s="158">
        <v>19538.633121445499</v>
      </c>
      <c r="B2152" s="158">
        <v>3.1350659741701499</v>
      </c>
      <c r="C2152" s="158">
        <v>5.6583430804212E-2</v>
      </c>
      <c r="D2152" s="158">
        <v>0.20727914008850301</v>
      </c>
      <c r="E2152" s="158">
        <v>6.0999832670789997E-2</v>
      </c>
    </row>
    <row r="2153" spans="1:5" x14ac:dyDescent="0.25">
      <c r="A2153" s="158">
        <v>19542.905832438999</v>
      </c>
      <c r="B2153" s="158">
        <v>0.28016322740316302</v>
      </c>
      <c r="C2153" s="158">
        <v>5.6610935323916298E-2</v>
      </c>
      <c r="D2153" s="158">
        <v>0.20746398808129901</v>
      </c>
      <c r="E2153" s="158">
        <v>6.1027691122670202E-2</v>
      </c>
    </row>
    <row r="2154" spans="1:5" x14ac:dyDescent="0.25">
      <c r="A2154" s="158">
        <v>19545.613856938398</v>
      </c>
      <c r="B2154" s="158">
        <v>-0.17021015795285499</v>
      </c>
      <c r="C2154" s="158">
        <v>5.6628357720878597E-2</v>
      </c>
      <c r="D2154" s="158">
        <v>0.20758081923911501</v>
      </c>
      <c r="E2154" s="158">
        <v>6.1045477156883597E-2</v>
      </c>
    </row>
    <row r="2155" spans="1:5" x14ac:dyDescent="0.25">
      <c r="A2155" s="158">
        <v>19549.705827257501</v>
      </c>
      <c r="B2155" s="158">
        <v>0.25908575748498902</v>
      </c>
      <c r="C2155" s="158">
        <v>5.6654669407148701E-2</v>
      </c>
      <c r="D2155" s="158">
        <v>0.20775688008162299</v>
      </c>
      <c r="E2155" s="158">
        <v>6.1072543030497001E-2</v>
      </c>
    </row>
    <row r="2156" spans="1:5" x14ac:dyDescent="0.25">
      <c r="A2156" s="158">
        <v>19552.425867891201</v>
      </c>
      <c r="B2156" s="158">
        <v>5.0871689182918602E-2</v>
      </c>
      <c r="C2156" s="158">
        <v>5.6672149826863402E-2</v>
      </c>
      <c r="D2156" s="158">
        <v>0.20787359484631299</v>
      </c>
      <c r="E2156" s="158">
        <v>6.1090660894510498E-2</v>
      </c>
    </row>
    <row r="2157" spans="1:5" x14ac:dyDescent="0.25">
      <c r="A2157" s="158">
        <v>19552.586873307599</v>
      </c>
      <c r="B2157" s="158">
        <v>-0.460262814973944</v>
      </c>
      <c r="C2157" s="158">
        <v>5.66731842911221E-2</v>
      </c>
      <c r="D2157" s="158">
        <v>0.207880495516512</v>
      </c>
      <c r="E2157" s="158">
        <v>6.1091736494458197E-2</v>
      </c>
    </row>
    <row r="2158" spans="1:5" x14ac:dyDescent="0.25">
      <c r="A2158" s="158">
        <v>19564.704378904898</v>
      </c>
      <c r="B2158" s="158">
        <v>2.6874679187936801</v>
      </c>
      <c r="C2158" s="158">
        <v>5.6750962033323402E-2</v>
      </c>
      <c r="D2158" s="158">
        <v>0.208397306343477</v>
      </c>
      <c r="E2158" s="158">
        <v>6.1173699422840497E-2</v>
      </c>
    </row>
    <row r="2159" spans="1:5" x14ac:dyDescent="0.25">
      <c r="A2159" s="158">
        <v>19572.4687515318</v>
      </c>
      <c r="B2159" s="158">
        <v>-2.8281336071345201E-2</v>
      </c>
      <c r="C2159" s="158">
        <v>5.6800718105892503E-2</v>
      </c>
      <c r="D2159" s="158">
        <v>0.208725822564715</v>
      </c>
      <c r="E2159" s="158">
        <v>6.12272637854775E-2</v>
      </c>
    </row>
    <row r="2160" spans="1:5" x14ac:dyDescent="0.25">
      <c r="A2160" s="158">
        <v>19575.5266618231</v>
      </c>
      <c r="B2160" s="158">
        <v>0.100427404161785</v>
      </c>
      <c r="C2160" s="158">
        <v>5.6820296693195903E-2</v>
      </c>
      <c r="D2160" s="158">
        <v>0.20885464169836501</v>
      </c>
      <c r="E2160" s="158">
        <v>6.1248582875082599E-2</v>
      </c>
    </row>
    <row r="2161" spans="1:5" x14ac:dyDescent="0.25">
      <c r="A2161" s="158">
        <v>19576.447364664498</v>
      </c>
      <c r="B2161" s="158">
        <v>0.234982440253106</v>
      </c>
      <c r="C2161" s="158">
        <v>5.68261896751108E-2</v>
      </c>
      <c r="D2161" s="158">
        <v>0.208893365439039</v>
      </c>
      <c r="E2161" s="158">
        <v>6.1255026491241003E-2</v>
      </c>
    </row>
    <row r="2162" spans="1:5" x14ac:dyDescent="0.25">
      <c r="A2162" s="158">
        <v>19577.454736400701</v>
      </c>
      <c r="B2162" s="158">
        <v>2.5809028295009601E-2</v>
      </c>
      <c r="C2162" s="158">
        <v>5.6832636368786903E-2</v>
      </c>
      <c r="D2162" s="158">
        <v>0.20893570137717901</v>
      </c>
      <c r="E2162" s="158">
        <v>6.1262089739022599E-2</v>
      </c>
    </row>
    <row r="2163" spans="1:5" x14ac:dyDescent="0.25">
      <c r="A2163" s="158">
        <v>19581.727609939</v>
      </c>
      <c r="B2163" s="158">
        <v>7.7773076595444302E-2</v>
      </c>
      <c r="C2163" s="158">
        <v>5.6859968910999502E-2</v>
      </c>
      <c r="D2163" s="158">
        <v>0.20911489064422001</v>
      </c>
      <c r="E2163" s="158">
        <v>6.1292200934054297E-2</v>
      </c>
    </row>
    <row r="2164" spans="1:5" x14ac:dyDescent="0.25">
      <c r="A2164" s="158">
        <v>19587.400991291099</v>
      </c>
      <c r="B2164" s="158">
        <v>3.1976243599413801</v>
      </c>
      <c r="C2164" s="158">
        <v>5.6896230666631298E-2</v>
      </c>
      <c r="D2164" s="158">
        <v>0.20935185526245401</v>
      </c>
      <c r="E2164" s="158">
        <v>6.1332560246768801E-2</v>
      </c>
    </row>
    <row r="2165" spans="1:5" x14ac:dyDescent="0.25">
      <c r="A2165" s="158">
        <v>19592.539713984599</v>
      </c>
      <c r="B2165" s="158">
        <v>5.48625110599055E-2</v>
      </c>
      <c r="C2165" s="158">
        <v>5.6929046060695897E-2</v>
      </c>
      <c r="D2165" s="158">
        <v>0.20956554758419901</v>
      </c>
      <c r="E2165" s="158">
        <v>6.13694879569473E-2</v>
      </c>
    </row>
    <row r="2166" spans="1:5" x14ac:dyDescent="0.25">
      <c r="A2166" s="158">
        <v>19593.599129893599</v>
      </c>
      <c r="B2166" s="158">
        <v>-1.12770423456365E-2</v>
      </c>
      <c r="C2166" s="158">
        <v>5.69358079541245E-2</v>
      </c>
      <c r="D2166" s="158">
        <v>0.20960949204641899</v>
      </c>
      <c r="E2166" s="158">
        <v>6.1377144951567701E-2</v>
      </c>
    </row>
    <row r="2167" spans="1:5" x14ac:dyDescent="0.25">
      <c r="A2167" s="158">
        <v>19594.0394000366</v>
      </c>
      <c r="B2167" s="158">
        <v>0.32139147041139199</v>
      </c>
      <c r="C2167" s="158">
        <v>5.69386177039862E-2</v>
      </c>
      <c r="D2167" s="158">
        <v>0.20962774324818001</v>
      </c>
      <c r="E2167" s="158">
        <v>6.1380331436325403E-2</v>
      </c>
    </row>
    <row r="2168" spans="1:5" x14ac:dyDescent="0.25">
      <c r="A2168" s="158">
        <v>19596.584464086802</v>
      </c>
      <c r="B2168" s="158">
        <v>0.32246964269422301</v>
      </c>
      <c r="C2168" s="158">
        <v>5.6954856012581698E-2</v>
      </c>
      <c r="D2168" s="158">
        <v>0.20973311939431699</v>
      </c>
      <c r="E2168" s="158">
        <v>6.1398802160122098E-2</v>
      </c>
    </row>
    <row r="2169" spans="1:5" x14ac:dyDescent="0.25">
      <c r="A2169" s="158">
        <v>19597.624643018698</v>
      </c>
      <c r="B2169" s="158">
        <v>5.3392275163743903E-2</v>
      </c>
      <c r="C2169" s="158">
        <v>5.69614907288329E-2</v>
      </c>
      <c r="D2169" s="158">
        <v>0.20977612412187599</v>
      </c>
      <c r="E2169" s="158">
        <v>6.1406376070732398E-2</v>
      </c>
    </row>
    <row r="2170" spans="1:5" x14ac:dyDescent="0.25">
      <c r="A2170" s="158">
        <v>19598.8318447124</v>
      </c>
      <c r="B2170" s="158">
        <v>-0.27577503126401398</v>
      </c>
      <c r="C2170" s="158">
        <v>5.69691893688117E-2</v>
      </c>
      <c r="D2170" s="158">
        <v>0.20982598838282199</v>
      </c>
      <c r="E2170" s="158">
        <v>6.1415184191978403E-2</v>
      </c>
    </row>
    <row r="2171" spans="1:5" x14ac:dyDescent="0.25">
      <c r="A2171" s="158">
        <v>19601.628079794398</v>
      </c>
      <c r="B2171" s="158">
        <v>0.19410974499260999</v>
      </c>
      <c r="C2171" s="158">
        <v>5.6987015826709099E-2</v>
      </c>
      <c r="D2171" s="158">
        <v>0.20994129989076299</v>
      </c>
      <c r="E2171" s="158">
        <v>6.1435660846750402E-2</v>
      </c>
    </row>
    <row r="2172" spans="1:5" x14ac:dyDescent="0.25">
      <c r="A2172" s="158">
        <v>19615.0120785709</v>
      </c>
      <c r="B2172" s="158">
        <v>4.9811725949355803E-2</v>
      </c>
      <c r="C2172" s="158">
        <v>5.7072227542619001E-2</v>
      </c>
      <c r="D2172" s="158">
        <v>0.21048958497056799</v>
      </c>
      <c r="E2172" s="158">
        <v>6.15351068526553E-2</v>
      </c>
    </row>
    <row r="2173" spans="1:5" x14ac:dyDescent="0.25">
      <c r="A2173" s="158">
        <v>19615.233846250801</v>
      </c>
      <c r="B2173" s="158">
        <v>0.27602372587580698</v>
      </c>
      <c r="C2173" s="158">
        <v>5.7073637885808499E-2</v>
      </c>
      <c r="D2173" s="158">
        <v>0.210498619130156</v>
      </c>
      <c r="E2173" s="158">
        <v>6.1536774582503E-2</v>
      </c>
    </row>
    <row r="2174" spans="1:5" x14ac:dyDescent="0.25">
      <c r="A2174" s="158">
        <v>19615.513484939002</v>
      </c>
      <c r="B2174" s="158">
        <v>-3.7546113939967998E-2</v>
      </c>
      <c r="C2174" s="158">
        <v>5.70754161891621E-2</v>
      </c>
      <c r="D2174" s="158">
        <v>0.210510008430455</v>
      </c>
      <c r="E2174" s="158">
        <v>6.1538878436668103E-2</v>
      </c>
    </row>
    <row r="2175" spans="1:5" x14ac:dyDescent="0.25">
      <c r="A2175" s="158">
        <v>19616.878143982602</v>
      </c>
      <c r="B2175" s="158">
        <v>0.23117461431851899</v>
      </c>
      <c r="C2175" s="158">
        <v>5.7084093273876903E-2</v>
      </c>
      <c r="D2175" s="158">
        <v>0.21056555147193901</v>
      </c>
      <c r="E2175" s="158">
        <v>6.15491602061174E-2</v>
      </c>
    </row>
    <row r="2176" spans="1:5" x14ac:dyDescent="0.25">
      <c r="A2176" s="158">
        <v>19621.777762636801</v>
      </c>
      <c r="B2176" s="158">
        <v>7.3068823670197097E-2</v>
      </c>
      <c r="C2176" s="158">
        <v>5.7115231036278698E-2</v>
      </c>
      <c r="D2176" s="158">
        <v>0.21076445641963401</v>
      </c>
      <c r="E2176" s="158">
        <v>6.1586277588972199E-2</v>
      </c>
    </row>
    <row r="2177" spans="1:5" x14ac:dyDescent="0.25">
      <c r="A2177" s="158">
        <v>19626.9385051717</v>
      </c>
      <c r="B2177" s="158">
        <v>-0.41120671131233999</v>
      </c>
      <c r="C2177" s="158">
        <v>5.7148001024716302E-2</v>
      </c>
      <c r="D2177" s="158">
        <v>0.21097309248794099</v>
      </c>
      <c r="E2177" s="158">
        <v>6.1625714342956203E-2</v>
      </c>
    </row>
    <row r="2178" spans="1:5" x14ac:dyDescent="0.25">
      <c r="A2178" s="158">
        <v>19632.719799043</v>
      </c>
      <c r="B2178" s="158">
        <v>0.16856923286661099</v>
      </c>
      <c r="C2178" s="158">
        <v>5.7184678203107998E-2</v>
      </c>
      <c r="D2178" s="158">
        <v>0.21120575833146099</v>
      </c>
      <c r="E2178" s="158">
        <v>6.1670307725665403E-2</v>
      </c>
    </row>
    <row r="2179" spans="1:5" x14ac:dyDescent="0.25">
      <c r="A2179" s="158">
        <v>19634.362798603001</v>
      </c>
      <c r="B2179" s="158">
        <v>-3.2132543890606199E-2</v>
      </c>
      <c r="C2179" s="158">
        <v>5.7195095167820599E-2</v>
      </c>
      <c r="D2179" s="158">
        <v>0.21127167653079401</v>
      </c>
      <c r="E2179" s="158">
        <v>6.1683060587069002E-2</v>
      </c>
    </row>
    <row r="2180" spans="1:5" x14ac:dyDescent="0.25">
      <c r="A2180" s="158">
        <v>19646.744972754899</v>
      </c>
      <c r="B2180" s="158">
        <v>-5.1604494743506799E-2</v>
      </c>
      <c r="C2180" s="158">
        <v>5.7273509460905703E-2</v>
      </c>
      <c r="D2180" s="158">
        <v>0.21176556406573999</v>
      </c>
      <c r="E2180" s="158">
        <v>6.17803018275399E-2</v>
      </c>
    </row>
    <row r="2181" spans="1:5" x14ac:dyDescent="0.25">
      <c r="A2181" s="158">
        <v>19651.474794929902</v>
      </c>
      <c r="B2181" s="158">
        <v>0.28417772811926101</v>
      </c>
      <c r="C2181" s="158">
        <v>5.7303420071261497E-2</v>
      </c>
      <c r="D2181" s="158">
        <v>0.21195287667922</v>
      </c>
      <c r="E2181" s="158">
        <v>6.1817972271258098E-2</v>
      </c>
    </row>
    <row r="2182" spans="1:5" x14ac:dyDescent="0.25">
      <c r="A2182" s="158">
        <v>19667.507201687298</v>
      </c>
      <c r="B2182" s="158">
        <v>-0.75406660699536299</v>
      </c>
      <c r="C2182" s="158">
        <v>5.7404631016005299E-2</v>
      </c>
      <c r="D2182" s="158">
        <v>0.212582284740193</v>
      </c>
      <c r="E2182" s="158">
        <v>6.19478104733742E-2</v>
      </c>
    </row>
    <row r="2183" spans="1:5" x14ac:dyDescent="0.25">
      <c r="A2183" s="158">
        <v>19670.678198593199</v>
      </c>
      <c r="B2183" s="158">
        <v>9.0181465433225597E-2</v>
      </c>
      <c r="C2183" s="158">
        <v>5.74246170935327E-2</v>
      </c>
      <c r="D2183" s="158">
        <v>0.21270576704340799</v>
      </c>
      <c r="E2183" s="158">
        <v>6.1973882155543197E-2</v>
      </c>
    </row>
    <row r="2184" spans="1:5" x14ac:dyDescent="0.25">
      <c r="A2184" s="158">
        <v>19676.5036634393</v>
      </c>
      <c r="B2184" s="158">
        <v>0.18686456196597101</v>
      </c>
      <c r="C2184" s="158">
        <v>5.7461306030725599E-2</v>
      </c>
      <c r="D2184" s="158">
        <v>0.21293175373322401</v>
      </c>
      <c r="E2184" s="158">
        <v>6.2022114005517499E-2</v>
      </c>
    </row>
    <row r="2185" spans="1:5" x14ac:dyDescent="0.25">
      <c r="A2185" s="158">
        <v>19676.6378175069</v>
      </c>
      <c r="B2185" s="158">
        <v>5.2129924833854702E-2</v>
      </c>
      <c r="C2185" s="158">
        <v>5.7462150514740101E-2</v>
      </c>
      <c r="D2185" s="158">
        <v>0.21293694479630201</v>
      </c>
      <c r="E2185" s="158">
        <v>6.2023229839434701E-2</v>
      </c>
    </row>
    <row r="2186" spans="1:5" x14ac:dyDescent="0.25">
      <c r="A2186" s="158">
        <v>19678.1669793086</v>
      </c>
      <c r="B2186" s="158">
        <v>-0.18345410035385301</v>
      </c>
      <c r="C2186" s="158">
        <v>5.7471775064925401E-2</v>
      </c>
      <c r="D2186" s="158">
        <v>0.212996073546423</v>
      </c>
      <c r="E2186" s="158">
        <v>6.2035964953509701E-2</v>
      </c>
    </row>
    <row r="2187" spans="1:5" x14ac:dyDescent="0.25">
      <c r="A2187" s="158">
        <v>19681.030582932599</v>
      </c>
      <c r="B2187" s="158">
        <v>5.3174336371153402E-2</v>
      </c>
      <c r="C2187" s="158">
        <v>5.7489791955000202E-2</v>
      </c>
      <c r="D2187" s="158">
        <v>0.213106594901812</v>
      </c>
      <c r="E2187" s="158">
        <v>6.20598937018665E-2</v>
      </c>
    </row>
    <row r="2188" spans="1:5" x14ac:dyDescent="0.25">
      <c r="A2188" s="158">
        <v>19682.478747937501</v>
      </c>
      <c r="B2188" s="158">
        <v>0.181350997089225</v>
      </c>
      <c r="C2188" s="158">
        <v>5.7498900054394897E-2</v>
      </c>
      <c r="D2188" s="158">
        <v>0.21316238451996999</v>
      </c>
      <c r="E2188" s="158">
        <v>6.2072034568029198E-2</v>
      </c>
    </row>
    <row r="2189" spans="1:5" x14ac:dyDescent="0.25">
      <c r="A2189" s="158">
        <v>19685.121375802599</v>
      </c>
      <c r="B2189" s="158">
        <v>-0.10399286325119</v>
      </c>
      <c r="C2189" s="158">
        <v>5.7515514906461597E-2</v>
      </c>
      <c r="D2189" s="158">
        <v>0.21326401254931601</v>
      </c>
      <c r="E2189" s="158">
        <v>6.2094258103790698E-2</v>
      </c>
    </row>
    <row r="2190" spans="1:5" x14ac:dyDescent="0.25">
      <c r="A2190" s="158">
        <v>19694.434846352098</v>
      </c>
      <c r="B2190" s="158">
        <v>5.6958622911507099E-2</v>
      </c>
      <c r="C2190" s="158">
        <v>5.75740121395397E-2</v>
      </c>
      <c r="D2190" s="158">
        <v>0.21362035678619401</v>
      </c>
      <c r="E2190" s="158">
        <v>6.2173287373539901E-2</v>
      </c>
    </row>
    <row r="2191" spans="1:5" x14ac:dyDescent="0.25">
      <c r="A2191" s="158">
        <v>19700.9077752538</v>
      </c>
      <c r="B2191" s="158">
        <v>-0.222623757798113</v>
      </c>
      <c r="C2191" s="158">
        <v>5.7614614098221398E-2</v>
      </c>
      <c r="D2191" s="158">
        <v>0.21386634665269699</v>
      </c>
      <c r="E2191" s="158">
        <v>6.2228859314596201E-2</v>
      </c>
    </row>
    <row r="2192" spans="1:5" x14ac:dyDescent="0.25">
      <c r="A2192" s="158">
        <v>19702.351718534701</v>
      </c>
      <c r="B2192" s="158">
        <v>5.4832963681672502E-2</v>
      </c>
      <c r="C2192" s="158">
        <v>5.7623665297749899E-2</v>
      </c>
      <c r="D2192" s="158">
        <v>0.21392103394982301</v>
      </c>
      <c r="E2192" s="158">
        <v>6.2241328023142799E-2</v>
      </c>
    </row>
    <row r="2193" spans="1:5" x14ac:dyDescent="0.25">
      <c r="A2193" s="158">
        <v>19711.2714034536</v>
      </c>
      <c r="B2193" s="158">
        <v>9.9487918828922203E-2</v>
      </c>
      <c r="C2193" s="158">
        <v>5.7679528418034698E-2</v>
      </c>
      <c r="D2193" s="158">
        <v>0.214257347454682</v>
      </c>
      <c r="E2193" s="158">
        <v>6.2318931865450698E-2</v>
      </c>
    </row>
    <row r="2194" spans="1:5" x14ac:dyDescent="0.25">
      <c r="A2194" s="158">
        <v>19712.323688272401</v>
      </c>
      <c r="B2194" s="158">
        <v>5.4250758256890699E-2</v>
      </c>
      <c r="C2194" s="158">
        <v>5.7686113217714101E-2</v>
      </c>
      <c r="D2194" s="158">
        <v>0.214296852636785</v>
      </c>
      <c r="E2194" s="158">
        <v>6.2328152834672503E-2</v>
      </c>
    </row>
    <row r="2195" spans="1:5" x14ac:dyDescent="0.25">
      <c r="A2195" s="158">
        <v>19714.6484975319</v>
      </c>
      <c r="B2195" s="158">
        <v>-0.38270299968333799</v>
      </c>
      <c r="C2195" s="158">
        <v>5.7700656832981902E-2</v>
      </c>
      <c r="D2195" s="158">
        <v>0.21438400365327501</v>
      </c>
      <c r="E2195" s="158">
        <v>6.2348573799590898E-2</v>
      </c>
    </row>
    <row r="2196" spans="1:5" x14ac:dyDescent="0.25">
      <c r="A2196" s="158">
        <v>19725.578929721101</v>
      </c>
      <c r="B2196" s="158">
        <v>8.6110859040600105E-2</v>
      </c>
      <c r="C2196" s="158">
        <v>5.7768958965497497E-2</v>
      </c>
      <c r="D2196" s="158">
        <v>0.21479140503935401</v>
      </c>
      <c r="E2196" s="158">
        <v>6.2445489823246103E-2</v>
      </c>
    </row>
    <row r="2197" spans="1:5" x14ac:dyDescent="0.25">
      <c r="A2197" s="158">
        <v>19725.732606420301</v>
      </c>
      <c r="B2197" s="158">
        <v>-1.77099447182139E-2</v>
      </c>
      <c r="C2197" s="158">
        <v>5.7769918357673401E-2</v>
      </c>
      <c r="D2197" s="158">
        <v>0.21479710530005799</v>
      </c>
      <c r="E2197" s="158">
        <v>6.2446863016428898E-2</v>
      </c>
    </row>
    <row r="2198" spans="1:5" x14ac:dyDescent="0.25">
      <c r="A2198" s="158">
        <v>19727.055675736199</v>
      </c>
      <c r="B2198" s="158">
        <v>-7.00314835408333E-2</v>
      </c>
      <c r="C2198" s="158">
        <v>5.7778177144031301E-2</v>
      </c>
      <c r="D2198" s="158">
        <v>0.21484614968906601</v>
      </c>
      <c r="E2198" s="158">
        <v>6.2458697562006803E-2</v>
      </c>
    </row>
    <row r="2199" spans="1:5" x14ac:dyDescent="0.25">
      <c r="A2199" s="158">
        <v>19731.371403811099</v>
      </c>
      <c r="B2199" s="158">
        <v>-0.18703676855073001</v>
      </c>
      <c r="C2199" s="158">
        <v>5.7805103615431397E-2</v>
      </c>
      <c r="D2199" s="158">
        <v>0.21500573422814101</v>
      </c>
      <c r="E2199" s="158">
        <v>6.2497451661470901E-2</v>
      </c>
    </row>
    <row r="2200" spans="1:5" x14ac:dyDescent="0.25">
      <c r="A2200" s="158">
        <v>19732.537238058601</v>
      </c>
      <c r="B2200" s="158">
        <v>0.39632287838535801</v>
      </c>
      <c r="C2200" s="158">
        <v>5.78123740368129E-2</v>
      </c>
      <c r="D2200" s="158">
        <v>0.215048740485414</v>
      </c>
      <c r="E2200" s="158">
        <v>6.2507960127331702E-2</v>
      </c>
    </row>
    <row r="2201" spans="1:5" x14ac:dyDescent="0.25">
      <c r="A2201" s="158">
        <v>19735.473954286899</v>
      </c>
      <c r="B2201" s="158">
        <v>5.4267705566646299E-2</v>
      </c>
      <c r="C2201" s="158">
        <v>5.78306817045098E-2</v>
      </c>
      <c r="D2201" s="158">
        <v>0.215156877935888</v>
      </c>
      <c r="E2201" s="158">
        <v>6.2534505275286201E-2</v>
      </c>
    </row>
    <row r="2202" spans="1:5" x14ac:dyDescent="0.25">
      <c r="A2202" s="158">
        <v>19737.853963149999</v>
      </c>
      <c r="B2202" s="158">
        <v>5.5832434960323397E-2</v>
      </c>
      <c r="C2202" s="158">
        <v>5.7845512103882397E-2</v>
      </c>
      <c r="D2202" s="158">
        <v>0.21524431178658701</v>
      </c>
      <c r="E2202" s="158">
        <v>6.2556096469119998E-2</v>
      </c>
    </row>
    <row r="2203" spans="1:5" x14ac:dyDescent="0.25">
      <c r="A2203" s="158">
        <v>19738.129402375402</v>
      </c>
      <c r="B2203" s="158">
        <v>0.22103577833965099</v>
      </c>
      <c r="C2203" s="158">
        <v>5.7847228042440302E-2</v>
      </c>
      <c r="D2203" s="158">
        <v>0.21525441873961801</v>
      </c>
      <c r="E2203" s="158">
        <v>6.2558599738032697E-2</v>
      </c>
    </row>
    <row r="2204" spans="1:5" x14ac:dyDescent="0.25">
      <c r="A2204" s="158">
        <v>19738.3272907059</v>
      </c>
      <c r="B2204" s="158">
        <v>-6.2946342697256505E-2</v>
      </c>
      <c r="C2204" s="158">
        <v>5.7848460802623999E-2</v>
      </c>
      <c r="D2204" s="158">
        <v>0.21526167853391101</v>
      </c>
      <c r="E2204" s="158">
        <v>6.2560398780273196E-2</v>
      </c>
    </row>
    <row r="2205" spans="1:5" x14ac:dyDescent="0.25">
      <c r="A2205" s="158">
        <v>19739.609327971601</v>
      </c>
      <c r="B2205" s="158">
        <v>0.15209234547775</v>
      </c>
      <c r="C2205" s="158">
        <v>5.7856446341777903E-2</v>
      </c>
      <c r="D2205" s="158">
        <v>0.21530868117780699</v>
      </c>
      <c r="E2205" s="158">
        <v>6.2572065732703699E-2</v>
      </c>
    </row>
    <row r="2206" spans="1:5" x14ac:dyDescent="0.25">
      <c r="A2206" s="158">
        <v>19741.130740778299</v>
      </c>
      <c r="B2206" s="158">
        <v>-0.19340876609226201</v>
      </c>
      <c r="C2206" s="158">
        <v>5.7865920634213398E-2</v>
      </c>
      <c r="D2206" s="158">
        <v>0.21536439118965001</v>
      </c>
      <c r="E2206" s="158">
        <v>6.2585937358128396E-2</v>
      </c>
    </row>
    <row r="2207" spans="1:5" x14ac:dyDescent="0.25">
      <c r="A2207" s="158">
        <v>19742.896551191599</v>
      </c>
      <c r="B2207" s="158">
        <v>0.20945304974642201</v>
      </c>
      <c r="C2207" s="158">
        <v>5.7876913778783803E-2</v>
      </c>
      <c r="D2207" s="158">
        <v>0.21542895689186201</v>
      </c>
      <c r="E2207" s="158">
        <v>6.2602073033924899E-2</v>
      </c>
    </row>
    <row r="2208" spans="1:5" x14ac:dyDescent="0.25">
      <c r="A2208" s="158">
        <v>19747.107961589099</v>
      </c>
      <c r="B2208" s="158">
        <v>0.14449386919004301</v>
      </c>
      <c r="C2208" s="158">
        <v>5.7903118751983E-2</v>
      </c>
      <c r="D2208" s="158">
        <v>0.21558253927385701</v>
      </c>
      <c r="E2208" s="158">
        <v>6.2640710924861107E-2</v>
      </c>
    </row>
    <row r="2209" spans="1:5" x14ac:dyDescent="0.25">
      <c r="A2209" s="158">
        <v>19752.374245651401</v>
      </c>
      <c r="B2209" s="158">
        <v>5.33705369785809E-2</v>
      </c>
      <c r="C2209" s="158">
        <v>5.7935861001606102E-2</v>
      </c>
      <c r="D2209" s="158">
        <v>0.215773788759167</v>
      </c>
      <c r="E2209" s="158">
        <v>6.26893329932902E-2</v>
      </c>
    </row>
    <row r="2210" spans="1:5" x14ac:dyDescent="0.25">
      <c r="A2210" s="158">
        <v>19755.375552769801</v>
      </c>
      <c r="B2210" s="158">
        <v>2.5455587767941899E-2</v>
      </c>
      <c r="C2210" s="158">
        <v>5.7954507930715098E-2</v>
      </c>
      <c r="D2210" s="158">
        <v>0.21588238546992</v>
      </c>
      <c r="E2210" s="158">
        <v>6.2717195035565998E-2</v>
      </c>
    </row>
    <row r="2211" spans="1:5" x14ac:dyDescent="0.25">
      <c r="A2211" s="158">
        <v>19760.728789939101</v>
      </c>
      <c r="B2211" s="158">
        <v>0.56571113021039998</v>
      </c>
      <c r="C2211" s="158">
        <v>5.7987743445863799E-2</v>
      </c>
      <c r="D2211" s="158">
        <v>0.21607536567223001</v>
      </c>
      <c r="E2211" s="158">
        <v>6.2767163736246898E-2</v>
      </c>
    </row>
    <row r="2212" spans="1:5" x14ac:dyDescent="0.25">
      <c r="A2212" s="158">
        <v>19764.916708285102</v>
      </c>
      <c r="B2212" s="158">
        <v>-9.6634534123629698E-2</v>
      </c>
      <c r="C2212" s="158">
        <v>5.8013722814558202E-2</v>
      </c>
      <c r="D2212" s="158">
        <v>0.21622569756100399</v>
      </c>
      <c r="E2212" s="158">
        <v>6.2806498311629502E-2</v>
      </c>
    </row>
    <row r="2213" spans="1:5" x14ac:dyDescent="0.25">
      <c r="A2213" s="158">
        <v>19767.741793550798</v>
      </c>
      <c r="B2213" s="158">
        <v>2.7764251129336299E-2</v>
      </c>
      <c r="C2213" s="158">
        <v>5.80312374184015E-2</v>
      </c>
      <c r="D2213" s="158">
        <v>0.21632679180397499</v>
      </c>
      <c r="E2213" s="158">
        <v>6.2833152977441895E-2</v>
      </c>
    </row>
    <row r="2214" spans="1:5" x14ac:dyDescent="0.25">
      <c r="A2214" s="158">
        <v>19770.199353308701</v>
      </c>
      <c r="B2214" s="158">
        <v>5.9138101543632103E-2</v>
      </c>
      <c r="C2214" s="158">
        <v>5.8046466566188899E-2</v>
      </c>
      <c r="D2214" s="158">
        <v>0.21641452708328801</v>
      </c>
      <c r="E2214" s="158">
        <v>6.2856418763540894E-2</v>
      </c>
    </row>
    <row r="2215" spans="1:5" x14ac:dyDescent="0.25">
      <c r="A2215" s="158">
        <v>19773.276254233399</v>
      </c>
      <c r="B2215" s="158">
        <v>0.14357441460488601</v>
      </c>
      <c r="C2215" s="158">
        <v>5.8065524605774903E-2</v>
      </c>
      <c r="D2215" s="158">
        <v>0.21652410134804501</v>
      </c>
      <c r="E2215" s="158">
        <v>6.2885650963036305E-2</v>
      </c>
    </row>
    <row r="2216" spans="1:5" x14ac:dyDescent="0.25">
      <c r="A2216" s="158">
        <v>19775.743347718399</v>
      </c>
      <c r="B2216" s="158">
        <v>-4.7566942476617899E-2</v>
      </c>
      <c r="C2216" s="158">
        <v>5.8080798261776902E-2</v>
      </c>
      <c r="D2216" s="158">
        <v>0.21661174126952901</v>
      </c>
      <c r="E2216" s="158">
        <v>6.2909172343355593E-2</v>
      </c>
    </row>
    <row r="2217" spans="1:5" x14ac:dyDescent="0.25">
      <c r="A2217" s="158">
        <v>19776.070015975602</v>
      </c>
      <c r="B2217" s="158">
        <v>0.66667188233151498</v>
      </c>
      <c r="C2217" s="158">
        <v>5.80828201623943E-2</v>
      </c>
      <c r="D2217" s="158">
        <v>0.21662333115320001</v>
      </c>
      <c r="E2217" s="158">
        <v>6.2912292323586097E-2</v>
      </c>
    </row>
    <row r="2218" spans="1:5" x14ac:dyDescent="0.25">
      <c r="A2218" s="158">
        <v>19777.958669436801</v>
      </c>
      <c r="B2218" s="158">
        <v>-1.3641796934100601</v>
      </c>
      <c r="C2218" s="158">
        <v>5.80945076787142E-2</v>
      </c>
      <c r="D2218" s="158">
        <v>0.216690272217375</v>
      </c>
      <c r="E2218" s="158">
        <v>6.2930355928753401E-2</v>
      </c>
    </row>
    <row r="2219" spans="1:5" x14ac:dyDescent="0.25">
      <c r="A2219" s="158">
        <v>19782.676155206798</v>
      </c>
      <c r="B2219" s="158">
        <v>-0.111274230328284</v>
      </c>
      <c r="C2219" s="158">
        <v>5.8123684174776098E-2</v>
      </c>
      <c r="D2219" s="158">
        <v>0.21685698224479699</v>
      </c>
      <c r="E2219" s="158">
        <v>6.2975663015940403E-2</v>
      </c>
    </row>
    <row r="2220" spans="1:5" x14ac:dyDescent="0.25">
      <c r="A2220" s="158">
        <v>19789.441844739398</v>
      </c>
      <c r="B2220" s="158">
        <v>0.59871039735701603</v>
      </c>
      <c r="C2220" s="158">
        <v>5.8165486842177698E-2</v>
      </c>
      <c r="D2220" s="158">
        <v>0.21709483952991701</v>
      </c>
      <c r="E2220" s="158">
        <v>6.3041108041291399E-2</v>
      </c>
    </row>
    <row r="2221" spans="1:5" x14ac:dyDescent="0.25">
      <c r="A2221" s="158">
        <v>19791.174129791601</v>
      </c>
      <c r="B2221" s="158">
        <v>-0.19323848374144201</v>
      </c>
      <c r="C2221" s="158">
        <v>5.8176182123303201E-2</v>
      </c>
      <c r="D2221" s="158">
        <v>0.21715550702501901</v>
      </c>
      <c r="E2221" s="158">
        <v>6.3057952794647404E-2</v>
      </c>
    </row>
    <row r="2222" spans="1:5" x14ac:dyDescent="0.25">
      <c r="A2222" s="158">
        <v>19796.174546185801</v>
      </c>
      <c r="B2222" s="158">
        <v>0.144796207660747</v>
      </c>
      <c r="C2222" s="158">
        <v>5.8207037150466497E-2</v>
      </c>
      <c r="D2222" s="158">
        <v>0.217330096909435</v>
      </c>
      <c r="E2222" s="158">
        <v>6.3106778132404895E-2</v>
      </c>
    </row>
    <row r="2223" spans="1:5" x14ac:dyDescent="0.25">
      <c r="A2223" s="158">
        <v>19802.043101423598</v>
      </c>
      <c r="B2223" s="158">
        <v>5.31023814648535E-2</v>
      </c>
      <c r="C2223" s="158">
        <v>5.8243214929727602E-2</v>
      </c>
      <c r="D2223" s="158">
        <v>0.21753398954286099</v>
      </c>
      <c r="E2223" s="158">
        <v>6.3164460557960905E-2</v>
      </c>
    </row>
    <row r="2224" spans="1:5" x14ac:dyDescent="0.25">
      <c r="A2224" s="158">
        <v>19805.004120579299</v>
      </c>
      <c r="B2224" s="158">
        <v>-2.8333250617607102E-2</v>
      </c>
      <c r="C2224" s="158">
        <v>5.82614546923454E-2</v>
      </c>
      <c r="D2224" s="158">
        <v>0.21763645227580999</v>
      </c>
      <c r="E2224" s="158">
        <v>6.3193720098136494E-2</v>
      </c>
    </row>
    <row r="2225" spans="1:5" x14ac:dyDescent="0.25">
      <c r="A2225" s="158">
        <v>19815.892664040199</v>
      </c>
      <c r="B2225" s="158">
        <v>-9.5722279673793306E-2</v>
      </c>
      <c r="C2225" s="158">
        <v>5.8328447004384401E-2</v>
      </c>
      <c r="D2225" s="158">
        <v>0.218010863094734</v>
      </c>
      <c r="E2225" s="158">
        <v>6.3302209452836003E-2</v>
      </c>
    </row>
    <row r="2226" spans="1:5" x14ac:dyDescent="0.25">
      <c r="A2226" s="158">
        <v>19816.408072262599</v>
      </c>
      <c r="B2226" s="158">
        <v>4.4403337910292599E-2</v>
      </c>
      <c r="C2226" s="158">
        <v>5.8331614932836E-2</v>
      </c>
      <c r="D2226" s="158">
        <v>0.21802849338084301</v>
      </c>
      <c r="E2226" s="158">
        <v>6.3307379508747902E-2</v>
      </c>
    </row>
    <row r="2227" spans="1:5" x14ac:dyDescent="0.25">
      <c r="A2227" s="158">
        <v>19818.8166054863</v>
      </c>
      <c r="B2227" s="158">
        <v>5.14012277274878E-2</v>
      </c>
      <c r="C2227" s="158">
        <v>5.8346415078678097E-2</v>
      </c>
      <c r="D2227" s="158">
        <v>0.21811077019932501</v>
      </c>
      <c r="E2227" s="158">
        <v>6.3331580976516005E-2</v>
      </c>
    </row>
    <row r="2228" spans="1:5" x14ac:dyDescent="0.25">
      <c r="A2228" s="158">
        <v>19821.841209114998</v>
      </c>
      <c r="B2228" s="158">
        <v>0.293194725889112</v>
      </c>
      <c r="C2228" s="158">
        <v>5.8364992099467397E-2</v>
      </c>
      <c r="D2228" s="158">
        <v>0.218213834521648</v>
      </c>
      <c r="E2228" s="158">
        <v>6.3362069554221703E-2</v>
      </c>
    </row>
    <row r="2229" spans="1:5" x14ac:dyDescent="0.25">
      <c r="A2229" s="158">
        <v>19827.226525523201</v>
      </c>
      <c r="B2229" s="158">
        <v>3.6802214064590701E-2</v>
      </c>
      <c r="C2229" s="158">
        <v>5.8398044273119398E-2</v>
      </c>
      <c r="D2229" s="158">
        <v>0.21839663124945699</v>
      </c>
      <c r="E2229" s="158">
        <v>6.3416620502618495E-2</v>
      </c>
    </row>
    <row r="2230" spans="1:5" x14ac:dyDescent="0.25">
      <c r="A2230" s="158">
        <v>19828.124490427599</v>
      </c>
      <c r="B2230" s="158">
        <v>7.4773048494947106E-2</v>
      </c>
      <c r="C2230" s="158">
        <v>5.8403552473788499E-2</v>
      </c>
      <c r="D2230" s="158">
        <v>0.21842702305108699</v>
      </c>
      <c r="E2230" s="158">
        <v>6.3425749571610998E-2</v>
      </c>
    </row>
    <row r="2231" spans="1:5" x14ac:dyDescent="0.25">
      <c r="A2231" s="158">
        <v>19830.666732170401</v>
      </c>
      <c r="B2231" s="158">
        <v>5.27998933570029E-2</v>
      </c>
      <c r="C2231" s="158">
        <v>5.8419142132477703E-2</v>
      </c>
      <c r="D2231" s="158">
        <v>0.218512928980785</v>
      </c>
      <c r="E2231" s="158">
        <v>6.3451646184352603E-2</v>
      </c>
    </row>
    <row r="2232" spans="1:5" x14ac:dyDescent="0.25">
      <c r="A2232" s="158">
        <v>19832.394986621999</v>
      </c>
      <c r="B2232" s="158">
        <v>0.16023741788502299</v>
      </c>
      <c r="C2232" s="158">
        <v>5.84297362602594E-2</v>
      </c>
      <c r="D2232" s="158">
        <v>0.218571213799817</v>
      </c>
      <c r="E2232" s="158">
        <v>6.3469294231659701E-2</v>
      </c>
    </row>
    <row r="2233" spans="1:5" x14ac:dyDescent="0.25">
      <c r="A2233" s="158">
        <v>19840.1092167278</v>
      </c>
      <c r="B2233" s="158">
        <v>5.4548399409193302E-2</v>
      </c>
      <c r="C2233" s="158">
        <v>5.8476985086465601E-2</v>
      </c>
      <c r="D2233" s="158">
        <v>0.21883023698531601</v>
      </c>
      <c r="E2233" s="158">
        <v>6.3548492719492297E-2</v>
      </c>
    </row>
    <row r="2234" spans="1:5" x14ac:dyDescent="0.25">
      <c r="A2234" s="158">
        <v>19841.6311486552</v>
      </c>
      <c r="B2234" s="158">
        <v>-0.55963091933504105</v>
      </c>
      <c r="C2234" s="158">
        <v>5.8486299210179601E-2</v>
      </c>
      <c r="D2234" s="158">
        <v>0.218881120298066</v>
      </c>
      <c r="E2234" s="158">
        <v>6.3564199485972805E-2</v>
      </c>
    </row>
    <row r="2235" spans="1:5" x14ac:dyDescent="0.25">
      <c r="A2235" s="158">
        <v>19843.796943869402</v>
      </c>
      <c r="B2235" s="158">
        <v>-5.9878421288106498E-2</v>
      </c>
      <c r="C2235" s="158">
        <v>5.8499549446445802E-2</v>
      </c>
      <c r="D2235" s="158">
        <v>0.21895340581236</v>
      </c>
      <c r="E2235" s="158">
        <v>6.3586597465834199E-2</v>
      </c>
    </row>
    <row r="2236" spans="1:5" x14ac:dyDescent="0.25">
      <c r="A2236" s="158">
        <v>19846.520116951498</v>
      </c>
      <c r="B2236" s="158">
        <v>4.4021710084018999E-2</v>
      </c>
      <c r="C2236" s="158">
        <v>5.8516202544743399E-2</v>
      </c>
      <c r="D2236" s="158">
        <v>0.219044087277497</v>
      </c>
      <c r="E2236" s="158">
        <v>6.3614836858184101E-2</v>
      </c>
    </row>
    <row r="2237" spans="1:5" x14ac:dyDescent="0.25">
      <c r="A2237" s="158">
        <v>19847.031384411599</v>
      </c>
      <c r="B2237" s="158">
        <v>-2.2879662890395999E-2</v>
      </c>
      <c r="C2237" s="158">
        <v>5.8519328224975201E-2</v>
      </c>
      <c r="D2237" s="158">
        <v>0.219061086741864</v>
      </c>
      <c r="E2237" s="158">
        <v>6.3620148294789694E-2</v>
      </c>
    </row>
    <row r="2238" spans="1:5" x14ac:dyDescent="0.25">
      <c r="A2238" s="158">
        <v>19851.129960736998</v>
      </c>
      <c r="B2238" s="158">
        <v>0.17531431555006799</v>
      </c>
      <c r="C2238" s="158">
        <v>5.8544375093289899E-2</v>
      </c>
      <c r="D2238" s="158">
        <v>0.219197069532511</v>
      </c>
      <c r="E2238" s="158">
        <v>6.3662836689725097E-2</v>
      </c>
    </row>
    <row r="2239" spans="1:5" x14ac:dyDescent="0.25">
      <c r="A2239" s="158">
        <v>19851.3126866766</v>
      </c>
      <c r="B2239" s="158">
        <v>-3.8366051337679299E-2</v>
      </c>
      <c r="C2239" s="158">
        <v>5.8545491331984403E-2</v>
      </c>
      <c r="D2239" s="158">
        <v>0.219203119880506</v>
      </c>
      <c r="E2239" s="158">
        <v>6.3664744376601301E-2</v>
      </c>
    </row>
    <row r="2240" spans="1:5" x14ac:dyDescent="0.25">
      <c r="A2240" s="158">
        <v>19860.490828308299</v>
      </c>
      <c r="B2240" s="158">
        <v>5.55922526786823E-2</v>
      </c>
      <c r="C2240" s="158">
        <v>5.8601512696450399E-2</v>
      </c>
      <c r="D2240" s="158">
        <v>0.21950569127785699</v>
      </c>
      <c r="E2240" s="158">
        <v>6.3761060578768097E-2</v>
      </c>
    </row>
    <row r="2241" spans="1:5" x14ac:dyDescent="0.25">
      <c r="A2241" s="158">
        <v>19865.940219345499</v>
      </c>
      <c r="B2241" s="158">
        <v>-2.72058988472157E-2</v>
      </c>
      <c r="C2241" s="158">
        <v>5.86347317073872E-2</v>
      </c>
      <c r="D2241" s="158">
        <v>0.21968410546381201</v>
      </c>
      <c r="E2241" s="158">
        <v>6.3818704830239603E-2</v>
      </c>
    </row>
    <row r="2242" spans="1:5" x14ac:dyDescent="0.25">
      <c r="A2242" s="158">
        <v>19870.177708114501</v>
      </c>
      <c r="B2242" s="158">
        <v>8.2648673221065199</v>
      </c>
      <c r="C2242" s="158">
        <v>5.8660540973900499E-2</v>
      </c>
      <c r="D2242" s="158">
        <v>0.219822208017497</v>
      </c>
      <c r="E2242" s="158">
        <v>6.3863764335560194E-2</v>
      </c>
    </row>
    <row r="2243" spans="1:5" x14ac:dyDescent="0.25">
      <c r="A2243" s="158">
        <v>19870.215883181201</v>
      </c>
      <c r="B2243" s="158">
        <v>-5.28600007634328E-2</v>
      </c>
      <c r="C2243" s="158">
        <v>5.8660773398837497E-2</v>
      </c>
      <c r="D2243" s="158">
        <v>0.219823449651082</v>
      </c>
      <c r="E2243" s="158">
        <v>6.3864171203815004E-2</v>
      </c>
    </row>
    <row r="2244" spans="1:5" x14ac:dyDescent="0.25">
      <c r="A2244" s="158">
        <v>19873.094727976</v>
      </c>
      <c r="B2244" s="158">
        <v>0.233620657871425</v>
      </c>
      <c r="C2244" s="158">
        <v>5.8678296424351899E-2</v>
      </c>
      <c r="D2244" s="158">
        <v>0.219916953899567</v>
      </c>
      <c r="E2244" s="158">
        <v>6.3894901699349499E-2</v>
      </c>
    </row>
    <row r="2245" spans="1:5" x14ac:dyDescent="0.25">
      <c r="A2245" s="158">
        <v>19879.156961370601</v>
      </c>
      <c r="B2245" s="158">
        <v>0.80242764717721704</v>
      </c>
      <c r="C2245" s="158">
        <v>5.87151669798716E-2</v>
      </c>
      <c r="D2245" s="158">
        <v>0.22011301963393201</v>
      </c>
      <c r="E2245" s="158">
        <v>6.3959922105857395E-2</v>
      </c>
    </row>
    <row r="2246" spans="1:5" x14ac:dyDescent="0.25">
      <c r="A2246" s="158">
        <v>19880.3845182724</v>
      </c>
      <c r="B2246" s="158">
        <v>0.24480994426532299</v>
      </c>
      <c r="C2246" s="158">
        <v>5.87226281689672E-2</v>
      </c>
      <c r="D2246" s="158">
        <v>0.220152583905663</v>
      </c>
      <c r="E2246" s="158">
        <v>6.3973139083397204E-2</v>
      </c>
    </row>
    <row r="2247" spans="1:5" x14ac:dyDescent="0.25">
      <c r="A2247" s="158">
        <v>19881.812955674901</v>
      </c>
      <c r="B2247" s="158">
        <v>0.465602172043389</v>
      </c>
      <c r="C2247" s="158">
        <v>5.87313082806337E-2</v>
      </c>
      <c r="D2247" s="158">
        <v>0.220198564307474</v>
      </c>
      <c r="E2247" s="158">
        <v>6.39885404329152E-2</v>
      </c>
    </row>
    <row r="2248" spans="1:5" x14ac:dyDescent="0.25">
      <c r="A2248" s="158">
        <v>19882.551351360398</v>
      </c>
      <c r="B2248" s="158">
        <v>-0.108477239279148</v>
      </c>
      <c r="C2248" s="158">
        <v>5.8735794388896201E-2</v>
      </c>
      <c r="D2248" s="158">
        <v>0.220222308185893</v>
      </c>
      <c r="E2248" s="158">
        <v>6.3996510848846805E-2</v>
      </c>
    </row>
    <row r="2249" spans="1:5" x14ac:dyDescent="0.25">
      <c r="A2249" s="158">
        <v>19888.8527593775</v>
      </c>
      <c r="B2249" s="158">
        <v>-0.24061527415543099</v>
      </c>
      <c r="C2249" s="158">
        <v>5.8774054544537303E-2</v>
      </c>
      <c r="D2249" s="158">
        <v>0.22042425614278499</v>
      </c>
      <c r="E2249" s="158">
        <v>6.4064780647306696E-2</v>
      </c>
    </row>
    <row r="2250" spans="1:5" x14ac:dyDescent="0.25">
      <c r="A2250" s="158">
        <v>19893.977152651201</v>
      </c>
      <c r="B2250" s="158">
        <v>-3.9079746241066403E-3</v>
      </c>
      <c r="C2250" s="158">
        <v>5.8805136650698697E-2</v>
      </c>
      <c r="D2250" s="158">
        <v>0.22058758635519299</v>
      </c>
      <c r="E2250" s="158">
        <v>6.4120628963874396E-2</v>
      </c>
    </row>
    <row r="2251" spans="1:5" x14ac:dyDescent="0.25">
      <c r="A2251" s="158">
        <v>19897.272613488301</v>
      </c>
      <c r="B2251" s="158">
        <v>4.4236816988241202E-2</v>
      </c>
      <c r="C2251" s="158">
        <v>5.8825110354560901E-2</v>
      </c>
      <c r="D2251" s="158">
        <v>0.22069219863471801</v>
      </c>
      <c r="E2251" s="158">
        <v>6.4156700703324895E-2</v>
      </c>
    </row>
    <row r="2252" spans="1:5" x14ac:dyDescent="0.25">
      <c r="A2252" s="158">
        <v>19898.0918122732</v>
      </c>
      <c r="B2252" s="158">
        <v>-0.54290109153883903</v>
      </c>
      <c r="C2252" s="158">
        <v>5.88300736774394E-2</v>
      </c>
      <c r="D2252" s="158">
        <v>0.22071815209404999</v>
      </c>
      <c r="E2252" s="158">
        <v>6.4165686484897094E-2</v>
      </c>
    </row>
    <row r="2253" spans="1:5" x14ac:dyDescent="0.25">
      <c r="A2253" s="158">
        <v>19898.867555678698</v>
      </c>
      <c r="B2253" s="158">
        <v>-9.7588933103398598E-2</v>
      </c>
      <c r="C2253" s="158">
        <v>5.8834773046751797E-2</v>
      </c>
      <c r="D2253" s="158">
        <v>0.22074270993631301</v>
      </c>
      <c r="E2253" s="158">
        <v>6.4174202544507106E-2</v>
      </c>
    </row>
    <row r="2254" spans="1:5" x14ac:dyDescent="0.25">
      <c r="A2254" s="158">
        <v>19899.245465243999</v>
      </c>
      <c r="B2254" s="158">
        <v>-7.1729117018393102E-2</v>
      </c>
      <c r="C2254" s="158">
        <v>5.8837062146402899E-2</v>
      </c>
      <c r="D2254" s="158">
        <v>0.22075466683144301</v>
      </c>
      <c r="E2254" s="158">
        <v>6.4178353654931394E-2</v>
      </c>
    </row>
    <row r="2255" spans="1:5" x14ac:dyDescent="0.25">
      <c r="A2255" s="158">
        <v>19899.422489217399</v>
      </c>
      <c r="B2255" s="158">
        <v>0.16999281980079101</v>
      </c>
      <c r="C2255" s="158">
        <v>5.8838134375058498E-2</v>
      </c>
      <c r="D2255" s="158">
        <v>0.22076026629453399</v>
      </c>
      <c r="E2255" s="158">
        <v>6.4180298707955802E-2</v>
      </c>
    </row>
    <row r="2256" spans="1:5" x14ac:dyDescent="0.25">
      <c r="A2256" s="158">
        <v>19906.098866952001</v>
      </c>
      <c r="B2256" s="158">
        <v>4.4014940042980101E-2</v>
      </c>
      <c r="C2256" s="158">
        <v>5.8878548267031802E-2</v>
      </c>
      <c r="D2256" s="158">
        <v>0.220970749945851</v>
      </c>
      <c r="E2256" s="158">
        <v>6.4253911563253094E-2</v>
      </c>
    </row>
    <row r="2257" spans="1:5" x14ac:dyDescent="0.25">
      <c r="A2257" s="158">
        <v>19906.6400416656</v>
      </c>
      <c r="B2257" s="158">
        <v>1.26649315354221E-2</v>
      </c>
      <c r="C2257" s="158">
        <v>5.88818220310258E-2</v>
      </c>
      <c r="D2257" s="158">
        <v>0.22098775186515601</v>
      </c>
      <c r="E2257" s="158">
        <v>6.4259900310166498E-2</v>
      </c>
    </row>
    <row r="2258" spans="1:5" x14ac:dyDescent="0.25">
      <c r="A2258" s="158">
        <v>19907.2355947777</v>
      </c>
      <c r="B2258" s="158">
        <v>-0.211060466172486</v>
      </c>
      <c r="C2258" s="158">
        <v>5.8885424383951501E-2</v>
      </c>
      <c r="D2258" s="158">
        <v>0.22100645187207399</v>
      </c>
      <c r="E2258" s="158">
        <v>6.4266494596038601E-2</v>
      </c>
    </row>
    <row r="2259" spans="1:5" x14ac:dyDescent="0.25">
      <c r="A2259" s="158">
        <v>19908.9173232455</v>
      </c>
      <c r="B2259" s="158">
        <v>7.9655262528199905E-2</v>
      </c>
      <c r="C2259" s="158">
        <v>5.8895594671748E-2</v>
      </c>
      <c r="D2259" s="158">
        <v>0.22105919886796499</v>
      </c>
      <c r="E2259" s="158">
        <v>6.4285136955623906E-2</v>
      </c>
    </row>
    <row r="2260" spans="1:5" x14ac:dyDescent="0.25">
      <c r="A2260" s="158">
        <v>19909.272723718001</v>
      </c>
      <c r="B2260" s="158">
        <v>0.25870629397803901</v>
      </c>
      <c r="C2260" s="158">
        <v>5.8897743572082897E-2</v>
      </c>
      <c r="D2260" s="158">
        <v>0.22107033490539801</v>
      </c>
      <c r="E2260" s="158">
        <v>6.4289080688789801E-2</v>
      </c>
    </row>
    <row r="2261" spans="1:5" x14ac:dyDescent="0.25">
      <c r="A2261" s="158">
        <v>19914.123014012199</v>
      </c>
      <c r="B2261" s="158">
        <v>-0.53523967953263996</v>
      </c>
      <c r="C2261" s="158">
        <v>5.8927056808770799E-2</v>
      </c>
      <c r="D2261" s="158">
        <v>0.221221929132522</v>
      </c>
      <c r="E2261" s="158">
        <v>6.4343042868776706E-2</v>
      </c>
    </row>
    <row r="2262" spans="1:5" x14ac:dyDescent="0.25">
      <c r="A2262" s="158">
        <v>19920.866283009102</v>
      </c>
      <c r="B2262" s="158">
        <v>-7.4177781096174095E-2</v>
      </c>
      <c r="C2262" s="158">
        <v>5.8967768169724398E-2</v>
      </c>
      <c r="D2262" s="158">
        <v>0.221431501524919</v>
      </c>
      <c r="E2262" s="158">
        <v>6.4418499431513995E-2</v>
      </c>
    </row>
    <row r="2263" spans="1:5" x14ac:dyDescent="0.25">
      <c r="A2263" s="158">
        <v>19926.905906435499</v>
      </c>
      <c r="B2263" s="158">
        <v>-0.19650109923065001</v>
      </c>
      <c r="C2263" s="158">
        <v>5.9004189599866599E-2</v>
      </c>
      <c r="D2263" s="158">
        <v>0.221618036454867</v>
      </c>
      <c r="E2263" s="158">
        <v>6.4486509213251705E-2</v>
      </c>
    </row>
    <row r="2264" spans="1:5" x14ac:dyDescent="0.25">
      <c r="A2264" s="158">
        <v>19933.804202893501</v>
      </c>
      <c r="B2264" s="158">
        <v>0.19976489593858099</v>
      </c>
      <c r="C2264" s="158">
        <v>5.9045740843747897E-2</v>
      </c>
      <c r="D2264" s="158">
        <v>0.22182974337613701</v>
      </c>
      <c r="E2264" s="158">
        <v>6.4564679689788504E-2</v>
      </c>
    </row>
    <row r="2265" spans="1:5" x14ac:dyDescent="0.25">
      <c r="A2265" s="158">
        <v>19934.5327256565</v>
      </c>
      <c r="B2265" s="158">
        <v>2.4375327252790201E-2</v>
      </c>
      <c r="C2265" s="158">
        <v>5.9050126021663603E-2</v>
      </c>
      <c r="D2265" s="158">
        <v>0.221852017746903</v>
      </c>
      <c r="E2265" s="158">
        <v>6.4572965713963495E-2</v>
      </c>
    </row>
    <row r="2266" spans="1:5" x14ac:dyDescent="0.25">
      <c r="A2266" s="158">
        <v>19945.766080373702</v>
      </c>
      <c r="B2266" s="158">
        <v>-1.31040914731484E-3</v>
      </c>
      <c r="C2266" s="158">
        <v>5.9117669798815199E-2</v>
      </c>
      <c r="D2266" s="158">
        <v>0.22219345215856201</v>
      </c>
      <c r="E2266" s="158">
        <v>6.47014658456838E-2</v>
      </c>
    </row>
    <row r="2267" spans="1:5" x14ac:dyDescent="0.25">
      <c r="A2267" s="158">
        <v>19950.839352029201</v>
      </c>
      <c r="B2267" s="158">
        <v>0.532653608613054</v>
      </c>
      <c r="C2267" s="158">
        <v>5.9148129421544099E-2</v>
      </c>
      <c r="D2267" s="158">
        <v>0.222346410284431</v>
      </c>
      <c r="E2267" s="158">
        <v>6.4759950646357797E-2</v>
      </c>
    </row>
    <row r="2268" spans="1:5" x14ac:dyDescent="0.25">
      <c r="A2268" s="158">
        <v>19952.7117094319</v>
      </c>
      <c r="B2268" s="158">
        <v>3.1574011358851899</v>
      </c>
      <c r="C2268" s="158">
        <v>5.9159363884757697E-2</v>
      </c>
      <c r="D2268" s="158">
        <v>0.222402666601143</v>
      </c>
      <c r="E2268" s="158">
        <v>6.47816058250235E-2</v>
      </c>
    </row>
    <row r="2269" spans="1:5" x14ac:dyDescent="0.25">
      <c r="A2269" s="158">
        <v>19963.8197599755</v>
      </c>
      <c r="B2269" s="158">
        <v>4.6821022507459502E-2</v>
      </c>
      <c r="C2269" s="158">
        <v>5.9225935757626899E-2</v>
      </c>
      <c r="D2269" s="158">
        <v>0.222734259836844</v>
      </c>
      <c r="E2269" s="158">
        <v>6.49108582270463E-2</v>
      </c>
    </row>
    <row r="2270" spans="1:5" x14ac:dyDescent="0.25">
      <c r="A2270" s="158">
        <v>19963.870630292498</v>
      </c>
      <c r="B2270" s="158">
        <v>-0.45026227959315002</v>
      </c>
      <c r="C2270" s="158">
        <v>5.9226240321025199E-2</v>
      </c>
      <c r="D2270" s="158">
        <v>0.22273576992274199</v>
      </c>
      <c r="E2270" s="158">
        <v>6.4911453211088405E-2</v>
      </c>
    </row>
    <row r="2271" spans="1:5" x14ac:dyDescent="0.25">
      <c r="A2271" s="158">
        <v>19969.028036879801</v>
      </c>
      <c r="B2271" s="158">
        <v>5.31874820952183E-2</v>
      </c>
      <c r="C2271" s="158">
        <v>5.9257103393905199E-2</v>
      </c>
      <c r="D2271" s="158">
        <v>0.222888467336886</v>
      </c>
      <c r="E2271" s="158">
        <v>6.4971919063395903E-2</v>
      </c>
    </row>
    <row r="2272" spans="1:5" x14ac:dyDescent="0.25">
      <c r="A2272" s="158">
        <v>19969.5565591179</v>
      </c>
      <c r="B2272" s="158">
        <v>0.37639932457631498</v>
      </c>
      <c r="C2272" s="158">
        <v>5.92602645547168E-2</v>
      </c>
      <c r="D2272" s="158">
        <v>0.22290407075939001</v>
      </c>
      <c r="E2272" s="158">
        <v>6.4978131628769503E-2</v>
      </c>
    </row>
    <row r="2273" spans="1:5" x14ac:dyDescent="0.25">
      <c r="A2273" s="158">
        <v>19973.516290487802</v>
      </c>
      <c r="B2273" s="158">
        <v>-6.9053084962300603E-3</v>
      </c>
      <c r="C2273" s="158">
        <v>5.9283938558954502E-2</v>
      </c>
      <c r="D2273" s="158">
        <v>0.223020708530526</v>
      </c>
      <c r="E2273" s="158">
        <v>6.5024771851534394E-2</v>
      </c>
    </row>
    <row r="2274" spans="1:5" x14ac:dyDescent="0.25">
      <c r="A2274" s="158">
        <v>19986.8923671007</v>
      </c>
      <c r="B2274" s="158">
        <v>8.1791779181306104E-2</v>
      </c>
      <c r="C2274" s="158">
        <v>5.9363783743512498E-2</v>
      </c>
      <c r="D2274" s="158">
        <v>0.223411272501196</v>
      </c>
      <c r="E2274" s="158">
        <v>6.5183560806834004E-2</v>
      </c>
    </row>
    <row r="2275" spans="1:5" x14ac:dyDescent="0.25">
      <c r="A2275" s="158">
        <v>19987.218980074002</v>
      </c>
      <c r="B2275" s="158">
        <v>0.50081776937369604</v>
      </c>
      <c r="C2275" s="158">
        <v>5.9365730941347603E-2</v>
      </c>
      <c r="D2275" s="158">
        <v>0.22342074289297101</v>
      </c>
      <c r="E2275" s="158">
        <v>6.5187461851106507E-2</v>
      </c>
    </row>
    <row r="2276" spans="1:5" x14ac:dyDescent="0.25">
      <c r="A2276" s="158">
        <v>19987.463330897099</v>
      </c>
      <c r="B2276" s="158">
        <v>8.5100316631892006E-2</v>
      </c>
      <c r="C2276" s="158">
        <v>5.9367187633525602E-2</v>
      </c>
      <c r="D2276" s="158">
        <v>0.22342782596838301</v>
      </c>
      <c r="E2276" s="158">
        <v>6.5190381100726003E-2</v>
      </c>
    </row>
    <row r="2277" spans="1:5" x14ac:dyDescent="0.25">
      <c r="A2277" s="158">
        <v>19993.930541259</v>
      </c>
      <c r="B2277" s="158">
        <v>0.12826344063543399</v>
      </c>
      <c r="C2277" s="158">
        <v>5.9405718111397499E-2</v>
      </c>
      <c r="D2277" s="158">
        <v>0.22361465187566101</v>
      </c>
      <c r="E2277" s="158">
        <v>6.5267874214047894E-2</v>
      </c>
    </row>
    <row r="2278" spans="1:5" x14ac:dyDescent="0.25">
      <c r="A2278" s="158">
        <v>20007.662732246601</v>
      </c>
      <c r="B2278" s="158">
        <v>-5.4706245629621002E-2</v>
      </c>
      <c r="C2278" s="158">
        <v>5.9487380750406299E-2</v>
      </c>
      <c r="D2278" s="158">
        <v>0.224007262437459</v>
      </c>
      <c r="E2278" s="158">
        <v>6.5433880415371598E-2</v>
      </c>
    </row>
    <row r="2279" spans="1:5" x14ac:dyDescent="0.25">
      <c r="A2279" s="158">
        <v>20008.015722366799</v>
      </c>
      <c r="B2279" s="158">
        <v>5.5932234636069098E-2</v>
      </c>
      <c r="C2279" s="158">
        <v>5.9489477199589302E-2</v>
      </c>
      <c r="D2279" s="158">
        <v>0.22401728152936301</v>
      </c>
      <c r="E2279" s="158">
        <v>6.5438173718856393E-2</v>
      </c>
    </row>
    <row r="2280" spans="1:5" x14ac:dyDescent="0.25">
      <c r="A2280" s="158">
        <v>20010.1202920045</v>
      </c>
      <c r="B2280" s="158">
        <v>5.8354992107267897E-2</v>
      </c>
      <c r="C2280" s="158">
        <v>5.9501973657856602E-2</v>
      </c>
      <c r="D2280" s="158">
        <v>0.22407694068905401</v>
      </c>
      <c r="E2280" s="158">
        <v>6.5463797927583306E-2</v>
      </c>
    </row>
    <row r="2281" spans="1:5" x14ac:dyDescent="0.25">
      <c r="A2281" s="158">
        <v>20012.917025250699</v>
      </c>
      <c r="B2281" s="158">
        <v>9.7985147101753406E-2</v>
      </c>
      <c r="C2281" s="158">
        <v>5.9518572540125797E-2</v>
      </c>
      <c r="D2281" s="158">
        <v>0.224156019955256</v>
      </c>
      <c r="E2281" s="158">
        <v>6.5497921097904893E-2</v>
      </c>
    </row>
    <row r="2282" spans="1:5" x14ac:dyDescent="0.25">
      <c r="A2282" s="158">
        <v>20016.515103987898</v>
      </c>
      <c r="B2282" s="158">
        <v>-0.53230177444590898</v>
      </c>
      <c r="C2282" s="158">
        <v>5.95399149146651E-2</v>
      </c>
      <c r="D2282" s="158">
        <v>0.224257420762008</v>
      </c>
      <c r="E2282" s="158">
        <v>6.5541941367259896E-2</v>
      </c>
    </row>
    <row r="2283" spans="1:5" x14ac:dyDescent="0.25">
      <c r="A2283" s="158">
        <v>20024.245235386799</v>
      </c>
      <c r="B2283" s="158">
        <v>0.28159003083603201</v>
      </c>
      <c r="C2283" s="158">
        <v>5.9585719120457098E-2</v>
      </c>
      <c r="D2283" s="158">
        <v>0.22447399054941899</v>
      </c>
      <c r="E2283" s="158">
        <v>6.5636969314066096E-2</v>
      </c>
    </row>
    <row r="2284" spans="1:5" x14ac:dyDescent="0.25">
      <c r="A2284" s="158">
        <v>20031.3966652503</v>
      </c>
      <c r="B2284" s="158">
        <v>0.121847021817234</v>
      </c>
      <c r="C2284" s="158">
        <v>5.9628036074739897E-2</v>
      </c>
      <c r="D2284" s="158">
        <v>0.224672794860068</v>
      </c>
      <c r="E2284" s="158">
        <v>6.5725433336814895E-2</v>
      </c>
    </row>
    <row r="2285" spans="1:5" x14ac:dyDescent="0.25">
      <c r="A2285" s="158">
        <v>20036.627066644101</v>
      </c>
      <c r="B2285" s="158">
        <v>-0.156896986759125</v>
      </c>
      <c r="C2285" s="158">
        <v>5.9658950337197897E-2</v>
      </c>
      <c r="D2285" s="158">
        <v>0.22481725370184899</v>
      </c>
      <c r="E2285" s="158">
        <v>6.5790467286334406E-2</v>
      </c>
    </row>
    <row r="2286" spans="1:5" x14ac:dyDescent="0.25">
      <c r="A2286" s="158">
        <v>20037.5236359101</v>
      </c>
      <c r="B2286" s="158">
        <v>-0.25576895603868199</v>
      </c>
      <c r="C2286" s="158">
        <v>5.9664246497772203E-2</v>
      </c>
      <c r="D2286" s="158">
        <v>0.22484193631381399</v>
      </c>
      <c r="E2286" s="158">
        <v>6.5801643265134893E-2</v>
      </c>
    </row>
    <row r="2287" spans="1:5" x14ac:dyDescent="0.25">
      <c r="A2287" s="158">
        <v>20039.070167072601</v>
      </c>
      <c r="B2287" s="158">
        <v>-5.5684466467265097E-2</v>
      </c>
      <c r="C2287" s="158">
        <v>5.9673380005228302E-2</v>
      </c>
      <c r="D2287" s="158">
        <v>0.22488445758428399</v>
      </c>
      <c r="E2287" s="158">
        <v>6.5820940546826398E-2</v>
      </c>
    </row>
    <row r="2288" spans="1:5" x14ac:dyDescent="0.25">
      <c r="A2288" s="158">
        <v>20044.7754406196</v>
      </c>
      <c r="B2288" s="158">
        <v>0.112025247699354</v>
      </c>
      <c r="C2288" s="158">
        <v>5.9707051557733697E-2</v>
      </c>
      <c r="D2288" s="158">
        <v>0.22504072198976399</v>
      </c>
      <c r="E2288" s="158">
        <v>6.5892341231468601E-2</v>
      </c>
    </row>
    <row r="2289" spans="1:5" x14ac:dyDescent="0.25">
      <c r="A2289" s="158">
        <v>20045.485590935601</v>
      </c>
      <c r="B2289" s="158">
        <v>0.58025833928119197</v>
      </c>
      <c r="C2289" s="158">
        <v>5.97112402473799E-2</v>
      </c>
      <c r="D2289" s="158">
        <v>0.22506010663890999</v>
      </c>
      <c r="E2289" s="158">
        <v>6.5901251910436595E-2</v>
      </c>
    </row>
    <row r="2290" spans="1:5" x14ac:dyDescent="0.25">
      <c r="A2290" s="158">
        <v>20046.9502606639</v>
      </c>
      <c r="B2290" s="158">
        <v>5.34839510186957E-2</v>
      </c>
      <c r="C2290" s="158">
        <v>5.9719877583560399E-2</v>
      </c>
      <c r="D2290" s="158">
        <v>0.22510004096639599</v>
      </c>
      <c r="E2290" s="158">
        <v>6.5919646219888703E-2</v>
      </c>
    </row>
    <row r="2291" spans="1:5" x14ac:dyDescent="0.25">
      <c r="A2291" s="158">
        <v>20056.604450183699</v>
      </c>
      <c r="B2291" s="158">
        <v>-6.2104039119359501E-2</v>
      </c>
      <c r="C2291" s="158">
        <v>5.97767506572549E-2</v>
      </c>
      <c r="D2291" s="158">
        <v>0.225361712124171</v>
      </c>
      <c r="E2291" s="158">
        <v>6.6041435357949693E-2</v>
      </c>
    </row>
    <row r="2292" spans="1:5" x14ac:dyDescent="0.25">
      <c r="A2292" s="158">
        <v>20061.3405708479</v>
      </c>
      <c r="B2292" s="158">
        <v>0.274171211459318</v>
      </c>
      <c r="C2292" s="158">
        <v>5.98046138722318E-2</v>
      </c>
      <c r="D2292" s="158">
        <v>0.22548909906449999</v>
      </c>
      <c r="E2292" s="158">
        <v>6.6101527251327799E-2</v>
      </c>
    </row>
    <row r="2293" spans="1:5" x14ac:dyDescent="0.25">
      <c r="A2293" s="158">
        <v>20061.827677145498</v>
      </c>
      <c r="B2293" s="158">
        <v>-0.38293501560591198</v>
      </c>
      <c r="C2293" s="158">
        <v>5.9807478185508099E-2</v>
      </c>
      <c r="D2293" s="158">
        <v>0.225502164088839</v>
      </c>
      <c r="E2293" s="158">
        <v>6.6107720489797198E-2</v>
      </c>
    </row>
    <row r="2294" spans="1:5" x14ac:dyDescent="0.25">
      <c r="A2294" s="158">
        <v>20063.8328224951</v>
      </c>
      <c r="B2294" s="158">
        <v>9.9322391479761393E-2</v>
      </c>
      <c r="C2294" s="158">
        <v>5.9819266224405102E-2</v>
      </c>
      <c r="D2294" s="158">
        <v>0.22555587365020099</v>
      </c>
      <c r="E2294" s="158">
        <v>6.6133239770076097E-2</v>
      </c>
    </row>
    <row r="2295" spans="1:5" x14ac:dyDescent="0.25">
      <c r="A2295" s="158">
        <v>20065.087227479398</v>
      </c>
      <c r="B2295" s="158">
        <v>2.0984806584833898E-2</v>
      </c>
      <c r="C2295" s="158">
        <v>5.98266384944008E-2</v>
      </c>
      <c r="D2295" s="158">
        <v>0.225589415203717</v>
      </c>
      <c r="E2295" s="158">
        <v>6.61492250277574E-2</v>
      </c>
    </row>
    <row r="2296" spans="1:5" x14ac:dyDescent="0.25">
      <c r="A2296" s="158">
        <v>20067.084957379699</v>
      </c>
      <c r="B2296" s="158">
        <v>0.110689450000234</v>
      </c>
      <c r="C2296" s="158">
        <v>5.98383757950409E-2</v>
      </c>
      <c r="D2296" s="158">
        <v>0.22564273920467801</v>
      </c>
      <c r="E2296" s="158">
        <v>6.6174715347465093E-2</v>
      </c>
    </row>
    <row r="2297" spans="1:5" x14ac:dyDescent="0.25">
      <c r="A2297" s="158">
        <v>20070.284152828699</v>
      </c>
      <c r="B2297" s="158">
        <v>5.9071102714347602E-2</v>
      </c>
      <c r="C2297" s="158">
        <v>5.9857162956326301E-2</v>
      </c>
      <c r="D2297" s="158">
        <v>0.225727894439469</v>
      </c>
      <c r="E2297" s="158">
        <v>6.6215619368280201E-2</v>
      </c>
    </row>
    <row r="2298" spans="1:5" x14ac:dyDescent="0.25">
      <c r="A2298" s="158">
        <v>20085.206499045798</v>
      </c>
      <c r="B2298" s="158">
        <v>0.24089753224885199</v>
      </c>
      <c r="C2298" s="158">
        <v>5.9944645260936201E-2</v>
      </c>
      <c r="D2298" s="158">
        <v>0.22612122132733301</v>
      </c>
      <c r="E2298" s="158">
        <v>6.6407762962260197E-2</v>
      </c>
    </row>
    <row r="2299" spans="1:5" x14ac:dyDescent="0.25">
      <c r="A2299" s="158">
        <v>20089.872963683199</v>
      </c>
      <c r="B2299" s="158">
        <v>7.01141824688278E-3</v>
      </c>
      <c r="C2299" s="158">
        <v>5.9971952141062497E-2</v>
      </c>
      <c r="D2299" s="158">
        <v>0.22624291610924699</v>
      </c>
      <c r="E2299" s="158">
        <v>6.6468303587674901E-2</v>
      </c>
    </row>
    <row r="2300" spans="1:5" x14ac:dyDescent="0.25">
      <c r="A2300" s="158">
        <v>20090.124116027</v>
      </c>
      <c r="B2300" s="158">
        <v>5.9962928337831102E-2</v>
      </c>
      <c r="C2300" s="158">
        <v>5.9973421136323202E-2</v>
      </c>
      <c r="D2300" s="158">
        <v>0.22624944821735499</v>
      </c>
      <c r="E2300" s="158">
        <v>6.6471568033440107E-2</v>
      </c>
    </row>
    <row r="2301" spans="1:5" x14ac:dyDescent="0.25">
      <c r="A2301" s="158">
        <v>20091.9725407314</v>
      </c>
      <c r="B2301" s="158">
        <v>-5.5835564437167799E-2</v>
      </c>
      <c r="C2301" s="158">
        <v>5.9984230473947998E-2</v>
      </c>
      <c r="D2301" s="158">
        <v>0.22629746784034699</v>
      </c>
      <c r="E2301" s="158">
        <v>6.6495612780313698E-2</v>
      </c>
    </row>
    <row r="2302" spans="1:5" x14ac:dyDescent="0.25">
      <c r="A2302" s="158">
        <v>20093.116638625299</v>
      </c>
      <c r="B2302" s="158">
        <v>5.6917530063760297E-2</v>
      </c>
      <c r="C2302" s="158">
        <v>5.9990919118418098E-2</v>
      </c>
      <c r="D2302" s="158">
        <v>0.22632714128970999</v>
      </c>
      <c r="E2302" s="158">
        <v>6.6510512367967595E-2</v>
      </c>
    </row>
    <row r="2303" spans="1:5" x14ac:dyDescent="0.25">
      <c r="A2303" s="158">
        <v>20094.916889121901</v>
      </c>
      <c r="B2303" s="158">
        <v>-1.6912615072439699E-2</v>
      </c>
      <c r="C2303" s="158">
        <v>6.0001440854174401E-2</v>
      </c>
      <c r="D2303" s="158">
        <v>0.226373757439258</v>
      </c>
      <c r="E2303" s="158">
        <v>6.6533983152114298E-2</v>
      </c>
    </row>
    <row r="2304" spans="1:5" x14ac:dyDescent="0.25">
      <c r="A2304" s="158">
        <v>20095.170245029902</v>
      </c>
      <c r="B2304" s="158">
        <v>-0.144594440026591</v>
      </c>
      <c r="C2304" s="158">
        <v>6.0002921330377101E-2</v>
      </c>
      <c r="D2304" s="158">
        <v>0.226380310509467</v>
      </c>
      <c r="E2304" s="158">
        <v>6.65372888443648E-2</v>
      </c>
    </row>
    <row r="2305" spans="1:5" x14ac:dyDescent="0.25">
      <c r="A2305" s="158">
        <v>20095.213981193901</v>
      </c>
      <c r="B2305" s="158">
        <v>2.88720591449909E-2</v>
      </c>
      <c r="C2305" s="158">
        <v>6.0003176893932399E-2</v>
      </c>
      <c r="D2305" s="158">
        <v>0.22638144156416101</v>
      </c>
      <c r="E2305" s="158">
        <v>6.6537859561274199E-2</v>
      </c>
    </row>
    <row r="2306" spans="1:5" x14ac:dyDescent="0.25">
      <c r="A2306" s="158">
        <v>20096.032843073601</v>
      </c>
      <c r="B2306" s="158">
        <v>6.1438648780431898E-2</v>
      </c>
      <c r="C2306" s="158">
        <v>6.0007961360999097E-2</v>
      </c>
      <c r="D2306" s="158">
        <v>0.22640260800189599</v>
      </c>
      <c r="E2306" s="158">
        <v>6.65485484348846E-2</v>
      </c>
    </row>
    <row r="2307" spans="1:5" x14ac:dyDescent="0.25">
      <c r="A2307" s="158">
        <v>20099.676943196398</v>
      </c>
      <c r="B2307" s="158">
        <v>0.10693669691777</v>
      </c>
      <c r="C2307" s="158">
        <v>6.0029244242119799E-2</v>
      </c>
      <c r="D2307" s="158">
        <v>0.226496572045123</v>
      </c>
      <c r="E2307" s="158">
        <v>6.6596196011654604E-2</v>
      </c>
    </row>
    <row r="2308" spans="1:5" x14ac:dyDescent="0.25">
      <c r="A2308" s="158">
        <v>20104.243796020601</v>
      </c>
      <c r="B2308" s="158">
        <v>-0.61324308924123305</v>
      </c>
      <c r="C2308" s="158">
        <v>6.0055895672490499E-2</v>
      </c>
      <c r="D2308" s="158">
        <v>0.226613797811346</v>
      </c>
      <c r="E2308" s="158">
        <v>6.6656092743373002E-2</v>
      </c>
    </row>
    <row r="2309" spans="1:5" x14ac:dyDescent="0.25">
      <c r="A2309" s="158">
        <v>20105.876942887498</v>
      </c>
      <c r="B2309" s="158">
        <v>7.2477253645497605E-2</v>
      </c>
      <c r="C2309" s="158">
        <v>6.00654208772608E-2</v>
      </c>
      <c r="D2309" s="158">
        <v>0.22665557538811101</v>
      </c>
      <c r="E2309" s="158">
        <v>6.66775618901118E-2</v>
      </c>
    </row>
    <row r="2310" spans="1:5" x14ac:dyDescent="0.25">
      <c r="A2310" s="158">
        <v>20107.8395172858</v>
      </c>
      <c r="B2310" s="158">
        <v>0.124229545046073</v>
      </c>
      <c r="C2310" s="158">
        <v>6.0076863551731301E-2</v>
      </c>
      <c r="D2310" s="158">
        <v>0.22670568022778301</v>
      </c>
      <c r="E2310" s="158">
        <v>6.67033961147281E-2</v>
      </c>
    </row>
    <row r="2311" spans="1:5" x14ac:dyDescent="0.25">
      <c r="A2311" s="158">
        <v>20108.999855073202</v>
      </c>
      <c r="B2311" s="158">
        <v>-5.9889670007473597E-2</v>
      </c>
      <c r="C2311" s="158">
        <v>6.0083626834422199E-2</v>
      </c>
      <c r="D2311" s="158">
        <v>0.22673525260590599</v>
      </c>
      <c r="E2311" s="158">
        <v>6.6718687825230397E-2</v>
      </c>
    </row>
    <row r="2312" spans="1:5" x14ac:dyDescent="0.25">
      <c r="A2312" s="158">
        <v>20112.100106356898</v>
      </c>
      <c r="B2312" s="158">
        <v>5.9577613402139698E-2</v>
      </c>
      <c r="C2312" s="158">
        <v>6.01016900411106E-2</v>
      </c>
      <c r="D2312" s="158">
        <v>0.22681407903074399</v>
      </c>
      <c r="E2312" s="158">
        <v>6.6759609359330702E-2</v>
      </c>
    </row>
    <row r="2313" spans="1:5" x14ac:dyDescent="0.25">
      <c r="A2313" s="158">
        <v>20112.191919432102</v>
      </c>
      <c r="B2313" s="158">
        <v>-7.0251036118462703E-3</v>
      </c>
      <c r="C2313" s="158">
        <v>6.0102224816238899E-2</v>
      </c>
      <c r="D2313" s="158">
        <v>0.226816409315272</v>
      </c>
      <c r="E2313" s="158">
        <v>6.6760822665209898E-2</v>
      </c>
    </row>
    <row r="2314" spans="1:5" x14ac:dyDescent="0.25">
      <c r="A2314" s="158">
        <v>20113.660928634101</v>
      </c>
      <c r="B2314" s="158">
        <v>-6.0125880609151999E-2</v>
      </c>
      <c r="C2314" s="158">
        <v>6.0110779953125998E-2</v>
      </c>
      <c r="D2314" s="158">
        <v>0.226853661513093</v>
      </c>
      <c r="E2314" s="158">
        <v>6.6780246703857696E-2</v>
      </c>
    </row>
    <row r="2315" spans="1:5" x14ac:dyDescent="0.25">
      <c r="A2315" s="158">
        <v>20117.645414730901</v>
      </c>
      <c r="B2315" s="158">
        <v>0.71834409692217405</v>
      </c>
      <c r="C2315" s="158">
        <v>6.0133972597107697E-2</v>
      </c>
      <c r="D2315" s="158">
        <v>0.226954396585346</v>
      </c>
      <c r="E2315" s="158">
        <v>6.6833037222888497E-2</v>
      </c>
    </row>
    <row r="2316" spans="1:5" x14ac:dyDescent="0.25">
      <c r="A2316" s="158">
        <v>20117.866775759801</v>
      </c>
      <c r="B2316" s="158">
        <v>0.13278131599401299</v>
      </c>
      <c r="C2316" s="158">
        <v>6.0135260567438502E-2</v>
      </c>
      <c r="D2316" s="158">
        <v>0.22695997987688599</v>
      </c>
      <c r="E2316" s="158">
        <v>6.6835974551731098E-2</v>
      </c>
    </row>
    <row r="2317" spans="1:5" x14ac:dyDescent="0.25">
      <c r="A2317" s="158">
        <v>20119.6073852466</v>
      </c>
      <c r="B2317" s="158">
        <v>0.13609349205805399</v>
      </c>
      <c r="C2317" s="158">
        <v>6.0145386270354699E-2</v>
      </c>
      <c r="D2317" s="158">
        <v>0.227003834417248</v>
      </c>
      <c r="E2317" s="158">
        <v>6.6859087932352901E-2</v>
      </c>
    </row>
    <row r="2318" spans="1:5" x14ac:dyDescent="0.25">
      <c r="A2318" s="158">
        <v>20121.941660310302</v>
      </c>
      <c r="B2318" s="158">
        <v>-0.104853921817116</v>
      </c>
      <c r="C2318" s="158">
        <v>6.0158960270662101E-2</v>
      </c>
      <c r="D2318" s="158">
        <v>0.22706251246516401</v>
      </c>
      <c r="E2318" s="158">
        <v>6.68901305350557E-2</v>
      </c>
    </row>
    <row r="2319" spans="1:5" x14ac:dyDescent="0.25">
      <c r="A2319" s="158">
        <v>20127.465186212201</v>
      </c>
      <c r="B2319" s="158">
        <v>-0.36431135569364698</v>
      </c>
      <c r="C2319" s="158">
        <v>6.0191056051709199E-2</v>
      </c>
      <c r="D2319" s="158">
        <v>0.227200750546733</v>
      </c>
      <c r="E2319" s="158">
        <v>6.6963795120251607E-2</v>
      </c>
    </row>
    <row r="2320" spans="1:5" x14ac:dyDescent="0.25">
      <c r="A2320" s="158">
        <v>20130.554763901699</v>
      </c>
      <c r="B2320" s="158">
        <v>1.2491715898210701E-2</v>
      </c>
      <c r="C2320" s="158">
        <v>6.0208994085067101E-2</v>
      </c>
      <c r="D2320" s="158">
        <v>0.22727770034912401</v>
      </c>
      <c r="E2320" s="158">
        <v>6.7005127363056902E-2</v>
      </c>
    </row>
    <row r="2321" spans="1:5" x14ac:dyDescent="0.25">
      <c r="A2321" s="158">
        <v>20132.809521404801</v>
      </c>
      <c r="B2321" s="158">
        <v>0.35871412431862598</v>
      </c>
      <c r="C2321" s="158">
        <v>6.0222078506471301E-2</v>
      </c>
      <c r="D2321" s="158">
        <v>0.227333689009279</v>
      </c>
      <c r="E2321" s="158">
        <v>6.7035349245783707E-2</v>
      </c>
    </row>
    <row r="2322" spans="1:5" x14ac:dyDescent="0.25">
      <c r="A2322" s="158">
        <v>20138.977766496198</v>
      </c>
      <c r="B2322" s="158">
        <v>1.1777706424618299</v>
      </c>
      <c r="C2322" s="158">
        <v>6.0257844277652302E-2</v>
      </c>
      <c r="D2322" s="158">
        <v>0.22748612767576701</v>
      </c>
      <c r="E2322" s="158">
        <v>6.7118274619125506E-2</v>
      </c>
    </row>
    <row r="2323" spans="1:5" x14ac:dyDescent="0.25">
      <c r="A2323" s="158">
        <v>20146.095230925799</v>
      </c>
      <c r="B2323" s="158">
        <v>1.62425050330099</v>
      </c>
      <c r="C2323" s="158">
        <v>6.0299061659346301E-2</v>
      </c>
      <c r="D2323" s="158">
        <v>0.227660704017839</v>
      </c>
      <c r="E2323" s="158">
        <v>6.7214412049501696E-2</v>
      </c>
    </row>
    <row r="2324" spans="1:5" x14ac:dyDescent="0.25">
      <c r="A2324" s="158">
        <v>20152.143620724099</v>
      </c>
      <c r="B2324" s="158">
        <v>-1.13529160623786</v>
      </c>
      <c r="C2324" s="158">
        <v>6.0334043923933003E-2</v>
      </c>
      <c r="D2324" s="158">
        <v>0.227807948678903</v>
      </c>
      <c r="E2324" s="158">
        <v>6.72964870813339E-2</v>
      </c>
    </row>
    <row r="2325" spans="1:5" x14ac:dyDescent="0.25">
      <c r="A2325" s="158">
        <v>20157.659448243299</v>
      </c>
      <c r="B2325" s="158">
        <v>-5.6121027193989398E-2</v>
      </c>
      <c r="C2325" s="158">
        <v>6.0365910657537603E-2</v>
      </c>
      <c r="D2325" s="158">
        <v>0.22794134178778699</v>
      </c>
      <c r="E2325" s="158">
        <v>6.7371636677027294E-2</v>
      </c>
    </row>
    <row r="2326" spans="1:5" x14ac:dyDescent="0.25">
      <c r="A2326" s="158">
        <v>20162.579552269301</v>
      </c>
      <c r="B2326" s="158">
        <v>0.123445909721842</v>
      </c>
      <c r="C2326" s="158">
        <v>6.0394307244483698E-2</v>
      </c>
      <c r="D2326" s="158">
        <v>0.22805961591233001</v>
      </c>
      <c r="E2326" s="158">
        <v>6.74389114702003E-2</v>
      </c>
    </row>
    <row r="2327" spans="1:5" x14ac:dyDescent="0.25">
      <c r="A2327" s="158">
        <v>20165.922179456</v>
      </c>
      <c r="B2327" s="158">
        <v>5.8699581307886099E-2</v>
      </c>
      <c r="C2327" s="158">
        <v>6.0413584043043998E-2</v>
      </c>
      <c r="D2327" s="158">
        <v>0.228139586745049</v>
      </c>
      <c r="E2327" s="158">
        <v>6.7484746200429893E-2</v>
      </c>
    </row>
    <row r="2328" spans="1:5" x14ac:dyDescent="0.25">
      <c r="A2328" s="158">
        <v>20171.487121587699</v>
      </c>
      <c r="B2328" s="158">
        <v>3.9966670464752801E-2</v>
      </c>
      <c r="C2328" s="158">
        <v>6.0445649345221501E-2</v>
      </c>
      <c r="D2328" s="158">
        <v>0.228272040343449</v>
      </c>
      <c r="E2328" s="158">
        <v>6.7561285331403403E-2</v>
      </c>
    </row>
    <row r="2329" spans="1:5" x14ac:dyDescent="0.25">
      <c r="A2329" s="158">
        <v>20173.808225501201</v>
      </c>
      <c r="B2329" s="158">
        <v>-0.25751772305595599</v>
      </c>
      <c r="C2329" s="158">
        <v>6.04590134320857E-2</v>
      </c>
      <c r="D2329" s="158">
        <v>0.22832703332746301</v>
      </c>
      <c r="E2329" s="158">
        <v>6.7593294625618805E-2</v>
      </c>
    </row>
    <row r="2330" spans="1:5" x14ac:dyDescent="0.25">
      <c r="A2330" s="158">
        <v>20174.753478781899</v>
      </c>
      <c r="B2330" s="158">
        <v>0.23153551167074399</v>
      </c>
      <c r="C2330" s="158">
        <v>6.0464454148764002E-2</v>
      </c>
      <c r="D2330" s="158">
        <v>0.22834938627243501</v>
      </c>
      <c r="E2330" s="158">
        <v>6.7606344539679897E-2</v>
      </c>
    </row>
    <row r="2331" spans="1:5" x14ac:dyDescent="0.25">
      <c r="A2331" s="158">
        <v>20175.631144892101</v>
      </c>
      <c r="B2331" s="158">
        <v>0.12088384431197</v>
      </c>
      <c r="C2331" s="158">
        <v>6.0469504956968401E-2</v>
      </c>
      <c r="D2331" s="158">
        <v>0.228370118901874</v>
      </c>
      <c r="E2331" s="158">
        <v>6.76184687934578E-2</v>
      </c>
    </row>
    <row r="2332" spans="1:5" x14ac:dyDescent="0.25">
      <c r="A2332" s="158">
        <v>20178.248777618901</v>
      </c>
      <c r="B2332" s="158">
        <v>-0.42764812010610598</v>
      </c>
      <c r="C2332" s="158">
        <v>6.04845638749908E-2</v>
      </c>
      <c r="D2332" s="158">
        <v>0.228431827832313</v>
      </c>
      <c r="E2332" s="158">
        <v>6.7654671734599103E-2</v>
      </c>
    </row>
    <row r="2333" spans="1:5" x14ac:dyDescent="0.25">
      <c r="A2333" s="158">
        <v>20178.358840041601</v>
      </c>
      <c r="B2333" s="158">
        <v>0.21872958020758801</v>
      </c>
      <c r="C2333" s="158">
        <v>6.0485196883805797E-2</v>
      </c>
      <c r="D2333" s="158">
        <v>0.22843441834792499</v>
      </c>
      <c r="E2333" s="158">
        <v>6.7656195334759306E-2</v>
      </c>
    </row>
    <row r="2334" spans="1:5" x14ac:dyDescent="0.25">
      <c r="A2334" s="158">
        <v>20181.5258434963</v>
      </c>
      <c r="B2334" s="158">
        <v>0.61317680160042398</v>
      </c>
      <c r="C2334" s="158">
        <v>6.0503405701927603E-2</v>
      </c>
      <c r="D2334" s="158">
        <v>0.22850881669624201</v>
      </c>
      <c r="E2334" s="158">
        <v>6.7700084367695701E-2</v>
      </c>
    </row>
    <row r="2335" spans="1:5" x14ac:dyDescent="0.25">
      <c r="A2335" s="158">
        <v>20185.6258896082</v>
      </c>
      <c r="B2335" s="158">
        <v>4.46053348075015E-2</v>
      </c>
      <c r="C2335" s="158">
        <v>6.0526962534193103E-2</v>
      </c>
      <c r="D2335" s="158">
        <v>0.228604724447212</v>
      </c>
      <c r="E2335" s="158">
        <v>6.7757041344728999E-2</v>
      </c>
    </row>
    <row r="2336" spans="1:5" x14ac:dyDescent="0.25">
      <c r="A2336" s="158">
        <v>20188.0486211682</v>
      </c>
      <c r="B2336" s="158">
        <v>0.39542801739289601</v>
      </c>
      <c r="C2336" s="158">
        <v>6.05408735661285E-2</v>
      </c>
      <c r="D2336" s="158">
        <v>0.22866117982191</v>
      </c>
      <c r="E2336" s="158">
        <v>6.7790770241734397E-2</v>
      </c>
    </row>
    <row r="2337" spans="1:5" x14ac:dyDescent="0.25">
      <c r="A2337" s="158">
        <v>20188.874557139901</v>
      </c>
      <c r="B2337" s="158">
        <v>0.107270288734718</v>
      </c>
      <c r="C2337" s="158">
        <v>6.0545614499156297E-2</v>
      </c>
      <c r="D2337" s="158">
        <v>0.22868038929942</v>
      </c>
      <c r="E2337" s="158">
        <v>6.78022811369038E-2</v>
      </c>
    </row>
    <row r="2338" spans="1:5" x14ac:dyDescent="0.25">
      <c r="A2338" s="158">
        <v>20194.1355356856</v>
      </c>
      <c r="B2338" s="158">
        <v>-6.3622469259527706E-2</v>
      </c>
      <c r="C2338" s="158">
        <v>6.0575795095576403E-2</v>
      </c>
      <c r="D2338" s="158">
        <v>0.22880230972148399</v>
      </c>
      <c r="E2338" s="158">
        <v>6.7875749256885207E-2</v>
      </c>
    </row>
    <row r="2339" spans="1:5" x14ac:dyDescent="0.25">
      <c r="A2339" s="158">
        <v>20199.531559395899</v>
      </c>
      <c r="B2339" s="158">
        <v>-2.8201053028209501E-2</v>
      </c>
      <c r="C2339" s="158">
        <v>6.0606718416732402E-2</v>
      </c>
      <c r="D2339" s="158">
        <v>0.228926573461291</v>
      </c>
      <c r="E2339" s="158">
        <v>6.7951366404825506E-2</v>
      </c>
    </row>
    <row r="2340" spans="1:5" x14ac:dyDescent="0.25">
      <c r="A2340" s="158">
        <v>20200.418230247</v>
      </c>
      <c r="B2340" s="158">
        <v>-0.18776307311530999</v>
      </c>
      <c r="C2340" s="158">
        <v>6.0611796615428697E-2</v>
      </c>
      <c r="D2340" s="158">
        <v>0.22894691633838599</v>
      </c>
      <c r="E2340" s="158">
        <v>6.7963817179909597E-2</v>
      </c>
    </row>
    <row r="2341" spans="1:5" x14ac:dyDescent="0.25">
      <c r="A2341" s="158">
        <v>20208.4655064951</v>
      </c>
      <c r="B2341" s="158">
        <v>6.2111239745798998E-2</v>
      </c>
      <c r="C2341" s="158">
        <v>6.0657845472005097E-2</v>
      </c>
      <c r="D2341" s="158">
        <v>0.229130565195937</v>
      </c>
      <c r="E2341" s="158">
        <v>6.8077145173317102E-2</v>
      </c>
    </row>
    <row r="2342" spans="1:5" x14ac:dyDescent="0.25">
      <c r="A2342" s="158">
        <v>20209.002122765502</v>
      </c>
      <c r="B2342" s="158">
        <v>5.7350789697241403E-2</v>
      </c>
      <c r="C2342" s="158">
        <v>6.0660913581271299E-2</v>
      </c>
      <c r="D2342" s="158">
        <v>0.229142748756135</v>
      </c>
      <c r="E2342" s="158">
        <v>6.8084723110506201E-2</v>
      </c>
    </row>
    <row r="2343" spans="1:5" x14ac:dyDescent="0.25">
      <c r="A2343" s="158">
        <v>20210.103879666902</v>
      </c>
      <c r="B2343" s="158">
        <v>-0.15699120980639</v>
      </c>
      <c r="C2343" s="158">
        <v>6.0667211882578197E-2</v>
      </c>
      <c r="D2343" s="158">
        <v>0.22916773896970499</v>
      </c>
      <c r="E2343" s="158">
        <v>6.8100289963579003E-2</v>
      </c>
    </row>
    <row r="2344" spans="1:5" x14ac:dyDescent="0.25">
      <c r="A2344" s="158">
        <v>20212.062090259598</v>
      </c>
      <c r="B2344" s="158">
        <v>-0.55080625079049195</v>
      </c>
      <c r="C2344" s="158">
        <v>6.0678402846952903E-2</v>
      </c>
      <c r="D2344" s="158">
        <v>0.22921207398395599</v>
      </c>
      <c r="E2344" s="158">
        <v>6.8127984834257596E-2</v>
      </c>
    </row>
    <row r="2345" spans="1:5" x14ac:dyDescent="0.25">
      <c r="A2345" s="158">
        <v>20214.094182889799</v>
      </c>
      <c r="B2345" s="158">
        <v>-0.15980859668658401</v>
      </c>
      <c r="C2345" s="158">
        <v>6.0690011520893102E-2</v>
      </c>
      <c r="D2345" s="158">
        <v>0.22925797163836301</v>
      </c>
      <c r="E2345" s="158">
        <v>6.8156761215737993E-2</v>
      </c>
    </row>
    <row r="2346" spans="1:5" x14ac:dyDescent="0.25">
      <c r="A2346" s="158">
        <v>20214.2929934327</v>
      </c>
      <c r="B2346" s="158">
        <v>0.217517171291992</v>
      </c>
      <c r="C2346" s="158">
        <v>6.0691147012671802E-2</v>
      </c>
      <c r="D2346" s="158">
        <v>0.229262456034099</v>
      </c>
      <c r="E2346" s="158">
        <v>6.8159578563626005E-2</v>
      </c>
    </row>
    <row r="2347" spans="1:5" x14ac:dyDescent="0.25">
      <c r="A2347" s="158">
        <v>20215.172919214299</v>
      </c>
      <c r="B2347" s="158">
        <v>-1.2839165549210501</v>
      </c>
      <c r="C2347" s="158">
        <v>6.0696172114937399E-2</v>
      </c>
      <c r="D2347" s="158">
        <v>0.22928229087622301</v>
      </c>
      <c r="E2347" s="158">
        <v>6.8172052284675599E-2</v>
      </c>
    </row>
    <row r="2348" spans="1:5" x14ac:dyDescent="0.25">
      <c r="A2348" s="158">
        <v>20217.420401316202</v>
      </c>
      <c r="B2348" s="158">
        <v>-1.2705037961136E-3</v>
      </c>
      <c r="C2348" s="158">
        <v>6.0709003174189202E-2</v>
      </c>
      <c r="D2348" s="158">
        <v>0.229332857185049</v>
      </c>
      <c r="E2348" s="158">
        <v>6.8203943957915694E-2</v>
      </c>
    </row>
    <row r="2349" spans="1:5" x14ac:dyDescent="0.25">
      <c r="A2349" s="158">
        <v>20222.597143425399</v>
      </c>
      <c r="B2349" s="158">
        <v>2.56925486810777E-2</v>
      </c>
      <c r="C2349" s="158">
        <v>6.0738536189106303E-2</v>
      </c>
      <c r="D2349" s="158">
        <v>0.229448808679207</v>
      </c>
      <c r="E2349" s="158">
        <v>6.8277574338138594E-2</v>
      </c>
    </row>
    <row r="2350" spans="1:5" x14ac:dyDescent="0.25">
      <c r="A2350" s="158">
        <v>20224.146171487198</v>
      </c>
      <c r="B2350" s="158">
        <v>-0.40292908441917902</v>
      </c>
      <c r="C2350" s="158">
        <v>6.0747367494034497E-2</v>
      </c>
      <c r="D2350" s="158">
        <v>0.22948336372413899</v>
      </c>
      <c r="E2350" s="158">
        <v>6.8299653325007398E-2</v>
      </c>
    </row>
    <row r="2351" spans="1:5" x14ac:dyDescent="0.25">
      <c r="A2351" s="158">
        <v>20224.198885348698</v>
      </c>
      <c r="B2351" s="158">
        <v>0.17623595007609799</v>
      </c>
      <c r="C2351" s="158">
        <v>6.0747667978727903E-2</v>
      </c>
      <c r="D2351" s="158">
        <v>0.229484538500936</v>
      </c>
      <c r="E2351" s="158">
        <v>6.8300405056869198E-2</v>
      </c>
    </row>
    <row r="2352" spans="1:5" x14ac:dyDescent="0.25">
      <c r="A2352" s="158">
        <v>20231.202803806202</v>
      </c>
      <c r="B2352" s="158">
        <v>0.37349117811524801</v>
      </c>
      <c r="C2352" s="158">
        <v>6.0787564818015102E-2</v>
      </c>
      <c r="D2352" s="158">
        <v>0.22963996005054901</v>
      </c>
      <c r="E2352" s="158">
        <v>6.8400505815936402E-2</v>
      </c>
    </row>
    <row r="2353" spans="1:5" x14ac:dyDescent="0.25">
      <c r="A2353" s="158">
        <v>20232.7602635728</v>
      </c>
      <c r="B2353" s="158">
        <v>-0.134500635004764</v>
      </c>
      <c r="C2353" s="158">
        <v>6.0796429226431303E-2</v>
      </c>
      <c r="D2353" s="158">
        <v>0.22967434130799999</v>
      </c>
      <c r="E2353" s="158">
        <v>6.84228245818711E-2</v>
      </c>
    </row>
    <row r="2354" spans="1:5" x14ac:dyDescent="0.25">
      <c r="A2354" s="158">
        <v>20233.9841026914</v>
      </c>
      <c r="B2354" s="158">
        <v>0.32803023416399002</v>
      </c>
      <c r="C2354" s="158">
        <v>6.0803392905341799E-2</v>
      </c>
      <c r="D2354" s="158">
        <v>0.22970131197978499</v>
      </c>
      <c r="E2354" s="158">
        <v>6.8440377605528194E-2</v>
      </c>
    </row>
    <row r="2355" spans="1:5" x14ac:dyDescent="0.25">
      <c r="A2355" s="158">
        <v>20247.273021814701</v>
      </c>
      <c r="B2355" s="158">
        <v>-5.0320907161349702E-2</v>
      </c>
      <c r="C2355" s="158">
        <v>6.0878899487502303E-2</v>
      </c>
      <c r="D2355" s="158">
        <v>0.22999157837064499</v>
      </c>
      <c r="E2355" s="158">
        <v>6.8631828231751998E-2</v>
      </c>
    </row>
    <row r="2356" spans="1:5" x14ac:dyDescent="0.25">
      <c r="A2356" s="158">
        <v>20248.9889458814</v>
      </c>
      <c r="B2356" s="158">
        <v>9.1095685522724096E-2</v>
      </c>
      <c r="C2356" s="158">
        <v>6.0888634840403397E-2</v>
      </c>
      <c r="D2356" s="158">
        <v>0.23002871361334301</v>
      </c>
      <c r="E2356" s="158">
        <v>6.8656662589230602E-2</v>
      </c>
    </row>
    <row r="2357" spans="1:5" x14ac:dyDescent="0.25">
      <c r="A2357" s="158">
        <v>20258.589973178001</v>
      </c>
      <c r="B2357" s="158">
        <v>0.40754491223948802</v>
      </c>
      <c r="C2357" s="158">
        <v>6.0943045811059103E-2</v>
      </c>
      <c r="D2357" s="158">
        <v>0.23023504250961199</v>
      </c>
      <c r="E2357" s="158">
        <v>6.8796092541179202E-2</v>
      </c>
    </row>
    <row r="2358" spans="1:5" x14ac:dyDescent="0.25">
      <c r="A2358" s="158">
        <v>20259.9008117966</v>
      </c>
      <c r="B2358" s="158">
        <v>-0.13915954150029999</v>
      </c>
      <c r="C2358" s="158">
        <v>6.0950466594906202E-2</v>
      </c>
      <c r="D2358" s="158">
        <v>0.23026302197444301</v>
      </c>
      <c r="E2358" s="158">
        <v>6.8815191445492696E-2</v>
      </c>
    </row>
    <row r="2359" spans="1:5" x14ac:dyDescent="0.25">
      <c r="A2359" s="158">
        <v>20260.863499158299</v>
      </c>
      <c r="B2359" s="158">
        <v>0.80439999292032405</v>
      </c>
      <c r="C2359" s="158">
        <v>6.0955915235587403E-2</v>
      </c>
      <c r="D2359" s="158">
        <v>0.23028354109770299</v>
      </c>
      <c r="E2359" s="158">
        <v>6.8829227305118298E-2</v>
      </c>
    </row>
    <row r="2360" spans="1:5" x14ac:dyDescent="0.25">
      <c r="A2360" s="158">
        <v>20263.6593827457</v>
      </c>
      <c r="B2360" s="158">
        <v>2.04488814826265E-2</v>
      </c>
      <c r="C2360" s="158">
        <v>6.0971733559511999E-2</v>
      </c>
      <c r="D2360" s="158">
        <v>0.23034299384860399</v>
      </c>
      <c r="E2360" s="158">
        <v>6.8870036556908001E-2</v>
      </c>
    </row>
    <row r="2361" spans="1:5" x14ac:dyDescent="0.25">
      <c r="A2361" s="158">
        <v>20271.0869270771</v>
      </c>
      <c r="B2361" s="158">
        <v>-9.4944718393219496E-2</v>
      </c>
      <c r="C2361" s="158">
        <v>6.1013713984749501E-2</v>
      </c>
      <c r="D2361" s="158">
        <v>0.230499926714402</v>
      </c>
      <c r="E2361" s="158">
        <v>6.8978779106263502E-2</v>
      </c>
    </row>
    <row r="2362" spans="1:5" x14ac:dyDescent="0.25">
      <c r="A2362" s="158">
        <v>20272.502034954199</v>
      </c>
      <c r="B2362" s="158">
        <v>0.328904207266834</v>
      </c>
      <c r="C2362" s="158">
        <v>6.1021705152093403E-2</v>
      </c>
      <c r="D2362" s="158">
        <v>0.230529659756673</v>
      </c>
      <c r="E2362" s="158">
        <v>6.8999550910033999E-2</v>
      </c>
    </row>
    <row r="2363" spans="1:5" x14ac:dyDescent="0.25">
      <c r="A2363" s="158">
        <v>20273.3219506317</v>
      </c>
      <c r="B2363" s="158">
        <v>-0.52107925292099699</v>
      </c>
      <c r="C2363" s="158">
        <v>6.1026334219543801E-2</v>
      </c>
      <c r="D2363" s="158">
        <v>0.23054686283928</v>
      </c>
      <c r="E2363" s="158">
        <v>6.9011594011941096E-2</v>
      </c>
    </row>
    <row r="2364" spans="1:5" x14ac:dyDescent="0.25">
      <c r="A2364" s="158">
        <v>20274.959776750798</v>
      </c>
      <c r="B2364" s="158">
        <v>-0.293555119177769</v>
      </c>
      <c r="C2364" s="158">
        <v>6.10355787767103E-2</v>
      </c>
      <c r="D2364" s="158">
        <v>0.23058117360878999</v>
      </c>
      <c r="E2364" s="158">
        <v>6.9035668068715597E-2</v>
      </c>
    </row>
    <row r="2365" spans="1:5" x14ac:dyDescent="0.25">
      <c r="A2365" s="158">
        <v>20278.2563592882</v>
      </c>
      <c r="B2365" s="158">
        <v>-0.694484819485364</v>
      </c>
      <c r="C2365" s="158">
        <v>6.1054176909398801E-2</v>
      </c>
      <c r="D2365" s="158">
        <v>0.23065001830311299</v>
      </c>
      <c r="E2365" s="158">
        <v>6.9084193659256707E-2</v>
      </c>
    </row>
    <row r="2366" spans="1:5" x14ac:dyDescent="0.25">
      <c r="A2366" s="158">
        <v>20285.659403111102</v>
      </c>
      <c r="B2366" s="158">
        <v>0.73478032162803697</v>
      </c>
      <c r="C2366" s="158">
        <v>6.1095897788332701E-2</v>
      </c>
      <c r="D2366" s="158">
        <v>0.230803574214615</v>
      </c>
      <c r="E2366" s="158">
        <v>6.9193505112921799E-2</v>
      </c>
    </row>
    <row r="2367" spans="1:5" x14ac:dyDescent="0.25">
      <c r="A2367" s="158">
        <v>20288.1596325256</v>
      </c>
      <c r="B2367" s="158">
        <v>0.155378038531295</v>
      </c>
      <c r="C2367" s="158">
        <v>6.1109974282738899E-2</v>
      </c>
      <c r="D2367" s="158">
        <v>0.23085510803241599</v>
      </c>
      <c r="E2367" s="158">
        <v>6.9230528414345793E-2</v>
      </c>
    </row>
    <row r="2368" spans="1:5" x14ac:dyDescent="0.25">
      <c r="A2368" s="158">
        <v>20290.3063005642</v>
      </c>
      <c r="B2368" s="158">
        <v>4.1258471186122997E-2</v>
      </c>
      <c r="C2368" s="158">
        <v>6.1122054597873801E-2</v>
      </c>
      <c r="D2368" s="158">
        <v>0.23089922300510601</v>
      </c>
      <c r="E2368" s="158">
        <v>6.9262358577175304E-2</v>
      </c>
    </row>
    <row r="2369" spans="1:5" x14ac:dyDescent="0.25">
      <c r="A2369" s="158">
        <v>20293.177728227802</v>
      </c>
      <c r="B2369" s="158">
        <v>0.40256275117567197</v>
      </c>
      <c r="C2369" s="158">
        <v>6.1138205386712198E-2</v>
      </c>
      <c r="D2369" s="158">
        <v>0.23095804254529501</v>
      </c>
      <c r="E2369" s="158">
        <v>6.9304996360318602E-2</v>
      </c>
    </row>
    <row r="2370" spans="1:5" x14ac:dyDescent="0.25">
      <c r="A2370" s="158">
        <v>20293.368534423</v>
      </c>
      <c r="B2370" s="158">
        <v>0.111833300561703</v>
      </c>
      <c r="C2370" s="158">
        <v>6.1139278277506197E-2</v>
      </c>
      <c r="D2370" s="158">
        <v>0.230961943418863</v>
      </c>
      <c r="E2370" s="158">
        <v>6.9307832112426901E-2</v>
      </c>
    </row>
    <row r="2371" spans="1:5" x14ac:dyDescent="0.25">
      <c r="A2371" s="158">
        <v>20301.239067585699</v>
      </c>
      <c r="B2371" s="158">
        <v>0.10197234744320199</v>
      </c>
      <c r="C2371" s="158">
        <v>6.1183498126421501E-2</v>
      </c>
      <c r="D2371" s="158">
        <v>0.23112201705045601</v>
      </c>
      <c r="E2371" s="158">
        <v>6.9425071419959503E-2</v>
      </c>
    </row>
    <row r="2372" spans="1:5" x14ac:dyDescent="0.25">
      <c r="A2372" s="158">
        <v>20305.292837490601</v>
      </c>
      <c r="B2372" s="158">
        <v>-0.40770209144325198</v>
      </c>
      <c r="C2372" s="158">
        <v>6.1206246682455001E-2</v>
      </c>
      <c r="D2372" s="158">
        <v>0.23120383054803401</v>
      </c>
      <c r="E2372" s="158">
        <v>6.9485659674052097E-2</v>
      </c>
    </row>
    <row r="2373" spans="1:5" x14ac:dyDescent="0.25">
      <c r="A2373" s="158">
        <v>20305.602310669899</v>
      </c>
      <c r="B2373" s="158">
        <v>4.0226953918549802</v>
      </c>
      <c r="C2373" s="158">
        <v>6.1207982595045299E-2</v>
      </c>
      <c r="D2373" s="158">
        <v>0.23121005869331099</v>
      </c>
      <c r="E2373" s="158">
        <v>6.9490290768719098E-2</v>
      </c>
    </row>
    <row r="2374" spans="1:5" x14ac:dyDescent="0.25">
      <c r="A2374" s="158">
        <v>20306.498123928599</v>
      </c>
      <c r="B2374" s="158">
        <v>-8.7342687065949901E-2</v>
      </c>
      <c r="C2374" s="158">
        <v>6.1213006828840302E-2</v>
      </c>
      <c r="D2374" s="158">
        <v>0.23122807281209901</v>
      </c>
      <c r="E2374" s="158">
        <v>6.9503700638602506E-2</v>
      </c>
    </row>
    <row r="2375" spans="1:5" x14ac:dyDescent="0.25">
      <c r="A2375" s="158">
        <v>20306.9564239928</v>
      </c>
      <c r="B2375" s="158">
        <v>0.15140023514579301</v>
      </c>
      <c r="C2375" s="158">
        <v>6.1215576889058397E-2</v>
      </c>
      <c r="D2375" s="158">
        <v>0.231237280763887</v>
      </c>
      <c r="E2375" s="158">
        <v>6.9510563755219898E-2</v>
      </c>
    </row>
    <row r="2376" spans="1:5" x14ac:dyDescent="0.25">
      <c r="A2376" s="158">
        <v>20307.2318632182</v>
      </c>
      <c r="B2376" s="158">
        <v>6.0905679208511601E-2</v>
      </c>
      <c r="C2376" s="158">
        <v>6.12171213865568E-2</v>
      </c>
      <c r="D2376" s="158">
        <v>0.23124281211969799</v>
      </c>
      <c r="E2376" s="158">
        <v>6.95146893470142E-2</v>
      </c>
    </row>
    <row r="2377" spans="1:5" x14ac:dyDescent="0.25">
      <c r="A2377" s="158">
        <v>20307.846475931899</v>
      </c>
      <c r="B2377" s="158">
        <v>1.2074153648278199E-2</v>
      </c>
      <c r="C2377" s="158">
        <v>6.1220567457285303E-2</v>
      </c>
      <c r="D2377" s="158">
        <v>0.231255147592073</v>
      </c>
      <c r="E2377" s="158">
        <v>6.9523897444499494E-2</v>
      </c>
    </row>
    <row r="2378" spans="1:5" x14ac:dyDescent="0.25">
      <c r="A2378" s="158">
        <v>20308.015369473698</v>
      </c>
      <c r="B2378" s="158">
        <v>-2.1318013494819901E-2</v>
      </c>
      <c r="C2378" s="158">
        <v>6.12215143516983E-2</v>
      </c>
      <c r="D2378" s="158">
        <v>0.23125853561040699</v>
      </c>
      <c r="E2378" s="158">
        <v>6.9526428352435998E-2</v>
      </c>
    </row>
    <row r="2379" spans="1:5" x14ac:dyDescent="0.25">
      <c r="A2379" s="158">
        <v>20309.535778596299</v>
      </c>
      <c r="B2379" s="158">
        <v>9.2065331502233505E-2</v>
      </c>
      <c r="C2379" s="158">
        <v>6.1230037015603998E-2</v>
      </c>
      <c r="D2379" s="158">
        <v>0.23128900160004201</v>
      </c>
      <c r="E2379" s="158">
        <v>6.9549222757331802E-2</v>
      </c>
    </row>
    <row r="2380" spans="1:5" x14ac:dyDescent="0.25">
      <c r="A2380" s="158">
        <v>20312.363153541799</v>
      </c>
      <c r="B2380" s="158">
        <v>0.65841872551679603</v>
      </c>
      <c r="C2380" s="158">
        <v>6.1245878969708303E-2</v>
      </c>
      <c r="D2380" s="158">
        <v>0.231345496159756</v>
      </c>
      <c r="E2380" s="158">
        <v>6.9591662856108794E-2</v>
      </c>
    </row>
    <row r="2381" spans="1:5" x14ac:dyDescent="0.25">
      <c r="A2381" s="158">
        <v>20313.607321269701</v>
      </c>
      <c r="B2381" s="158">
        <v>-0.21505187864536701</v>
      </c>
      <c r="C2381" s="158">
        <v>6.12528472668845E-2</v>
      </c>
      <c r="D2381" s="158">
        <v>0.231370290155306</v>
      </c>
      <c r="E2381" s="158">
        <v>6.9610359445641604E-2</v>
      </c>
    </row>
    <row r="2382" spans="1:5" x14ac:dyDescent="0.25">
      <c r="A2382" s="158">
        <v>20314.230604649601</v>
      </c>
      <c r="B2382" s="158">
        <v>0.12939257607655899</v>
      </c>
      <c r="C2382" s="158">
        <v>6.1256337478639802E-2</v>
      </c>
      <c r="D2382" s="158">
        <v>0.23138269588750299</v>
      </c>
      <c r="E2382" s="158">
        <v>6.9619730608638505E-2</v>
      </c>
    </row>
    <row r="2383" spans="1:5" x14ac:dyDescent="0.25">
      <c r="A2383" s="158">
        <v>20316.5259315277</v>
      </c>
      <c r="B2383" s="158">
        <v>-6.7443734400285393E-2</v>
      </c>
      <c r="C2383" s="158">
        <v>6.1269186893416601E-2</v>
      </c>
      <c r="D2383" s="158">
        <v>0.23142829444459601</v>
      </c>
      <c r="E2383" s="158">
        <v>6.9654269046457898E-2</v>
      </c>
    </row>
    <row r="2384" spans="1:5" x14ac:dyDescent="0.25">
      <c r="A2384" s="158">
        <v>20317.161491963401</v>
      </c>
      <c r="B2384" s="158">
        <v>0.116638492214483</v>
      </c>
      <c r="C2384" s="158">
        <v>6.1272743760588902E-2</v>
      </c>
      <c r="D2384" s="158">
        <v>0.23144089612409199</v>
      </c>
      <c r="E2384" s="158">
        <v>6.9663840238824604E-2</v>
      </c>
    </row>
    <row r="2385" spans="1:5" x14ac:dyDescent="0.25">
      <c r="A2385" s="158">
        <v>20319.115401261501</v>
      </c>
      <c r="B2385" s="158">
        <v>-7.2388756371932803E-2</v>
      </c>
      <c r="C2385" s="158">
        <v>6.1283675821494597E-2</v>
      </c>
      <c r="D2385" s="158">
        <v>0.23147957175602399</v>
      </c>
      <c r="E2385" s="158">
        <v>6.96932860200314E-2</v>
      </c>
    </row>
    <row r="2386" spans="1:5" x14ac:dyDescent="0.25">
      <c r="A2386" s="158">
        <v>20322.231181426701</v>
      </c>
      <c r="B2386" s="158">
        <v>0.19236931802273399</v>
      </c>
      <c r="C2386" s="158">
        <v>6.1301099618333001E-2</v>
      </c>
      <c r="D2386" s="158">
        <v>0.231541040079251</v>
      </c>
      <c r="E2386" s="158">
        <v>6.9740306797671403E-2</v>
      </c>
    </row>
    <row r="2387" spans="1:5" x14ac:dyDescent="0.25">
      <c r="A2387" s="158">
        <v>20322.278256388501</v>
      </c>
      <c r="B2387" s="158">
        <v>-0.19555642936394099</v>
      </c>
      <c r="C2387" s="158">
        <v>6.1301362783014103E-2</v>
      </c>
      <c r="D2387" s="158">
        <v>0.23154196684305101</v>
      </c>
      <c r="E2387" s="158">
        <v>6.9741017829477905E-2</v>
      </c>
    </row>
    <row r="2388" spans="1:5" x14ac:dyDescent="0.25">
      <c r="A2388" s="158">
        <v>20323.016135500799</v>
      </c>
      <c r="B2388" s="158">
        <v>2.9715529900542499E-2</v>
      </c>
      <c r="C2388" s="158">
        <v>6.1305487446221003E-2</v>
      </c>
      <c r="D2388" s="158">
        <v>0.231556485933475</v>
      </c>
      <c r="E2388" s="158">
        <v>6.9752165328526294E-2</v>
      </c>
    </row>
    <row r="2389" spans="1:5" x14ac:dyDescent="0.25">
      <c r="A2389" s="158">
        <v>20324.481770191502</v>
      </c>
      <c r="B2389" s="158">
        <v>-0.605488875906524</v>
      </c>
      <c r="C2389" s="158">
        <v>6.1313678363933699E-2</v>
      </c>
      <c r="D2389" s="158">
        <v>0.23158528299608599</v>
      </c>
      <c r="E2389" s="158">
        <v>6.9774320711034205E-2</v>
      </c>
    </row>
    <row r="2390" spans="1:5" x14ac:dyDescent="0.25">
      <c r="A2390" s="158">
        <v>20326.501657844201</v>
      </c>
      <c r="B2390" s="158">
        <v>-0.208494045552887</v>
      </c>
      <c r="C2390" s="158">
        <v>6.1324962840357801E-2</v>
      </c>
      <c r="D2390" s="158">
        <v>0.23162487879292301</v>
      </c>
      <c r="E2390" s="158">
        <v>6.9804883517178298E-2</v>
      </c>
    </row>
    <row r="2391" spans="1:5" x14ac:dyDescent="0.25">
      <c r="A2391" s="158">
        <v>20326.685283994499</v>
      </c>
      <c r="B2391" s="158">
        <v>0.17514723342282301</v>
      </c>
      <c r="C2391" s="158">
        <v>6.1325988473861698E-2</v>
      </c>
      <c r="D2391" s="158">
        <v>0.23162847316451801</v>
      </c>
      <c r="E2391" s="158">
        <v>6.9807663619919594E-2</v>
      </c>
    </row>
    <row r="2392" spans="1:5" x14ac:dyDescent="0.25">
      <c r="A2392" s="158">
        <v>20326.685283994499</v>
      </c>
      <c r="B2392" s="158">
        <v>-0.40045687618076597</v>
      </c>
      <c r="C2392" s="158">
        <v>6.1325988473861698E-2</v>
      </c>
      <c r="D2392" s="158">
        <v>0.23162847316451801</v>
      </c>
      <c r="E2392" s="158">
        <v>6.9807663619919594E-2</v>
      </c>
    </row>
    <row r="2393" spans="1:5" x14ac:dyDescent="0.25">
      <c r="A2393" s="158">
        <v>20326.685283994499</v>
      </c>
      <c r="B2393" s="158">
        <v>0.29217008360660202</v>
      </c>
      <c r="C2393" s="158">
        <v>6.1325988473861698E-2</v>
      </c>
      <c r="D2393" s="158">
        <v>0.23162847316451801</v>
      </c>
      <c r="E2393" s="158">
        <v>6.9807663619919594E-2</v>
      </c>
    </row>
    <row r="2394" spans="1:5" x14ac:dyDescent="0.25">
      <c r="A2394" s="158">
        <v>20326.685283994499</v>
      </c>
      <c r="B2394" s="158">
        <v>-0.388065612048272</v>
      </c>
      <c r="C2394" s="158">
        <v>6.1325988473861698E-2</v>
      </c>
      <c r="D2394" s="158">
        <v>0.23162847316451801</v>
      </c>
      <c r="E2394" s="158">
        <v>6.9807663619919594E-2</v>
      </c>
    </row>
    <row r="2395" spans="1:5" x14ac:dyDescent="0.25">
      <c r="A2395" s="158">
        <v>20326.685283994499</v>
      </c>
      <c r="B2395" s="158">
        <v>-0.384977263066622</v>
      </c>
      <c r="C2395" s="158">
        <v>6.1325988473861698E-2</v>
      </c>
      <c r="D2395" s="158">
        <v>0.23162847316451801</v>
      </c>
      <c r="E2395" s="158">
        <v>6.9807663619919594E-2</v>
      </c>
    </row>
    <row r="2396" spans="1:5" x14ac:dyDescent="0.25">
      <c r="A2396" s="158">
        <v>20326.7770970696</v>
      </c>
      <c r="B2396" s="158">
        <v>-4.8333896686725303E-2</v>
      </c>
      <c r="C2396" s="158">
        <v>6.1326501276363299E-2</v>
      </c>
      <c r="D2396" s="158">
        <v>0.23163027002252501</v>
      </c>
      <c r="E2396" s="158">
        <v>6.9809053775336402E-2</v>
      </c>
    </row>
    <row r="2397" spans="1:5" x14ac:dyDescent="0.25">
      <c r="A2397" s="158">
        <v>20326.7770970696</v>
      </c>
      <c r="B2397" s="158">
        <v>0.190857588669302</v>
      </c>
      <c r="C2397" s="158">
        <v>6.1326501276363299E-2</v>
      </c>
      <c r="D2397" s="158">
        <v>0.23163027002252501</v>
      </c>
      <c r="E2397" s="158">
        <v>6.9809053775336402E-2</v>
      </c>
    </row>
    <row r="2398" spans="1:5" x14ac:dyDescent="0.25">
      <c r="A2398" s="158">
        <v>20326.7770970696</v>
      </c>
      <c r="B2398" s="158">
        <v>-0.52736672934736695</v>
      </c>
      <c r="C2398" s="158">
        <v>6.1326501276363299E-2</v>
      </c>
      <c r="D2398" s="158">
        <v>0.23163027002252501</v>
      </c>
      <c r="E2398" s="158">
        <v>6.9809053775336402E-2</v>
      </c>
    </row>
    <row r="2399" spans="1:5" x14ac:dyDescent="0.25">
      <c r="A2399" s="158">
        <v>20326.7770970696</v>
      </c>
      <c r="B2399" s="158">
        <v>-0.38165235792139202</v>
      </c>
      <c r="C2399" s="158">
        <v>6.1326501276363299E-2</v>
      </c>
      <c r="D2399" s="158">
        <v>0.23163027002252501</v>
      </c>
      <c r="E2399" s="158">
        <v>6.9809053775336402E-2</v>
      </c>
    </row>
    <row r="2400" spans="1:5" x14ac:dyDescent="0.25">
      <c r="A2400" s="158">
        <v>20326.7770970696</v>
      </c>
      <c r="B2400" s="158">
        <v>-0.358263166336936</v>
      </c>
      <c r="C2400" s="158">
        <v>6.1326501276363299E-2</v>
      </c>
      <c r="D2400" s="158">
        <v>0.23163027002252501</v>
      </c>
      <c r="E2400" s="158">
        <v>6.9809053775336402E-2</v>
      </c>
    </row>
    <row r="2401" spans="1:5" x14ac:dyDescent="0.25">
      <c r="A2401" s="158">
        <v>20326.868910144702</v>
      </c>
      <c r="B2401" s="158">
        <v>-0.60297185210398396</v>
      </c>
      <c r="C2401" s="158">
        <v>6.1327014069364499E-2</v>
      </c>
      <c r="D2401" s="158">
        <v>0.23163206666201699</v>
      </c>
      <c r="E2401" s="158">
        <v>6.9810444000110106E-2</v>
      </c>
    </row>
    <row r="2402" spans="1:5" x14ac:dyDescent="0.25">
      <c r="A2402" s="158">
        <v>20326.868910144702</v>
      </c>
      <c r="B2402" s="158">
        <v>1.5928784840890699E-2</v>
      </c>
      <c r="C2402" s="158">
        <v>6.1327014069364499E-2</v>
      </c>
      <c r="D2402" s="158">
        <v>0.23163206666201699</v>
      </c>
      <c r="E2402" s="158">
        <v>6.9810444000110106E-2</v>
      </c>
    </row>
    <row r="2403" spans="1:5" x14ac:dyDescent="0.25">
      <c r="A2403" s="158">
        <v>20326.868910144702</v>
      </c>
      <c r="B2403" s="158">
        <v>-0.33696814390102903</v>
      </c>
      <c r="C2403" s="158">
        <v>6.1327014069364499E-2</v>
      </c>
      <c r="D2403" s="158">
        <v>0.23163206666201699</v>
      </c>
      <c r="E2403" s="158">
        <v>6.9810444000110106E-2</v>
      </c>
    </row>
    <row r="2404" spans="1:5" x14ac:dyDescent="0.25">
      <c r="A2404" s="158">
        <v>20326.868910144702</v>
      </c>
      <c r="B2404" s="158">
        <v>-0.36712597847244899</v>
      </c>
      <c r="C2404" s="158">
        <v>6.1327014069364499E-2</v>
      </c>
      <c r="D2404" s="158">
        <v>0.23163206666201699</v>
      </c>
      <c r="E2404" s="158">
        <v>6.9810444000110106E-2</v>
      </c>
    </row>
    <row r="2405" spans="1:5" x14ac:dyDescent="0.25">
      <c r="A2405" s="158">
        <v>20326.868910144702</v>
      </c>
      <c r="B2405" s="158">
        <v>-0.18158150184060001</v>
      </c>
      <c r="C2405" s="158">
        <v>6.1327014069364499E-2</v>
      </c>
      <c r="D2405" s="158">
        <v>0.23163206666201699</v>
      </c>
      <c r="E2405" s="158">
        <v>6.9810444000110106E-2</v>
      </c>
    </row>
    <row r="2406" spans="1:5" x14ac:dyDescent="0.25">
      <c r="A2406" s="158">
        <v>20326.868910144702</v>
      </c>
      <c r="B2406" s="158">
        <v>0.15925292535279301</v>
      </c>
      <c r="C2406" s="158">
        <v>6.1327014069364499E-2</v>
      </c>
      <c r="D2406" s="158">
        <v>0.23163206666201699</v>
      </c>
      <c r="E2406" s="158">
        <v>6.9810444000110106E-2</v>
      </c>
    </row>
    <row r="2407" spans="1:5" x14ac:dyDescent="0.25">
      <c r="A2407" s="158">
        <v>20326.868910144702</v>
      </c>
      <c r="B2407" s="158">
        <v>-0.40651749923377201</v>
      </c>
      <c r="C2407" s="158">
        <v>6.1327014069364499E-2</v>
      </c>
      <c r="D2407" s="158">
        <v>0.23163206666201699</v>
      </c>
      <c r="E2407" s="158">
        <v>6.9810444000110106E-2</v>
      </c>
    </row>
    <row r="2408" spans="1:5" x14ac:dyDescent="0.25">
      <c r="A2408" s="158">
        <v>20326.868910144702</v>
      </c>
      <c r="B2408" s="158">
        <v>9.8383666928603102E-3</v>
      </c>
      <c r="C2408" s="158">
        <v>6.1327014069364499E-2</v>
      </c>
      <c r="D2408" s="158">
        <v>0.23163206666201699</v>
      </c>
      <c r="E2408" s="158">
        <v>6.9810444000110106E-2</v>
      </c>
    </row>
    <row r="2409" spans="1:5" x14ac:dyDescent="0.25">
      <c r="A2409" s="158">
        <v>20326.868910144702</v>
      </c>
      <c r="B2409" s="158">
        <v>-3.14501585207849E-2</v>
      </c>
      <c r="C2409" s="158">
        <v>6.1327014069364499E-2</v>
      </c>
      <c r="D2409" s="158">
        <v>0.23163206666201699</v>
      </c>
      <c r="E2409" s="158">
        <v>6.9810444000110106E-2</v>
      </c>
    </row>
    <row r="2410" spans="1:5" x14ac:dyDescent="0.25">
      <c r="A2410" s="158">
        <v>20326.868910144702</v>
      </c>
      <c r="B2410" s="158">
        <v>-0.37375261017719202</v>
      </c>
      <c r="C2410" s="158">
        <v>6.1327014069364499E-2</v>
      </c>
      <c r="D2410" s="158">
        <v>0.23163206666201699</v>
      </c>
      <c r="E2410" s="158">
        <v>6.9810444000110106E-2</v>
      </c>
    </row>
    <row r="2411" spans="1:5" x14ac:dyDescent="0.25">
      <c r="A2411" s="158">
        <v>20326.868910144702</v>
      </c>
      <c r="B2411" s="158">
        <v>-0.38579390056729901</v>
      </c>
      <c r="C2411" s="158">
        <v>6.1327014069364499E-2</v>
      </c>
      <c r="D2411" s="158">
        <v>0.23163206666201699</v>
      </c>
      <c r="E2411" s="158">
        <v>6.9810444000110106E-2</v>
      </c>
    </row>
    <row r="2412" spans="1:5" x14ac:dyDescent="0.25">
      <c r="A2412" s="158">
        <v>20326.868910144702</v>
      </c>
      <c r="B2412" s="158">
        <v>-0.421771667605086</v>
      </c>
      <c r="C2412" s="158">
        <v>6.1327014069364499E-2</v>
      </c>
      <c r="D2412" s="158">
        <v>0.23163206666201699</v>
      </c>
      <c r="E2412" s="158">
        <v>6.9810444000110106E-2</v>
      </c>
    </row>
    <row r="2413" spans="1:5" x14ac:dyDescent="0.25">
      <c r="A2413" s="158">
        <v>20326.868910144702</v>
      </c>
      <c r="B2413" s="158">
        <v>-0.196517845489774</v>
      </c>
      <c r="C2413" s="158">
        <v>6.1327014069364499E-2</v>
      </c>
      <c r="D2413" s="158">
        <v>0.23163206666201699</v>
      </c>
      <c r="E2413" s="158">
        <v>6.9810444000110106E-2</v>
      </c>
    </row>
    <row r="2414" spans="1:5" x14ac:dyDescent="0.25">
      <c r="A2414" s="158">
        <v>20326.868910144702</v>
      </c>
      <c r="B2414" s="158">
        <v>-0.26724020007278199</v>
      </c>
      <c r="C2414" s="158">
        <v>6.1327014069364499E-2</v>
      </c>
      <c r="D2414" s="158">
        <v>0.23163206666201699</v>
      </c>
      <c r="E2414" s="158">
        <v>6.9810444000110106E-2</v>
      </c>
    </row>
    <row r="2415" spans="1:5" x14ac:dyDescent="0.25">
      <c r="A2415" s="158">
        <v>20326.868910144702</v>
      </c>
      <c r="B2415" s="158">
        <v>2.47484976130252E-3</v>
      </c>
      <c r="C2415" s="158">
        <v>6.1327014069364499E-2</v>
      </c>
      <c r="D2415" s="158">
        <v>0.23163206666201699</v>
      </c>
      <c r="E2415" s="158">
        <v>6.9810444000110106E-2</v>
      </c>
    </row>
    <row r="2416" spans="1:5" x14ac:dyDescent="0.25">
      <c r="A2416" s="158">
        <v>20326.868910144702</v>
      </c>
      <c r="B2416" s="158">
        <v>-0.22635538409273601</v>
      </c>
      <c r="C2416" s="158">
        <v>6.1327014069364499E-2</v>
      </c>
      <c r="D2416" s="158">
        <v>0.23163206666201699</v>
      </c>
      <c r="E2416" s="158">
        <v>6.9810444000110106E-2</v>
      </c>
    </row>
    <row r="2417" spans="1:5" x14ac:dyDescent="0.25">
      <c r="A2417" s="158">
        <v>20326.868910144702</v>
      </c>
      <c r="B2417" s="158">
        <v>-0.33258906137234601</v>
      </c>
      <c r="C2417" s="158">
        <v>6.1327014069364499E-2</v>
      </c>
      <c r="D2417" s="158">
        <v>0.23163206666201699</v>
      </c>
      <c r="E2417" s="158">
        <v>6.9810444000110106E-2</v>
      </c>
    </row>
    <row r="2418" spans="1:5" x14ac:dyDescent="0.25">
      <c r="A2418" s="158">
        <v>20327.525340748201</v>
      </c>
      <c r="B2418" s="158">
        <v>-0.18374477297832301</v>
      </c>
      <c r="C2418" s="158">
        <v>6.1330680078875398E-2</v>
      </c>
      <c r="D2418" s="158">
        <v>0.23164490562552001</v>
      </c>
      <c r="E2418" s="158">
        <v>6.9820385629453599E-2</v>
      </c>
    </row>
    <row r="2419" spans="1:5" x14ac:dyDescent="0.25">
      <c r="A2419" s="158">
        <v>20330.109217060301</v>
      </c>
      <c r="B2419" s="158">
        <v>0.103106132888375</v>
      </c>
      <c r="C2419" s="158">
        <v>6.1345105697694899E-2</v>
      </c>
      <c r="D2419" s="158">
        <v>0.231695334566723</v>
      </c>
      <c r="E2419" s="158">
        <v>6.9859552791403406E-2</v>
      </c>
    </row>
    <row r="2420" spans="1:5" x14ac:dyDescent="0.25">
      <c r="A2420" s="158">
        <v>20332.8840220971</v>
      </c>
      <c r="B2420" s="158">
        <v>3.2275759095701198E-2</v>
      </c>
      <c r="C2420" s="158">
        <v>6.1360588877810603E-2</v>
      </c>
      <c r="D2420" s="158">
        <v>0.23174929736968999</v>
      </c>
      <c r="E2420" s="158">
        <v>6.9901675101803798E-2</v>
      </c>
    </row>
    <row r="2421" spans="1:5" x14ac:dyDescent="0.25">
      <c r="A2421" s="158">
        <v>20332.9540187807</v>
      </c>
      <c r="B2421" s="158">
        <v>0.28440446682163101</v>
      </c>
      <c r="C2421" s="158">
        <v>6.1360979341186103E-2</v>
      </c>
      <c r="D2421" s="158">
        <v>0.23175065604935299</v>
      </c>
      <c r="E2421" s="158">
        <v>6.9902738486450094E-2</v>
      </c>
    </row>
    <row r="2422" spans="1:5" x14ac:dyDescent="0.25">
      <c r="A2422" s="158">
        <v>20336.4207199052</v>
      </c>
      <c r="B2422" s="158">
        <v>-1.3869448870562601E-2</v>
      </c>
      <c r="C2422" s="158">
        <v>6.1380310769521697E-2</v>
      </c>
      <c r="D2422" s="158">
        <v>0.231817788468033</v>
      </c>
      <c r="E2422" s="158">
        <v>6.9955454490133406E-2</v>
      </c>
    </row>
    <row r="2423" spans="1:5" x14ac:dyDescent="0.25">
      <c r="A2423" s="158">
        <v>20338.207188340199</v>
      </c>
      <c r="B2423" s="158">
        <v>-1.7030491634262299E-3</v>
      </c>
      <c r="C2423" s="158">
        <v>6.1390267392853602E-2</v>
      </c>
      <c r="D2423" s="158">
        <v>0.23185226212358201</v>
      </c>
      <c r="E2423" s="158">
        <v>6.9982658532861702E-2</v>
      </c>
    </row>
    <row r="2424" spans="1:5" x14ac:dyDescent="0.25">
      <c r="A2424" s="158">
        <v>20351.4229494705</v>
      </c>
      <c r="B2424" s="158">
        <v>-0.23067876300919599</v>
      </c>
      <c r="C2424" s="158">
        <v>6.1463811635080599E-2</v>
      </c>
      <c r="D2424" s="158">
        <v>0.23210473442926199</v>
      </c>
      <c r="E2424" s="158">
        <v>7.01847110386805E-2</v>
      </c>
    </row>
    <row r="2425" spans="1:5" x14ac:dyDescent="0.25">
      <c r="A2425" s="158">
        <v>20354.768306216301</v>
      </c>
      <c r="B2425" s="158">
        <v>-6.4169346616327297E-2</v>
      </c>
      <c r="C2425" s="158">
        <v>6.14823968888248E-2</v>
      </c>
      <c r="D2425" s="158">
        <v>0.232167931990652</v>
      </c>
      <c r="E2425" s="158">
        <v>7.0236081165669803E-2</v>
      </c>
    </row>
    <row r="2426" spans="1:5" x14ac:dyDescent="0.25">
      <c r="A2426" s="158">
        <v>20361.4916084223</v>
      </c>
      <c r="B2426" s="158">
        <v>0.231791511987023</v>
      </c>
      <c r="C2426" s="158">
        <v>6.1519710189613303E-2</v>
      </c>
      <c r="D2426" s="158">
        <v>0.23229407593646201</v>
      </c>
      <c r="E2426" s="158">
        <v>7.0339593454343596E-2</v>
      </c>
    </row>
    <row r="2427" spans="1:5" x14ac:dyDescent="0.25">
      <c r="A2427" s="158">
        <v>20364.408679104301</v>
      </c>
      <c r="B2427" s="158">
        <v>0.137611927307391</v>
      </c>
      <c r="C2427" s="158">
        <v>6.1535883588221797E-2</v>
      </c>
      <c r="D2427" s="158">
        <v>0.23234844716457401</v>
      </c>
      <c r="E2427" s="158">
        <v>7.03846172259395E-2</v>
      </c>
    </row>
    <row r="2428" spans="1:5" x14ac:dyDescent="0.25">
      <c r="A2428" s="158">
        <v>20368.320854553702</v>
      </c>
      <c r="B2428" s="158">
        <v>-0.19206345685767201</v>
      </c>
      <c r="C2428" s="158">
        <v>6.1557559132000998E-2</v>
      </c>
      <c r="D2428" s="158">
        <v>0.232421025293959</v>
      </c>
      <c r="E2428" s="158">
        <v>7.04451063996933E-2</v>
      </c>
    </row>
    <row r="2429" spans="1:5" x14ac:dyDescent="0.25">
      <c r="A2429" s="158">
        <v>20369.0104363664</v>
      </c>
      <c r="B2429" s="158">
        <v>1.4565771562394101</v>
      </c>
      <c r="C2429" s="158">
        <v>6.1561377988742901E-2</v>
      </c>
      <c r="D2429" s="158">
        <v>0.232433777879097</v>
      </c>
      <c r="E2429" s="158">
        <v>7.0455781164715597E-2</v>
      </c>
    </row>
    <row r="2430" spans="1:5" x14ac:dyDescent="0.25">
      <c r="A2430" s="158">
        <v>20369.825204988101</v>
      </c>
      <c r="B2430" s="158">
        <v>6.8136113761463293E-2</v>
      </c>
      <c r="C2430" s="158">
        <v>6.1565889427910199E-2</v>
      </c>
      <c r="D2430" s="158">
        <v>0.23244882996271399</v>
      </c>
      <c r="E2430" s="158">
        <v>7.0468398690218204E-2</v>
      </c>
    </row>
    <row r="2431" spans="1:5" x14ac:dyDescent="0.25">
      <c r="A2431" s="158">
        <v>20373.048960553599</v>
      </c>
      <c r="B2431" s="158">
        <v>-0.44361996556429001</v>
      </c>
      <c r="C2431" s="158">
        <v>6.1583732253165401E-2</v>
      </c>
      <c r="D2431" s="158">
        <v>0.23250822013535799</v>
      </c>
      <c r="E2431" s="158">
        <v>7.0518373411191798E-2</v>
      </c>
    </row>
    <row r="2432" spans="1:5" x14ac:dyDescent="0.25">
      <c r="A2432" s="158">
        <v>20374.401596563901</v>
      </c>
      <c r="B2432" s="158">
        <v>3.30289484632873E-2</v>
      </c>
      <c r="C2432" s="158">
        <v>6.1591215312096097E-2</v>
      </c>
      <c r="D2432" s="158">
        <v>0.23253306058256001</v>
      </c>
      <c r="E2432" s="158">
        <v>7.0539366481032706E-2</v>
      </c>
    </row>
    <row r="2433" spans="1:5" x14ac:dyDescent="0.25">
      <c r="A2433" s="158">
        <v>20378.9708570496</v>
      </c>
      <c r="B2433" s="158">
        <v>-4.1255226474890001E-2</v>
      </c>
      <c r="C2433" s="158">
        <v>6.1616478075218903E-2</v>
      </c>
      <c r="D2433" s="158">
        <v>0.23261662900709101</v>
      </c>
      <c r="E2433" s="158">
        <v>7.0610388661907206E-2</v>
      </c>
    </row>
    <row r="2434" spans="1:5" x14ac:dyDescent="0.25">
      <c r="A2434" s="158">
        <v>20380.151148263601</v>
      </c>
      <c r="B2434" s="158">
        <v>-0.10673521371860099</v>
      </c>
      <c r="C2434" s="158">
        <v>6.1622999887145598E-2</v>
      </c>
      <c r="D2434" s="158">
        <v>0.23263812957285601</v>
      </c>
      <c r="E2434" s="158">
        <v>7.0628761196487796E-2</v>
      </c>
    </row>
    <row r="2435" spans="1:5" x14ac:dyDescent="0.25">
      <c r="A2435" s="158">
        <v>20386.035687419899</v>
      </c>
      <c r="B2435" s="158">
        <v>0.181327362564976</v>
      </c>
      <c r="C2435" s="158">
        <v>6.1655491918743102E-2</v>
      </c>
      <c r="D2435" s="158">
        <v>0.23274479766690301</v>
      </c>
      <c r="E2435" s="158">
        <v>7.0720523601163598E-2</v>
      </c>
    </row>
    <row r="2436" spans="1:5" x14ac:dyDescent="0.25">
      <c r="A2436" s="158">
        <v>20397.884189609998</v>
      </c>
      <c r="B2436" s="158">
        <v>0.100155466515872</v>
      </c>
      <c r="C2436" s="158">
        <v>6.17207954246244E-2</v>
      </c>
      <c r="D2436" s="158">
        <v>0.232956919400164</v>
      </c>
      <c r="E2436" s="158">
        <v>7.0906106423584706E-2</v>
      </c>
    </row>
    <row r="2437" spans="1:5" x14ac:dyDescent="0.25">
      <c r="A2437" s="158">
        <v>20401.619716696001</v>
      </c>
      <c r="B2437" s="158">
        <v>-0.15123722069305701</v>
      </c>
      <c r="C2437" s="158">
        <v>6.1741350912884498E-2</v>
      </c>
      <c r="D2437" s="158">
        <v>0.233023062767691</v>
      </c>
      <c r="E2437" s="158">
        <v>7.09648415015912E-2</v>
      </c>
    </row>
    <row r="2438" spans="1:5" x14ac:dyDescent="0.25">
      <c r="A2438" s="158">
        <v>20407.8839535265</v>
      </c>
      <c r="B2438" s="158">
        <v>0.15869517650055601</v>
      </c>
      <c r="C2438" s="158">
        <v>6.1775785576177203E-2</v>
      </c>
      <c r="D2438" s="158">
        <v>0.23313319447106201</v>
      </c>
      <c r="E2438" s="158">
        <v>7.1063577585176799E-2</v>
      </c>
    </row>
    <row r="2439" spans="1:5" x14ac:dyDescent="0.25">
      <c r="A2439" s="158">
        <v>20411.040807983001</v>
      </c>
      <c r="B2439" s="158">
        <v>4.8231983658175701E-2</v>
      </c>
      <c r="C2439" s="158">
        <v>6.1793121992699498E-2</v>
      </c>
      <c r="D2439" s="158">
        <v>0.233188322518738</v>
      </c>
      <c r="E2439" s="158">
        <v>7.1113449559815398E-2</v>
      </c>
    </row>
    <row r="2440" spans="1:5" x14ac:dyDescent="0.25">
      <c r="A2440" s="158">
        <v>20413.067826725899</v>
      </c>
      <c r="B2440" s="158">
        <v>0.22832622484751899</v>
      </c>
      <c r="C2440" s="158">
        <v>6.1804247749938798E-2</v>
      </c>
      <c r="D2440" s="158">
        <v>0.23322358882220601</v>
      </c>
      <c r="E2440" s="158">
        <v>7.1145512548182493E-2</v>
      </c>
    </row>
    <row r="2441" spans="1:5" x14ac:dyDescent="0.25">
      <c r="A2441" s="158">
        <v>20416.3022320772</v>
      </c>
      <c r="B2441" s="158">
        <v>0.108818004379585</v>
      </c>
      <c r="C2441" s="158">
        <v>6.18219908551213E-2</v>
      </c>
      <c r="D2441" s="158">
        <v>0.23327964873113699</v>
      </c>
      <c r="E2441" s="158">
        <v>7.1196738606778498E-2</v>
      </c>
    </row>
    <row r="2442" spans="1:5" x14ac:dyDescent="0.25">
      <c r="A2442" s="158">
        <v>20425.546386994101</v>
      </c>
      <c r="B2442" s="158">
        <v>-5.5538928987097801E-2</v>
      </c>
      <c r="C2442" s="158">
        <v>6.1872636299766998E-2</v>
      </c>
      <c r="D2442" s="158">
        <v>0.233438433423519</v>
      </c>
      <c r="E2442" s="158">
        <v>7.1343583969960406E-2</v>
      </c>
    </row>
    <row r="2443" spans="1:5" x14ac:dyDescent="0.25">
      <c r="A2443" s="158">
        <v>20428.885872985298</v>
      </c>
      <c r="B2443" s="158">
        <v>-9.1316421414644494E-2</v>
      </c>
      <c r="C2443" s="158">
        <v>6.1890908255494703E-2</v>
      </c>
      <c r="D2443" s="158">
        <v>0.23349527217576199</v>
      </c>
      <c r="E2443" s="158">
        <v>7.1396791105624899E-2</v>
      </c>
    </row>
    <row r="2444" spans="1:5" x14ac:dyDescent="0.25">
      <c r="A2444" s="158">
        <v>20430.250242857299</v>
      </c>
      <c r="B2444" s="158">
        <v>-3.55298624450495E-2</v>
      </c>
      <c r="C2444" s="158">
        <v>6.1898369735997598E-2</v>
      </c>
      <c r="D2444" s="158">
        <v>0.23351841435170001</v>
      </c>
      <c r="E2444" s="158">
        <v>7.1418553376886101E-2</v>
      </c>
    </row>
    <row r="2445" spans="1:5" x14ac:dyDescent="0.25">
      <c r="A2445" s="158">
        <v>20432.270130510002</v>
      </c>
      <c r="B2445" s="158">
        <v>2.8811270909923099E-2</v>
      </c>
      <c r="C2445" s="158">
        <v>6.1909412228265001E-2</v>
      </c>
      <c r="D2445" s="158">
        <v>0.23355259049895499</v>
      </c>
      <c r="E2445" s="158">
        <v>7.1450797081451606E-2</v>
      </c>
    </row>
    <row r="2446" spans="1:5" x14ac:dyDescent="0.25">
      <c r="A2446" s="158">
        <v>20438.885460601199</v>
      </c>
      <c r="B2446" s="158">
        <v>0.23359974556853599</v>
      </c>
      <c r="C2446" s="158">
        <v>6.1945544947875901E-2</v>
      </c>
      <c r="D2446" s="158">
        <v>0.23366381316100701</v>
      </c>
      <c r="E2446" s="158">
        <v>7.15566120599333E-2</v>
      </c>
    </row>
    <row r="2447" spans="1:5" x14ac:dyDescent="0.25">
      <c r="A2447" s="158">
        <v>20441.7156502082</v>
      </c>
      <c r="B2447" s="158">
        <v>-0.40736476207980898</v>
      </c>
      <c r="C2447" s="158">
        <v>6.19609881258903E-2</v>
      </c>
      <c r="D2447" s="158">
        <v>0.23371106618902901</v>
      </c>
      <c r="E2447" s="158">
        <v>7.1601981770855194E-2</v>
      </c>
    </row>
    <row r="2448" spans="1:5" x14ac:dyDescent="0.25">
      <c r="A2448" s="158">
        <v>20461.124548799002</v>
      </c>
      <c r="B2448" s="158">
        <v>0.55829222015393298</v>
      </c>
      <c r="C2448" s="158">
        <v>6.2066648406273003E-2</v>
      </c>
      <c r="D2448" s="158">
        <v>0.23402980314467001</v>
      </c>
      <c r="E2448" s="158">
        <v>7.1914712941794703E-2</v>
      </c>
    </row>
    <row r="2449" spans="1:5" x14ac:dyDescent="0.25">
      <c r="A2449" s="158">
        <v>20462.518442311</v>
      </c>
      <c r="B2449" s="158">
        <v>4.6126119428890897E-3</v>
      </c>
      <c r="C2449" s="158">
        <v>6.2074220092095997E-2</v>
      </c>
      <c r="D2449" s="158">
        <v>0.23405233810544099</v>
      </c>
      <c r="E2449" s="158">
        <v>7.1937278743202507E-2</v>
      </c>
    </row>
    <row r="2450" spans="1:5" x14ac:dyDescent="0.25">
      <c r="A2450" s="158">
        <v>20464.071773308198</v>
      </c>
      <c r="B2450" s="158">
        <v>6.3808320355040998E-2</v>
      </c>
      <c r="C2450" s="158">
        <v>6.2082655234977198E-2</v>
      </c>
      <c r="D2450" s="158">
        <v>0.234077394680968</v>
      </c>
      <c r="E2450" s="158">
        <v>7.1962442350393896E-2</v>
      </c>
    </row>
    <row r="2451" spans="1:5" x14ac:dyDescent="0.25">
      <c r="A2451" s="158">
        <v>20468.6558641677</v>
      </c>
      <c r="B2451" s="158">
        <v>-0.117611543760854</v>
      </c>
      <c r="C2451" s="158">
        <v>6.2107532420763299E-2</v>
      </c>
      <c r="D2451" s="158">
        <v>0.234150996281178</v>
      </c>
      <c r="E2451" s="158">
        <v>7.2036805747724295E-2</v>
      </c>
    </row>
    <row r="2452" spans="1:5" x14ac:dyDescent="0.25">
      <c r="A2452" s="158">
        <v>20469.4612687097</v>
      </c>
      <c r="B2452" s="158">
        <v>-5.50528834847408E-2</v>
      </c>
      <c r="C2452" s="158">
        <v>6.21119007531006E-2</v>
      </c>
      <c r="D2452" s="158">
        <v>0.234163874774801</v>
      </c>
      <c r="E2452" s="158">
        <v>7.2049886797290297E-2</v>
      </c>
    </row>
    <row r="2453" spans="1:5" x14ac:dyDescent="0.25">
      <c r="A2453" s="158">
        <v>20471.755547257901</v>
      </c>
      <c r="B2453" s="158">
        <v>-2.5172126709593901E-2</v>
      </c>
      <c r="C2453" s="158">
        <v>6.21243403386132E-2</v>
      </c>
      <c r="D2453" s="158">
        <v>0.23420047379686601</v>
      </c>
      <c r="E2453" s="158">
        <v>7.2087175231841397E-2</v>
      </c>
    </row>
    <row r="2454" spans="1:5" x14ac:dyDescent="0.25">
      <c r="A2454" s="158">
        <v>20475.292030768102</v>
      </c>
      <c r="B2454" s="158">
        <v>0.69890723064078797</v>
      </c>
      <c r="C2454" s="158">
        <v>6.2143503379382702E-2</v>
      </c>
      <c r="D2454" s="158">
        <v>0.23425663768260099</v>
      </c>
      <c r="E2454" s="158">
        <v>7.2144727341791295E-2</v>
      </c>
    </row>
    <row r="2455" spans="1:5" x14ac:dyDescent="0.25">
      <c r="A2455" s="158">
        <v>20475.922345540799</v>
      </c>
      <c r="B2455" s="158">
        <v>9.1250019405664198E-2</v>
      </c>
      <c r="C2455" s="158">
        <v>6.2146917346567597E-2</v>
      </c>
      <c r="D2455" s="158">
        <v>0.234266615928097</v>
      </c>
      <c r="E2455" s="158">
        <v>7.2154994426768398E-2</v>
      </c>
    </row>
    <row r="2456" spans="1:5" x14ac:dyDescent="0.25">
      <c r="A2456" s="158">
        <v>20491.131585837898</v>
      </c>
      <c r="B2456" s="158">
        <v>-7.6136016984218499E-2</v>
      </c>
      <c r="C2456" s="158">
        <v>6.2229157207345003E-2</v>
      </c>
      <c r="D2456" s="158">
        <v>0.234504463752891</v>
      </c>
      <c r="E2456" s="158">
        <v>7.2403596719300495E-2</v>
      </c>
    </row>
    <row r="2457" spans="1:5" x14ac:dyDescent="0.25">
      <c r="A2457" s="158">
        <v>20493.2179680179</v>
      </c>
      <c r="B2457" s="158">
        <v>5.3837214710616997E-2</v>
      </c>
      <c r="C2457" s="158">
        <v>6.22404181051937E-2</v>
      </c>
      <c r="D2457" s="158">
        <v>0.23453665467790599</v>
      </c>
      <c r="E2457" s="158">
        <v>7.2437827951380498E-2</v>
      </c>
    </row>
    <row r="2458" spans="1:5" x14ac:dyDescent="0.25">
      <c r="A2458" s="158">
        <v>20495.897996565</v>
      </c>
      <c r="B2458" s="158">
        <v>-0.11074961790499301</v>
      </c>
      <c r="C2458" s="158">
        <v>6.2254875794832201E-2</v>
      </c>
      <c r="D2458" s="158">
        <v>0.234577850875064</v>
      </c>
      <c r="E2458" s="158">
        <v>7.2481844256153199E-2</v>
      </c>
    </row>
    <row r="2459" spans="1:5" x14ac:dyDescent="0.25">
      <c r="A2459" s="158">
        <v>20496.949449174499</v>
      </c>
      <c r="B2459" s="158">
        <v>-0.38175209464239601</v>
      </c>
      <c r="C2459" s="158">
        <v>6.2260545716941902E-2</v>
      </c>
      <c r="D2459" s="158">
        <v>0.23459396603228799</v>
      </c>
      <c r="E2459" s="158">
        <v>7.2499126958158605E-2</v>
      </c>
    </row>
    <row r="2460" spans="1:5" x14ac:dyDescent="0.25">
      <c r="A2460" s="158">
        <v>20504.425848724601</v>
      </c>
      <c r="B2460" s="158">
        <v>0.24846696933287199</v>
      </c>
      <c r="C2460" s="158">
        <v>6.2300825415290403E-2</v>
      </c>
      <c r="D2460" s="158">
        <v>0.23470778618586899</v>
      </c>
      <c r="E2460" s="158">
        <v>7.2622240343414496E-2</v>
      </c>
    </row>
    <row r="2461" spans="1:5" x14ac:dyDescent="0.25">
      <c r="A2461" s="158">
        <v>20504.522555647</v>
      </c>
      <c r="B2461" s="158">
        <v>0.33068079448233001</v>
      </c>
      <c r="C2461" s="158">
        <v>6.2301346011816798E-2</v>
      </c>
      <c r="D2461" s="158">
        <v>0.234709249641535</v>
      </c>
      <c r="E2461" s="158">
        <v>7.2623835375494994E-2</v>
      </c>
    </row>
    <row r="2462" spans="1:5" x14ac:dyDescent="0.25">
      <c r="A2462" s="158">
        <v>20506.8283874195</v>
      </c>
      <c r="B2462" s="158">
        <v>0.42969592739263701</v>
      </c>
      <c r="C2462" s="158">
        <v>6.2313755680638599E-2</v>
      </c>
      <c r="D2462" s="158">
        <v>0.234744077057778</v>
      </c>
      <c r="E2462" s="158">
        <v>7.2661885869651305E-2</v>
      </c>
    </row>
    <row r="2463" spans="1:5" x14ac:dyDescent="0.25">
      <c r="A2463" s="158">
        <v>20511.113880365399</v>
      </c>
      <c r="B2463" s="158">
        <v>-0.19509388625750201</v>
      </c>
      <c r="C2463" s="158">
        <v>6.23368034160545E-2</v>
      </c>
      <c r="D2463" s="158">
        <v>0.234808466688637</v>
      </c>
      <c r="E2463" s="158">
        <v>7.2732702843826103E-2</v>
      </c>
    </row>
    <row r="2464" spans="1:5" x14ac:dyDescent="0.25">
      <c r="A2464" s="158">
        <v>20515.827685283199</v>
      </c>
      <c r="B2464" s="158">
        <v>6.5790320303959995E-2</v>
      </c>
      <c r="C2464" s="158">
        <v>6.2362130315540901E-2</v>
      </c>
      <c r="D2464" s="158">
        <v>0.23487878391878</v>
      </c>
      <c r="E2464" s="158">
        <v>7.2810744818685103E-2</v>
      </c>
    </row>
    <row r="2465" spans="1:5" x14ac:dyDescent="0.25">
      <c r="A2465" s="158">
        <v>20518.167984325901</v>
      </c>
      <c r="B2465" s="158">
        <v>0.84815763992167603</v>
      </c>
      <c r="C2465" s="158">
        <v>6.2374695083445099E-2</v>
      </c>
      <c r="D2465" s="158">
        <v>0.23491349757399699</v>
      </c>
      <c r="E2465" s="158">
        <v>7.2849547996284195E-2</v>
      </c>
    </row>
    <row r="2466" spans="1:5" x14ac:dyDescent="0.25">
      <c r="A2466" s="158">
        <v>20521.806153186699</v>
      </c>
      <c r="B2466" s="158">
        <v>6.2502804412400997E-2</v>
      </c>
      <c r="C2466" s="158">
        <v>6.2394215464148098E-2</v>
      </c>
      <c r="D2466" s="158">
        <v>0.23496720302420401</v>
      </c>
      <c r="E2466" s="158">
        <v>7.2909945351145394E-2</v>
      </c>
    </row>
    <row r="2467" spans="1:5" x14ac:dyDescent="0.25">
      <c r="A2467" s="158">
        <v>20530.733120884099</v>
      </c>
      <c r="B2467" s="158">
        <v>-5.2398725090330202E-2</v>
      </c>
      <c r="C2467" s="158">
        <v>6.2442048166663197E-2</v>
      </c>
      <c r="D2467" s="158">
        <v>0.235097644687915</v>
      </c>
      <c r="E2467" s="158">
        <v>7.3058526693988601E-2</v>
      </c>
    </row>
    <row r="2468" spans="1:5" x14ac:dyDescent="0.25">
      <c r="A2468" s="158">
        <v>20538.2775429783</v>
      </c>
      <c r="B2468" s="158">
        <v>-0.259656760774785</v>
      </c>
      <c r="C2468" s="158">
        <v>6.2482401468180203E-2</v>
      </c>
      <c r="D2468" s="158">
        <v>0.235206409624932</v>
      </c>
      <c r="E2468" s="158">
        <v>7.3184519847688603E-2</v>
      </c>
    </row>
    <row r="2469" spans="1:5" x14ac:dyDescent="0.25">
      <c r="A2469" s="158">
        <v>20539.140708238701</v>
      </c>
      <c r="B2469" s="158">
        <v>-0.193825089724498</v>
      </c>
      <c r="C2469" s="158">
        <v>6.2487014159185998E-2</v>
      </c>
      <c r="D2469" s="158">
        <v>0.235218767630679</v>
      </c>
      <c r="E2469" s="158">
        <v>7.3198959415800804E-2</v>
      </c>
    </row>
    <row r="2470" spans="1:5" x14ac:dyDescent="0.25">
      <c r="A2470" s="158">
        <v>20540.062247407499</v>
      </c>
      <c r="B2470" s="158">
        <v>0.196827714514658</v>
      </c>
      <c r="C2470" s="158">
        <v>6.2491937850102403E-2</v>
      </c>
      <c r="D2470" s="158">
        <v>0.23523194193925101</v>
      </c>
      <c r="E2470" s="158">
        <v>7.3214381047080196E-2</v>
      </c>
    </row>
    <row r="2471" spans="1:5" x14ac:dyDescent="0.25">
      <c r="A2471" s="158">
        <v>20540.324315549598</v>
      </c>
      <c r="B2471" s="158">
        <v>4.7502378628827599E-2</v>
      </c>
      <c r="C2471" s="158">
        <v>6.2493337875365797E-2</v>
      </c>
      <c r="D2471" s="158">
        <v>0.23523568479558599</v>
      </c>
      <c r="E2471" s="158">
        <v>7.3218767710130903E-2</v>
      </c>
    </row>
    <row r="2472" spans="1:5" x14ac:dyDescent="0.25">
      <c r="A2472" s="158">
        <v>20542.0123641217</v>
      </c>
      <c r="B2472" s="158">
        <v>-0.43433930474714399</v>
      </c>
      <c r="C2472" s="158">
        <v>6.2502353905997399E-2</v>
      </c>
      <c r="D2472" s="158">
        <v>0.23525975461649301</v>
      </c>
      <c r="E2472" s="158">
        <v>7.3247034425149807E-2</v>
      </c>
    </row>
    <row r="2473" spans="1:5" x14ac:dyDescent="0.25">
      <c r="A2473" s="158">
        <v>20547.470582131798</v>
      </c>
      <c r="B2473" s="158">
        <v>-9.2031451712948395E-2</v>
      </c>
      <c r="C2473" s="158">
        <v>6.2531484333522194E-2</v>
      </c>
      <c r="D2473" s="158">
        <v>0.23533712292845199</v>
      </c>
      <c r="E2473" s="158">
        <v>7.3338564409057505E-2</v>
      </c>
    </row>
    <row r="2474" spans="1:5" x14ac:dyDescent="0.25">
      <c r="A2474" s="158">
        <v>20549.080837748199</v>
      </c>
      <c r="B2474" s="158">
        <v>0.30719245344878998</v>
      </c>
      <c r="C2474" s="158">
        <v>6.2540071692912605E-2</v>
      </c>
      <c r="D2474" s="158">
        <v>0.235359813619687</v>
      </c>
      <c r="E2474" s="158">
        <v>7.3365605233507006E-2</v>
      </c>
    </row>
    <row r="2475" spans="1:5" x14ac:dyDescent="0.25">
      <c r="A2475" s="158">
        <v>20549.4564055708</v>
      </c>
      <c r="B2475" s="158">
        <v>-0.38333550042509701</v>
      </c>
      <c r="C2475" s="158">
        <v>6.2542074135567394E-2</v>
      </c>
      <c r="D2475" s="158">
        <v>0.235365097103136</v>
      </c>
      <c r="E2475" s="158">
        <v>7.3371914588838294E-2</v>
      </c>
    </row>
    <row r="2476" spans="1:5" x14ac:dyDescent="0.25">
      <c r="A2476" s="158">
        <v>20555.2956412393</v>
      </c>
      <c r="B2476" s="158">
        <v>-2.4010102535976199E-2</v>
      </c>
      <c r="C2476" s="158">
        <v>6.2573186723261495E-2</v>
      </c>
      <c r="D2476" s="158">
        <v>0.23544681679271001</v>
      </c>
      <c r="E2476" s="158">
        <v>7.3470131767494395E-2</v>
      </c>
    </row>
    <row r="2477" spans="1:5" x14ac:dyDescent="0.25">
      <c r="A2477" s="158">
        <v>20558.459626786</v>
      </c>
      <c r="B2477" s="158">
        <v>9.9925428330993604E-2</v>
      </c>
      <c r="C2477" s="158">
        <v>6.2590028648759094E-2</v>
      </c>
      <c r="D2477" s="158">
        <v>0.23549076215550899</v>
      </c>
      <c r="E2477" s="158">
        <v>7.3523445250409603E-2</v>
      </c>
    </row>
    <row r="2478" spans="1:5" x14ac:dyDescent="0.25">
      <c r="A2478" s="158">
        <v>20559.3237143486</v>
      </c>
      <c r="B2478" s="158">
        <v>0.17499201014041799</v>
      </c>
      <c r="C2478" s="158">
        <v>6.2594626189799205E-2</v>
      </c>
      <c r="D2478" s="158">
        <v>0.23550272288076701</v>
      </c>
      <c r="E2478" s="158">
        <v>7.3538016731090394E-2</v>
      </c>
    </row>
    <row r="2479" spans="1:5" x14ac:dyDescent="0.25">
      <c r="A2479" s="158">
        <v>20559.621326329601</v>
      </c>
      <c r="B2479" s="158">
        <v>-4.4412331659449099E-2</v>
      </c>
      <c r="C2479" s="158">
        <v>6.2596209491317306E-2</v>
      </c>
      <c r="D2479" s="158">
        <v>0.23550683838477099</v>
      </c>
      <c r="E2479" s="158">
        <v>7.3543036632269299E-2</v>
      </c>
    </row>
    <row r="2480" spans="1:5" x14ac:dyDescent="0.25">
      <c r="A2480" s="158">
        <v>20561.331471520702</v>
      </c>
      <c r="B2480" s="158">
        <v>0.39381138810250499</v>
      </c>
      <c r="C2480" s="158">
        <v>6.2605305518232596E-2</v>
      </c>
      <c r="D2480" s="158">
        <v>0.23553044679302201</v>
      </c>
      <c r="E2480" s="158">
        <v>7.3571893441996106E-2</v>
      </c>
    </row>
    <row r="2481" spans="1:5" x14ac:dyDescent="0.25">
      <c r="A2481" s="158">
        <v>20561.517537077299</v>
      </c>
      <c r="B2481" s="158">
        <v>-4.7968583954383102E-2</v>
      </c>
      <c r="C2481" s="158">
        <v>6.2606294971981793E-2</v>
      </c>
      <c r="D2481" s="158">
        <v>0.23553301128263601</v>
      </c>
      <c r="E2481" s="158">
        <v>7.3575034256091201E-2</v>
      </c>
    </row>
    <row r="2482" spans="1:5" x14ac:dyDescent="0.25">
      <c r="A2482" s="158">
        <v>20565.019421671699</v>
      </c>
      <c r="B2482" s="158">
        <v>-0.37194104153589502</v>
      </c>
      <c r="C2482" s="158">
        <v>6.2624909742829499E-2</v>
      </c>
      <c r="D2482" s="158">
        <v>0.235581125746882</v>
      </c>
      <c r="E2482" s="158">
        <v>7.3634189094026803E-2</v>
      </c>
    </row>
    <row r="2483" spans="1:5" x14ac:dyDescent="0.25">
      <c r="A2483" s="158">
        <v>20569.277660192001</v>
      </c>
      <c r="B2483" s="158">
        <v>-6.3747476798259303E-2</v>
      </c>
      <c r="C2483" s="158">
        <v>6.2647525969260098E-2</v>
      </c>
      <c r="D2483" s="158">
        <v>0.23563924623302801</v>
      </c>
      <c r="E2483" s="158">
        <v>7.3706228938297799E-2</v>
      </c>
    </row>
    <row r="2484" spans="1:5" x14ac:dyDescent="0.25">
      <c r="A2484" s="158">
        <v>20570.988100446801</v>
      </c>
      <c r="B2484" s="158">
        <v>3.3463358403906802E-2</v>
      </c>
      <c r="C2484" s="158">
        <v>6.2656604519325601E-2</v>
      </c>
      <c r="D2484" s="158">
        <v>0.23566247287430001</v>
      </c>
      <c r="E2484" s="158">
        <v>7.3735199146789901E-2</v>
      </c>
    </row>
    <row r="2485" spans="1:5" x14ac:dyDescent="0.25">
      <c r="A2485" s="158">
        <v>20572.109336298799</v>
      </c>
      <c r="B2485" s="158">
        <v>8.7116747957005594E-2</v>
      </c>
      <c r="C2485" s="158">
        <v>6.2662553901671303E-2</v>
      </c>
      <c r="D2485" s="158">
        <v>0.235677661520733</v>
      </c>
      <c r="E2485" s="158">
        <v>7.3754200194160097E-2</v>
      </c>
    </row>
    <row r="2486" spans="1:5" x14ac:dyDescent="0.25">
      <c r="A2486" s="158">
        <v>20578.645224096701</v>
      </c>
      <c r="B2486" s="158">
        <v>-0.179665059780731</v>
      </c>
      <c r="C2486" s="158">
        <v>6.2697205055174995E-2</v>
      </c>
      <c r="D2486" s="158">
        <v>0.235765616669178</v>
      </c>
      <c r="E2486" s="158">
        <v>7.3865123510583705E-2</v>
      </c>
    </row>
    <row r="2487" spans="1:5" x14ac:dyDescent="0.25">
      <c r="A2487" s="158">
        <v>20579.033151751901</v>
      </c>
      <c r="B2487" s="158">
        <v>-1.0643465071365199</v>
      </c>
      <c r="C2487" s="158">
        <v>6.2699260171264495E-2</v>
      </c>
      <c r="D2487" s="158">
        <v>0.235770805903429</v>
      </c>
      <c r="E2487" s="158">
        <v>7.3871715904682403E-2</v>
      </c>
    </row>
    <row r="2488" spans="1:5" x14ac:dyDescent="0.25">
      <c r="A2488" s="158">
        <v>20588.350741284499</v>
      </c>
      <c r="B2488" s="158">
        <v>1.5756282030381401</v>
      </c>
      <c r="C2488" s="158">
        <v>6.27485695439923E-2</v>
      </c>
      <c r="D2488" s="158">
        <v>0.235894397368513</v>
      </c>
      <c r="E2488" s="158">
        <v>7.4030349396230502E-2</v>
      </c>
    </row>
    <row r="2489" spans="1:5" x14ac:dyDescent="0.25">
      <c r="A2489" s="158">
        <v>20590.805016944701</v>
      </c>
      <c r="B2489" s="158">
        <v>0.45408957128614302</v>
      </c>
      <c r="C2489" s="158">
        <v>6.2761541061466794E-2</v>
      </c>
      <c r="D2489" s="158">
        <v>0.23592661742280799</v>
      </c>
      <c r="E2489" s="158">
        <v>7.4072226575487093E-2</v>
      </c>
    </row>
    <row r="2490" spans="1:5" x14ac:dyDescent="0.25">
      <c r="A2490" s="158">
        <v>20592.738820226099</v>
      </c>
      <c r="B2490" s="158">
        <v>4.5390426819658103E-2</v>
      </c>
      <c r="C2490" s="158">
        <v>6.2771756835838896E-2</v>
      </c>
      <c r="D2490" s="158">
        <v>0.23595190668667901</v>
      </c>
      <c r="E2490" s="158">
        <v>7.4105250062777503E-2</v>
      </c>
    </row>
    <row r="2491" spans="1:5" x14ac:dyDescent="0.25">
      <c r="A2491" s="158">
        <v>20594.463277769399</v>
      </c>
      <c r="B2491" s="158">
        <v>-9.5000216024154795E-3</v>
      </c>
      <c r="C2491" s="158">
        <v>6.2780863044950896E-2</v>
      </c>
      <c r="D2491" s="158">
        <v>0.23597438547914601</v>
      </c>
      <c r="E2491" s="158">
        <v>7.4134718663843496E-2</v>
      </c>
    </row>
    <row r="2492" spans="1:5" x14ac:dyDescent="0.25">
      <c r="A2492" s="158">
        <v>20594.619194688999</v>
      </c>
      <c r="B2492" s="158">
        <v>2.7125837695019001E-2</v>
      </c>
      <c r="C2492" s="158">
        <v>6.2781686213827695E-2</v>
      </c>
      <c r="D2492" s="158">
        <v>0.23597641452100601</v>
      </c>
      <c r="E2492" s="158">
        <v>7.4137384001940601E-2</v>
      </c>
    </row>
    <row r="2493" spans="1:5" x14ac:dyDescent="0.25">
      <c r="A2493" s="158">
        <v>20596.659660482201</v>
      </c>
      <c r="B2493" s="158">
        <v>-7.2162572075073997E-2</v>
      </c>
      <c r="C2493" s="158">
        <v>6.2792456333618796E-2</v>
      </c>
      <c r="D2493" s="158">
        <v>0.236002916719497</v>
      </c>
      <c r="E2493" s="158">
        <v>7.4172279199203203E-2</v>
      </c>
    </row>
    <row r="2494" spans="1:5" x14ac:dyDescent="0.25">
      <c r="A2494" s="158">
        <v>20597.203407842699</v>
      </c>
      <c r="B2494" s="158">
        <v>6.2597498298178095E-2</v>
      </c>
      <c r="C2494" s="158">
        <v>6.2795325563895804E-2</v>
      </c>
      <c r="D2494" s="158">
        <v>0.23600996289805001</v>
      </c>
      <c r="E2494" s="158">
        <v>7.4181582601075505E-2</v>
      </c>
    </row>
    <row r="2495" spans="1:5" x14ac:dyDescent="0.25">
      <c r="A2495" s="158">
        <v>20598.584846417001</v>
      </c>
      <c r="B2495" s="158">
        <v>3.8071100421532798E-3</v>
      </c>
      <c r="C2495" s="158">
        <v>6.2802613560744E-2</v>
      </c>
      <c r="D2495" s="158">
        <v>0.23602783373765299</v>
      </c>
      <c r="E2495" s="158">
        <v>7.4205227152144199E-2</v>
      </c>
    </row>
    <row r="2496" spans="1:5" x14ac:dyDescent="0.25">
      <c r="A2496" s="158">
        <v>20600.102977964601</v>
      </c>
      <c r="B2496" s="158">
        <v>0.100819293650489</v>
      </c>
      <c r="C2496" s="158">
        <v>6.2810620156852195E-2</v>
      </c>
      <c r="D2496" s="158">
        <v>0.23604742226431799</v>
      </c>
      <c r="E2496" s="158">
        <v>7.4231225261178702E-2</v>
      </c>
    </row>
    <row r="2497" spans="1:5" x14ac:dyDescent="0.25">
      <c r="A2497" s="158">
        <v>20601.504360193201</v>
      </c>
      <c r="B2497" s="158">
        <v>6.2969989588901307E-2</v>
      </c>
      <c r="C2497" s="158">
        <v>6.2818008652590698E-2</v>
      </c>
      <c r="D2497" s="158">
        <v>0.23606545734453599</v>
      </c>
      <c r="E2497" s="158">
        <v>7.4255236962286406E-2</v>
      </c>
    </row>
    <row r="2498" spans="1:5" x14ac:dyDescent="0.25">
      <c r="A2498" s="158">
        <v>20606.955967808601</v>
      </c>
      <c r="B2498" s="158">
        <v>-0.46495000239432599</v>
      </c>
      <c r="C2498" s="158">
        <v>6.2846729500175696E-2</v>
      </c>
      <c r="D2498" s="158">
        <v>0.23613518793909</v>
      </c>
      <c r="E2498" s="158">
        <v>7.4348764160105399E-2</v>
      </c>
    </row>
    <row r="2499" spans="1:5" x14ac:dyDescent="0.25">
      <c r="A2499" s="158">
        <v>20610.164255888601</v>
      </c>
      <c r="B2499" s="158">
        <v>-0.15785453114626199</v>
      </c>
      <c r="C2499" s="158">
        <v>6.2863615727179703E-2</v>
      </c>
      <c r="D2499" s="158">
        <v>0.23617590619773099</v>
      </c>
      <c r="E2499" s="158">
        <v>7.4403892432855306E-2</v>
      </c>
    </row>
    <row r="2500" spans="1:5" x14ac:dyDescent="0.25">
      <c r="A2500" s="158">
        <v>20611.234745885999</v>
      </c>
      <c r="B2500" s="158">
        <v>8.2824547241688903E-2</v>
      </c>
      <c r="C2500" s="158">
        <v>6.28692473999901E-2</v>
      </c>
      <c r="D2500" s="158">
        <v>0.23618943999775399</v>
      </c>
      <c r="E2500" s="158">
        <v>7.4422301076967901E-2</v>
      </c>
    </row>
    <row r="2501" spans="1:5" x14ac:dyDescent="0.25">
      <c r="A2501" s="158">
        <v>20614.619513317601</v>
      </c>
      <c r="B2501" s="158">
        <v>0.550938963403791</v>
      </c>
      <c r="C2501" s="158">
        <v>6.2887045374650605E-2</v>
      </c>
      <c r="D2501" s="158">
        <v>0.23623205997600899</v>
      </c>
      <c r="E2501" s="158">
        <v>7.4480554151027306E-2</v>
      </c>
    </row>
    <row r="2502" spans="1:5" x14ac:dyDescent="0.25">
      <c r="A2502" s="158">
        <v>20616.675329561102</v>
      </c>
      <c r="B2502" s="158">
        <v>5.4845354877697303E-2</v>
      </c>
      <c r="C2502" s="158">
        <v>6.2897848904571799E-2</v>
      </c>
      <c r="D2502" s="158">
        <v>0.23625781849284799</v>
      </c>
      <c r="E2502" s="158">
        <v>7.4515970297213505E-2</v>
      </c>
    </row>
    <row r="2503" spans="1:5" x14ac:dyDescent="0.25">
      <c r="A2503" s="158">
        <v>20618.340917294699</v>
      </c>
      <c r="B2503" s="158">
        <v>-9.7609981395629895E-3</v>
      </c>
      <c r="C2503" s="158">
        <v>6.2906598151591497E-2</v>
      </c>
      <c r="D2503" s="158">
        <v>0.236278616917661</v>
      </c>
      <c r="E2503" s="158">
        <v>7.4544683099030007E-2</v>
      </c>
    </row>
    <row r="2504" spans="1:5" x14ac:dyDescent="0.25">
      <c r="A2504" s="158">
        <v>20619.993552646902</v>
      </c>
      <c r="B2504" s="158">
        <v>5.8845109770477903E-2</v>
      </c>
      <c r="C2504" s="158">
        <v>6.2915276182683902E-2</v>
      </c>
      <c r="D2504" s="158">
        <v>0.23629919111391501</v>
      </c>
      <c r="E2504" s="158">
        <v>7.4573189601130699E-2</v>
      </c>
    </row>
    <row r="2505" spans="1:5" x14ac:dyDescent="0.25">
      <c r="A2505" s="158">
        <v>20620.615970966301</v>
      </c>
      <c r="B2505" s="158">
        <v>0.74333291858406103</v>
      </c>
      <c r="C2505" s="158">
        <v>6.2918543696761906E-2</v>
      </c>
      <c r="D2505" s="158">
        <v>0.236306923676147</v>
      </c>
      <c r="E2505" s="158">
        <v>7.4583930147351804E-2</v>
      </c>
    </row>
    <row r="2506" spans="1:5" x14ac:dyDescent="0.25">
      <c r="A2506" s="158">
        <v>20623.241711885101</v>
      </c>
      <c r="B2506" s="158">
        <v>-0.90073690653709204</v>
      </c>
      <c r="C2506" s="158">
        <v>6.2932323124764905E-2</v>
      </c>
      <c r="D2506" s="158">
        <v>0.236339447295498</v>
      </c>
      <c r="E2506" s="158">
        <v>7.4629266663979898E-2</v>
      </c>
    </row>
    <row r="2507" spans="1:5" x14ac:dyDescent="0.25">
      <c r="A2507" s="158">
        <v>20623.9464079393</v>
      </c>
      <c r="B2507" s="158">
        <v>0.19512954501719201</v>
      </c>
      <c r="C2507" s="158">
        <v>6.2936019885567698E-2</v>
      </c>
      <c r="D2507" s="158">
        <v>0.23634814929012901</v>
      </c>
      <c r="E2507" s="158">
        <v>7.4641441307241596E-2</v>
      </c>
    </row>
    <row r="2508" spans="1:5" x14ac:dyDescent="0.25">
      <c r="A2508" s="158">
        <v>20625.989481342101</v>
      </c>
      <c r="B2508" s="158">
        <v>-3.6515518089530498E-2</v>
      </c>
      <c r="C2508" s="158">
        <v>6.2946734377100799E-2</v>
      </c>
      <c r="D2508" s="158">
        <v>0.236373314552529</v>
      </c>
      <c r="E2508" s="158">
        <v>7.4676755623028904E-2</v>
      </c>
    </row>
    <row r="2509" spans="1:5" x14ac:dyDescent="0.25">
      <c r="A2509" s="158">
        <v>20632.526684702501</v>
      </c>
      <c r="B2509" s="158">
        <v>-0.10884947563667401</v>
      </c>
      <c r="C2509" s="158">
        <v>6.2980984906644194E-2</v>
      </c>
      <c r="D2509" s="158">
        <v>0.23645319918890501</v>
      </c>
      <c r="E2509" s="158">
        <v>7.4789922451430194E-2</v>
      </c>
    </row>
    <row r="2510" spans="1:5" x14ac:dyDescent="0.25">
      <c r="A2510" s="158">
        <v>20642.708234669099</v>
      </c>
      <c r="B2510" s="158">
        <v>-0.16799586326792201</v>
      </c>
      <c r="C2510" s="158">
        <v>6.3034230567114602E-2</v>
      </c>
      <c r="D2510" s="158">
        <v>0.23657569206757001</v>
      </c>
      <c r="E2510" s="158">
        <v>7.4966695354935206E-2</v>
      </c>
    </row>
    <row r="2511" spans="1:5" x14ac:dyDescent="0.25">
      <c r="A2511" s="158">
        <v>20644.556224690601</v>
      </c>
      <c r="B2511" s="158">
        <v>-2.2066301266554501E-2</v>
      </c>
      <c r="C2511" s="158">
        <v>6.3043881948606106E-2</v>
      </c>
      <c r="D2511" s="158">
        <v>0.23659767424289499</v>
      </c>
      <c r="E2511" s="158">
        <v>7.4998847486575898E-2</v>
      </c>
    </row>
    <row r="2512" spans="1:5" x14ac:dyDescent="0.25">
      <c r="A2512" s="158">
        <v>20644.648037765699</v>
      </c>
      <c r="B2512" s="158">
        <v>3.7079688604357799E-2</v>
      </c>
      <c r="C2512" s="158">
        <v>6.3044361351536599E-2</v>
      </c>
      <c r="D2512" s="158">
        <v>0.23659876437101901</v>
      </c>
      <c r="E2512" s="158">
        <v>7.5000445425949303E-2</v>
      </c>
    </row>
    <row r="2513" spans="1:5" x14ac:dyDescent="0.25">
      <c r="A2513" s="158">
        <v>20648.291847446999</v>
      </c>
      <c r="B2513" s="158">
        <v>-0.38796878995869299</v>
      </c>
      <c r="C2513" s="158">
        <v>6.3063379633591099E-2</v>
      </c>
      <c r="D2513" s="158">
        <v>0.23664187546930401</v>
      </c>
      <c r="E2513" s="158">
        <v>7.5063904119829605E-2</v>
      </c>
    </row>
    <row r="2514" spans="1:5" x14ac:dyDescent="0.25">
      <c r="A2514" s="158">
        <v>20648.7881273036</v>
      </c>
      <c r="B2514" s="158">
        <v>-5.6851498572411296</v>
      </c>
      <c r="C2514" s="158">
        <v>6.3065968693091098E-2</v>
      </c>
      <c r="D2514" s="158">
        <v>0.23664772402322201</v>
      </c>
      <c r="E2514" s="158">
        <v>7.5072553228129502E-2</v>
      </c>
    </row>
    <row r="2515" spans="1:5" x14ac:dyDescent="0.25">
      <c r="A2515" s="158">
        <v>20649.712910174901</v>
      </c>
      <c r="B2515" s="158">
        <v>-6.1104347169105303E-2</v>
      </c>
      <c r="C2515" s="158">
        <v>6.30707924610137E-2</v>
      </c>
      <c r="D2515" s="158">
        <v>0.23665860763554</v>
      </c>
      <c r="E2515" s="158">
        <v>7.5088674167740399E-2</v>
      </c>
    </row>
    <row r="2516" spans="1:5" x14ac:dyDescent="0.25">
      <c r="A2516" s="158">
        <v>20650.340448423402</v>
      </c>
      <c r="B2516" s="158">
        <v>-8.8146325642357599E-3</v>
      </c>
      <c r="C2516" s="158">
        <v>6.3074065202533197E-2</v>
      </c>
      <c r="D2516" s="158">
        <v>0.23666598208931999</v>
      </c>
      <c r="E2516" s="158">
        <v>7.5099616409875405E-2</v>
      </c>
    </row>
    <row r="2517" spans="1:5" x14ac:dyDescent="0.25">
      <c r="A2517" s="158">
        <v>20654.181751767901</v>
      </c>
      <c r="B2517" s="158">
        <v>-0.26708716696726098</v>
      </c>
      <c r="C2517" s="158">
        <v>6.3094088414045596E-2</v>
      </c>
      <c r="D2517" s="158">
        <v>0.236710930219521</v>
      </c>
      <c r="E2517" s="158">
        <v>7.5166647531981406E-2</v>
      </c>
    </row>
    <row r="2518" spans="1:5" x14ac:dyDescent="0.25">
      <c r="A2518" s="158">
        <v>20658.583717043301</v>
      </c>
      <c r="B2518" s="158">
        <v>-0.41491441840152399</v>
      </c>
      <c r="C2518" s="158">
        <v>6.3117013038101494E-2</v>
      </c>
      <c r="D2518" s="158">
        <v>0.23676203232704099</v>
      </c>
      <c r="E2518" s="158">
        <v>7.5243570086623898E-2</v>
      </c>
    </row>
    <row r="2519" spans="1:5" x14ac:dyDescent="0.25">
      <c r="A2519" s="158">
        <v>20660.481782130999</v>
      </c>
      <c r="B2519" s="158">
        <v>6.0521767970422899E-2</v>
      </c>
      <c r="C2519" s="158">
        <v>6.3126890856254197E-2</v>
      </c>
      <c r="D2519" s="158">
        <v>0.23678393309801299</v>
      </c>
      <c r="E2519" s="158">
        <v>7.52767733950057E-2</v>
      </c>
    </row>
    <row r="2520" spans="1:5" x14ac:dyDescent="0.25">
      <c r="A2520" s="158">
        <v>20661.264208327801</v>
      </c>
      <c r="B2520" s="158">
        <v>-0.39040529164123799</v>
      </c>
      <c r="C2520" s="158">
        <v>6.3130961500548005E-2</v>
      </c>
      <c r="D2520" s="158">
        <v>0.23679293767182699</v>
      </c>
      <c r="E2520" s="158">
        <v>7.5290466754514396E-2</v>
      </c>
    </row>
    <row r="2521" spans="1:5" x14ac:dyDescent="0.25">
      <c r="A2521" s="158">
        <v>20669.217840899601</v>
      </c>
      <c r="B2521" s="158">
        <v>4.7646850791727098E-2</v>
      </c>
      <c r="C2521" s="158">
        <v>6.3172300569650897E-2</v>
      </c>
      <c r="D2521" s="158">
        <v>0.236883697392019</v>
      </c>
      <c r="E2521" s="158">
        <v>7.5429868706007902E-2</v>
      </c>
    </row>
    <row r="2522" spans="1:5" x14ac:dyDescent="0.25">
      <c r="A2522" s="158">
        <v>20671.111151123401</v>
      </c>
      <c r="B2522" s="158">
        <v>0.218496380388089</v>
      </c>
      <c r="C2522" s="158">
        <v>6.31821302115151E-2</v>
      </c>
      <c r="D2522" s="158">
        <v>0.23690509459322401</v>
      </c>
      <c r="E2522" s="158">
        <v>7.5463106994080806E-2</v>
      </c>
    </row>
    <row r="2523" spans="1:5" x14ac:dyDescent="0.25">
      <c r="A2523" s="158">
        <v>20675.347923662401</v>
      </c>
      <c r="B2523" s="158">
        <v>6.1768604798007103E-2</v>
      </c>
      <c r="C2523" s="158">
        <v>6.3204111457747597E-2</v>
      </c>
      <c r="D2523" s="158">
        <v>0.236952687889153</v>
      </c>
      <c r="E2523" s="158">
        <v>7.5537561870696907E-2</v>
      </c>
    </row>
    <row r="2524" spans="1:5" x14ac:dyDescent="0.25">
      <c r="A2524" s="158">
        <v>20678.889662586</v>
      </c>
      <c r="B2524" s="158">
        <v>0.25598954754659797</v>
      </c>
      <c r="C2524" s="158">
        <v>6.32224706769412E-2</v>
      </c>
      <c r="D2524" s="158">
        <v>0.23699216806752799</v>
      </c>
      <c r="E2524" s="158">
        <v>7.5599882452333997E-2</v>
      </c>
    </row>
    <row r="2525" spans="1:5" x14ac:dyDescent="0.25">
      <c r="A2525" s="158">
        <v>20679.3734367875</v>
      </c>
      <c r="B2525" s="158">
        <v>6.3152585035553002E-2</v>
      </c>
      <c r="C2525" s="158">
        <v>6.3224977269744007E-2</v>
      </c>
      <c r="D2525" s="158">
        <v>0.23699753918588601</v>
      </c>
      <c r="E2525" s="158">
        <v>7.5608400590059494E-2</v>
      </c>
    </row>
    <row r="2526" spans="1:5" x14ac:dyDescent="0.25">
      <c r="A2526" s="158">
        <v>20679.473253111799</v>
      </c>
      <c r="B2526" s="158">
        <v>-0.48732981016765797</v>
      </c>
      <c r="C2526" s="158">
        <v>6.3225494416907793E-2</v>
      </c>
      <c r="D2526" s="158">
        <v>0.23699864675502999</v>
      </c>
      <c r="E2526" s="158">
        <v>7.5610158291257099E-2</v>
      </c>
    </row>
    <row r="2527" spans="1:5" x14ac:dyDescent="0.25">
      <c r="A2527" s="158">
        <v>20683.599764677299</v>
      </c>
      <c r="B2527" s="158">
        <v>0.36160661414794698</v>
      </c>
      <c r="C2527" s="158">
        <v>6.3246863657493393E-2</v>
      </c>
      <c r="D2527" s="158">
        <v>0.23704424194073401</v>
      </c>
      <c r="E2527" s="158">
        <v>7.5682873717802093E-2</v>
      </c>
    </row>
    <row r="2528" spans="1:5" x14ac:dyDescent="0.25">
      <c r="A2528" s="158">
        <v>20684.1011105541</v>
      </c>
      <c r="B2528" s="158">
        <v>-0.230883647706115</v>
      </c>
      <c r="C2528" s="158">
        <v>6.3249458536709394E-2</v>
      </c>
      <c r="D2528" s="158">
        <v>0.237049755835404</v>
      </c>
      <c r="E2528" s="158">
        <v>7.5691714864372706E-2</v>
      </c>
    </row>
    <row r="2529" spans="1:5" x14ac:dyDescent="0.25">
      <c r="A2529" s="158">
        <v>20687.290308970099</v>
      </c>
      <c r="B2529" s="158">
        <v>5.0653554452151403E-2</v>
      </c>
      <c r="C2529" s="158">
        <v>6.3265958410697903E-2</v>
      </c>
      <c r="D2529" s="158">
        <v>0.237084701319935</v>
      </c>
      <c r="E2529" s="158">
        <v>7.5747989536286794E-2</v>
      </c>
    </row>
    <row r="2530" spans="1:5" x14ac:dyDescent="0.25">
      <c r="A2530" s="158">
        <v>20688.6180330143</v>
      </c>
      <c r="B2530" s="158">
        <v>0.168203244568743</v>
      </c>
      <c r="C2530" s="158">
        <v>6.3272824124825003E-2</v>
      </c>
      <c r="D2530" s="158">
        <v>0.23709918365052601</v>
      </c>
      <c r="E2530" s="158">
        <v>7.5771434899458298E-2</v>
      </c>
    </row>
    <row r="2531" spans="1:5" x14ac:dyDescent="0.25">
      <c r="A2531" s="158">
        <v>20697.170465632698</v>
      </c>
      <c r="B2531" s="158">
        <v>0.39968341391911599</v>
      </c>
      <c r="C2531" s="158">
        <v>6.3316999794302706E-2</v>
      </c>
      <c r="D2531" s="158">
        <v>0.23719154055078501</v>
      </c>
      <c r="E2531" s="158">
        <v>7.5922696699200196E-2</v>
      </c>
    </row>
    <row r="2532" spans="1:5" x14ac:dyDescent="0.25">
      <c r="A2532" s="158">
        <v>20700.399273624102</v>
      </c>
      <c r="B2532" s="158">
        <v>2.1789591502807699E-2</v>
      </c>
      <c r="C2532" s="158">
        <v>6.3333655273300593E-2</v>
      </c>
      <c r="D2532" s="158">
        <v>0.23722599040553799</v>
      </c>
      <c r="E2532" s="158">
        <v>7.59799103026495E-2</v>
      </c>
    </row>
    <row r="2533" spans="1:5" x14ac:dyDescent="0.25">
      <c r="A2533" s="158">
        <v>20702.943702648899</v>
      </c>
      <c r="B2533" s="158">
        <v>-0.87980587161926604</v>
      </c>
      <c r="C2533" s="158">
        <v>6.3346771874641494E-2</v>
      </c>
      <c r="D2533" s="158">
        <v>0.23725297732165199</v>
      </c>
      <c r="E2533" s="158">
        <v>7.6025038200422695E-2</v>
      </c>
    </row>
    <row r="2534" spans="1:5" x14ac:dyDescent="0.25">
      <c r="A2534" s="158">
        <v>20705.584246627201</v>
      </c>
      <c r="B2534" s="158">
        <v>0.106413164316987</v>
      </c>
      <c r="C2534" s="158">
        <v>6.3360375954070694E-2</v>
      </c>
      <c r="D2534" s="158">
        <v>0.237280833865954</v>
      </c>
      <c r="E2534" s="158">
        <v>7.60719091524025E-2</v>
      </c>
    </row>
    <row r="2535" spans="1:5" x14ac:dyDescent="0.25">
      <c r="A2535" s="158">
        <v>20709.792990637899</v>
      </c>
      <c r="B2535" s="158">
        <v>0.35020060182180401</v>
      </c>
      <c r="C2535" s="158">
        <v>6.3382042555190102E-2</v>
      </c>
      <c r="D2535" s="158">
        <v>0.237324919303537</v>
      </c>
      <c r="E2535" s="158">
        <v>7.6146696883911805E-2</v>
      </c>
    </row>
    <row r="2536" spans="1:5" x14ac:dyDescent="0.25">
      <c r="A2536" s="158">
        <v>20711.541261621798</v>
      </c>
      <c r="B2536" s="158">
        <v>0.33812454233490602</v>
      </c>
      <c r="C2536" s="158">
        <v>6.33910365621808E-2</v>
      </c>
      <c r="D2536" s="158">
        <v>0.237343118353565</v>
      </c>
      <c r="E2536" s="158">
        <v>7.6177791937956901E-2</v>
      </c>
    </row>
    <row r="2537" spans="1:5" x14ac:dyDescent="0.25">
      <c r="A2537" s="158">
        <v>20715.0388053795</v>
      </c>
      <c r="B2537" s="158">
        <v>-0.13402428690971699</v>
      </c>
      <c r="C2537" s="158">
        <v>6.3409019003765402E-2</v>
      </c>
      <c r="D2537" s="158">
        <v>0.23737932704556</v>
      </c>
      <c r="E2537" s="158">
        <v>7.6240050688868105E-2</v>
      </c>
    </row>
    <row r="2538" spans="1:5" x14ac:dyDescent="0.25">
      <c r="A2538" s="158">
        <v>20723.3929041187</v>
      </c>
      <c r="B2538" s="158">
        <v>6.4304444760732202E-2</v>
      </c>
      <c r="C2538" s="158">
        <v>6.34519132666021E-2</v>
      </c>
      <c r="D2538" s="158">
        <v>0.23746473775529001</v>
      </c>
      <c r="E2538" s="158">
        <v>7.63890322555313E-2</v>
      </c>
    </row>
    <row r="2539" spans="1:5" x14ac:dyDescent="0.25">
      <c r="A2539" s="158">
        <v>20723.806412867601</v>
      </c>
      <c r="B2539" s="158">
        <v>0.166353536962283</v>
      </c>
      <c r="C2539" s="158">
        <v>6.3454034313137703E-2</v>
      </c>
      <c r="D2539" s="158">
        <v>0.23746892606967901</v>
      </c>
      <c r="E2539" s="158">
        <v>7.6396416435820194E-2</v>
      </c>
    </row>
    <row r="2540" spans="1:5" x14ac:dyDescent="0.25">
      <c r="A2540" s="158">
        <v>20724.432490138101</v>
      </c>
      <c r="B2540" s="158">
        <v>-0.21257115968698101</v>
      </c>
      <c r="C2540" s="158">
        <v>6.3457245325035605E-2</v>
      </c>
      <c r="D2540" s="158">
        <v>0.23747526038318001</v>
      </c>
      <c r="E2540" s="158">
        <v>7.6407598307947994E-2</v>
      </c>
    </row>
    <row r="2541" spans="1:5" x14ac:dyDescent="0.25">
      <c r="A2541" s="158">
        <v>20730.533498901401</v>
      </c>
      <c r="B2541" s="158">
        <v>0.37889967312176898</v>
      </c>
      <c r="C2541" s="158">
        <v>6.3488512024726496E-2</v>
      </c>
      <c r="D2541" s="158">
        <v>0.23753654320713499</v>
      </c>
      <c r="E2541" s="158">
        <v>7.6516675280389801E-2</v>
      </c>
    </row>
    <row r="2542" spans="1:5" x14ac:dyDescent="0.25">
      <c r="A2542" s="158">
        <v>20732.4544423888</v>
      </c>
      <c r="B2542" s="158">
        <v>3.5832822323267302E-2</v>
      </c>
      <c r="C2542" s="158">
        <v>6.3498347531579694E-2</v>
      </c>
      <c r="D2542" s="158">
        <v>0.237555672083826</v>
      </c>
      <c r="E2542" s="158">
        <v>7.6551060668528806E-2</v>
      </c>
    </row>
    <row r="2543" spans="1:5" x14ac:dyDescent="0.25">
      <c r="A2543" s="158">
        <v>20732.584251582801</v>
      </c>
      <c r="B2543" s="158">
        <v>-0.105723586756823</v>
      </c>
      <c r="C2543" s="158">
        <v>6.3499012017402504E-2</v>
      </c>
      <c r="D2543" s="158">
        <v>0.23755696186073499</v>
      </c>
      <c r="E2543" s="158">
        <v>7.6553385005977997E-2</v>
      </c>
    </row>
    <row r="2544" spans="1:5" x14ac:dyDescent="0.25">
      <c r="A2544" s="158">
        <v>20739.7618288089</v>
      </c>
      <c r="B2544" s="158">
        <v>6.6619133507117595E-2</v>
      </c>
      <c r="C2544" s="158">
        <v>6.3535722895832494E-2</v>
      </c>
      <c r="D2544" s="158">
        <v>0.23762771302581101</v>
      </c>
      <c r="E2544" s="158">
        <v>7.6682046386927105E-2</v>
      </c>
    </row>
    <row r="2545" spans="1:5" x14ac:dyDescent="0.25">
      <c r="A2545" s="158">
        <v>20740.967594648198</v>
      </c>
      <c r="B2545" s="158">
        <v>1.3237485782649601</v>
      </c>
      <c r="C2545" s="158">
        <v>6.3541884056395798E-2</v>
      </c>
      <c r="D2545" s="158">
        <v>0.23763948985413599</v>
      </c>
      <c r="E2545" s="158">
        <v>7.6703687392891906E-2</v>
      </c>
    </row>
    <row r="2546" spans="1:5" x14ac:dyDescent="0.25">
      <c r="A2546" s="158">
        <v>20741.711298073598</v>
      </c>
      <c r="B2546" s="158">
        <v>-0.35736688907210801</v>
      </c>
      <c r="C2546" s="158">
        <v>6.3545683344227596E-2</v>
      </c>
      <c r="D2546" s="158">
        <v>0.23764673810760101</v>
      </c>
      <c r="E2546" s="158">
        <v>7.6717039204208595E-2</v>
      </c>
    </row>
    <row r="2547" spans="1:5" x14ac:dyDescent="0.25">
      <c r="A2547" s="158">
        <v>20745.605179841801</v>
      </c>
      <c r="B2547" s="158">
        <v>0.101947942265812</v>
      </c>
      <c r="C2547" s="158">
        <v>6.3565565064943805E-2</v>
      </c>
      <c r="D2547" s="158">
        <v>0.23768449479210199</v>
      </c>
      <c r="E2547" s="158">
        <v>7.6786994700937999E-2</v>
      </c>
    </row>
    <row r="2548" spans="1:5" x14ac:dyDescent="0.25">
      <c r="A2548" s="158">
        <v>20749.057333063902</v>
      </c>
      <c r="B2548" s="158">
        <v>6.29669820404022E-2</v>
      </c>
      <c r="C2548" s="158">
        <v>6.3583176497773994E-2</v>
      </c>
      <c r="D2548" s="158">
        <v>0.237717696622433</v>
      </c>
      <c r="E2548" s="158">
        <v>7.6849081629245405E-2</v>
      </c>
    </row>
    <row r="2549" spans="1:5" x14ac:dyDescent="0.25">
      <c r="A2549" s="158">
        <v>20749.8325909704</v>
      </c>
      <c r="B2549" s="158">
        <v>-3.7804983448608297E-2</v>
      </c>
      <c r="C2549" s="158">
        <v>6.3587129614898402E-2</v>
      </c>
      <c r="D2549" s="158">
        <v>0.23772511777137001</v>
      </c>
      <c r="E2549" s="158">
        <v>7.6863033298793904E-2</v>
      </c>
    </row>
    <row r="2550" spans="1:5" x14ac:dyDescent="0.25">
      <c r="A2550" s="158">
        <v>20751.889276212401</v>
      </c>
      <c r="B2550" s="158">
        <v>6.65239783884886E-2</v>
      </c>
      <c r="C2550" s="158">
        <v>6.3597613440201206E-2</v>
      </c>
      <c r="D2550" s="158">
        <v>0.23774474312587099</v>
      </c>
      <c r="E2550" s="158">
        <v>7.6900061106506004E-2</v>
      </c>
    </row>
    <row r="2551" spans="1:5" x14ac:dyDescent="0.25">
      <c r="A2551" s="158">
        <v>20757.468480524502</v>
      </c>
      <c r="B2551" s="158">
        <v>5.2816879476536002E-2</v>
      </c>
      <c r="C2551" s="158">
        <v>6.3626028086531505E-2</v>
      </c>
      <c r="D2551" s="158">
        <v>0.23779752650457101</v>
      </c>
      <c r="E2551" s="158">
        <v>7.7000618988841904E-2</v>
      </c>
    </row>
    <row r="2552" spans="1:5" x14ac:dyDescent="0.25">
      <c r="A2552" s="158">
        <v>20757.984149072901</v>
      </c>
      <c r="B2552" s="158">
        <v>-0.16338044222196099</v>
      </c>
      <c r="C2552" s="158">
        <v>6.3628652519246903E-2</v>
      </c>
      <c r="D2552" s="158">
        <v>0.237802371613239</v>
      </c>
      <c r="E2552" s="158">
        <v>7.7009921469850695E-2</v>
      </c>
    </row>
    <row r="2553" spans="1:5" x14ac:dyDescent="0.25">
      <c r="A2553" s="158">
        <v>20758.1770732814</v>
      </c>
      <c r="B2553" s="158">
        <v>0.34330313917032601</v>
      </c>
      <c r="C2553" s="158">
        <v>6.3629634303413396E-2</v>
      </c>
      <c r="D2553" s="158">
        <v>0.23780418283145199</v>
      </c>
      <c r="E2553" s="158">
        <v>7.7013402112256005E-2</v>
      </c>
    </row>
    <row r="2554" spans="1:5" x14ac:dyDescent="0.25">
      <c r="A2554" s="158">
        <v>20758.294798200601</v>
      </c>
      <c r="B2554" s="158">
        <v>0.118417526813985</v>
      </c>
      <c r="C2554" s="158">
        <v>6.3630233379704207E-2</v>
      </c>
      <c r="D2554" s="158">
        <v>0.23780528767162201</v>
      </c>
      <c r="E2554" s="158">
        <v>7.7015526142004895E-2</v>
      </c>
    </row>
    <row r="2555" spans="1:5" x14ac:dyDescent="0.25">
      <c r="A2555" s="158">
        <v>20761.946538237698</v>
      </c>
      <c r="B2555" s="158">
        <v>2.7720250124496599E-2</v>
      </c>
      <c r="C2555" s="158">
        <v>6.3648808200825205E-2</v>
      </c>
      <c r="D2555" s="158">
        <v>0.23783941257121999</v>
      </c>
      <c r="E2555" s="158">
        <v>7.7081447834258604E-2</v>
      </c>
    </row>
    <row r="2556" spans="1:5" x14ac:dyDescent="0.25">
      <c r="A2556" s="158">
        <v>20766.804889826399</v>
      </c>
      <c r="B2556" s="158">
        <v>9.2064651277068393E-2</v>
      </c>
      <c r="C2556" s="158">
        <v>6.3673496248260797E-2</v>
      </c>
      <c r="D2556" s="158">
        <v>0.23788437388455599</v>
      </c>
      <c r="E2556" s="158">
        <v>7.7169258727077097E-2</v>
      </c>
    </row>
    <row r="2557" spans="1:5" x14ac:dyDescent="0.25">
      <c r="A2557" s="158">
        <v>20768.486253112598</v>
      </c>
      <c r="B2557" s="158">
        <v>-0.28601936063241701</v>
      </c>
      <c r="C2557" s="158">
        <v>6.3682033750883604E-2</v>
      </c>
      <c r="D2557" s="158">
        <v>0.23789981736103599</v>
      </c>
      <c r="E2557" s="158">
        <v>7.7199676452478397E-2</v>
      </c>
    </row>
    <row r="2558" spans="1:5" x14ac:dyDescent="0.25">
      <c r="A2558" s="158">
        <v>20776.0918270457</v>
      </c>
      <c r="B2558" s="158">
        <v>0.17393354720589599</v>
      </c>
      <c r="C2558" s="158">
        <v>6.3720611255755802E-2</v>
      </c>
      <c r="D2558" s="158">
        <v>0.23796892807178099</v>
      </c>
      <c r="E2558" s="158">
        <v>7.7337451007104499E-2</v>
      </c>
    </row>
    <row r="2559" spans="1:5" x14ac:dyDescent="0.25">
      <c r="A2559" s="158">
        <v>20777.1947621648</v>
      </c>
      <c r="B2559" s="158">
        <v>-0.247359715440509</v>
      </c>
      <c r="C2559" s="158">
        <v>6.3726199989986604E-2</v>
      </c>
      <c r="D2559" s="158">
        <v>0.23797884885095699</v>
      </c>
      <c r="E2559" s="158">
        <v>7.7357455153250002E-2</v>
      </c>
    </row>
    <row r="2560" spans="1:5" x14ac:dyDescent="0.25">
      <c r="A2560" s="158">
        <v>20782.050644104402</v>
      </c>
      <c r="B2560" s="158">
        <v>0.259133118181398</v>
      </c>
      <c r="C2560" s="158">
        <v>6.3750788435965405E-2</v>
      </c>
      <c r="D2560" s="158">
        <v>0.238022222119504</v>
      </c>
      <c r="E2560" s="158">
        <v>7.7445600679501805E-2</v>
      </c>
    </row>
    <row r="2561" spans="1:5" x14ac:dyDescent="0.25">
      <c r="A2561" s="158">
        <v>20784.016702477598</v>
      </c>
      <c r="B2561" s="158">
        <v>-0.41005152818104401</v>
      </c>
      <c r="C2561" s="158">
        <v>6.3760735959368306E-2</v>
      </c>
      <c r="D2561" s="158">
        <v>0.23803964205095601</v>
      </c>
      <c r="E2561" s="158">
        <v>7.7481323130055998E-2</v>
      </c>
    </row>
    <row r="2562" spans="1:5" x14ac:dyDescent="0.25">
      <c r="A2562" s="158">
        <v>20784.039949435301</v>
      </c>
      <c r="B2562" s="158">
        <v>-1.2368772270169299</v>
      </c>
      <c r="C2562" s="158">
        <v>6.3760853553103597E-2</v>
      </c>
      <c r="D2562" s="158">
        <v>0.23803984754073701</v>
      </c>
      <c r="E2562" s="158">
        <v>7.7481745634078905E-2</v>
      </c>
    </row>
    <row r="2563" spans="1:5" x14ac:dyDescent="0.25">
      <c r="A2563" s="158">
        <v>20784.107643393701</v>
      </c>
      <c r="B2563" s="158">
        <v>3.68648053100218E-2</v>
      </c>
      <c r="C2563" s="158">
        <v>6.3761195976455798E-2</v>
      </c>
      <c r="D2563" s="158">
        <v>0.23804044585185399</v>
      </c>
      <c r="E2563" s="158">
        <v>7.7482975959810796E-2</v>
      </c>
    </row>
    <row r="2564" spans="1:5" x14ac:dyDescent="0.25">
      <c r="A2564" s="158">
        <v>20785.506887121599</v>
      </c>
      <c r="B2564" s="158">
        <v>3.2037906299997601E-2</v>
      </c>
      <c r="C2564" s="158">
        <v>6.3768272707637796E-2</v>
      </c>
      <c r="D2564" s="158">
        <v>0.23805279146943001</v>
      </c>
      <c r="E2564" s="158">
        <v>7.7508412134895094E-2</v>
      </c>
    </row>
    <row r="2565" spans="1:5" x14ac:dyDescent="0.25">
      <c r="A2565" s="158">
        <v>20800.634431728198</v>
      </c>
      <c r="B2565" s="158">
        <v>-0.16637059728032999</v>
      </c>
      <c r="C2565" s="158">
        <v>6.3844633644665694E-2</v>
      </c>
      <c r="D2565" s="158">
        <v>0.23818364438719</v>
      </c>
      <c r="E2565" s="158">
        <v>7.7784033046445503E-2</v>
      </c>
    </row>
    <row r="2566" spans="1:5" x14ac:dyDescent="0.25">
      <c r="A2566" s="158">
        <v>20809.701652534201</v>
      </c>
      <c r="B2566" s="158">
        <v>-6.4343851984172099E-2</v>
      </c>
      <c r="C2566" s="158">
        <v>6.3890273941796097E-2</v>
      </c>
      <c r="D2566" s="158">
        <v>0.23825978810565501</v>
      </c>
      <c r="E2566" s="158">
        <v>7.7949777584359406E-2</v>
      </c>
    </row>
    <row r="2567" spans="1:5" x14ac:dyDescent="0.25">
      <c r="A2567" s="158">
        <v>20811.834300983999</v>
      </c>
      <c r="B2567" s="158">
        <v>6.9135278271348397E-2</v>
      </c>
      <c r="C2567" s="158">
        <v>6.3900994643297196E-2</v>
      </c>
      <c r="D2567" s="158">
        <v>0.238277449493666</v>
      </c>
      <c r="E2567" s="158">
        <v>7.7988819627199599E-2</v>
      </c>
    </row>
    <row r="2568" spans="1:5" x14ac:dyDescent="0.25">
      <c r="A2568" s="158">
        <v>20815.365982858701</v>
      </c>
      <c r="B2568" s="158">
        <v>4.1268267110528001E-2</v>
      </c>
      <c r="C2568" s="158">
        <v>6.3918736400984305E-2</v>
      </c>
      <c r="D2568" s="158">
        <v>0.23830648976103699</v>
      </c>
      <c r="E2568" s="158">
        <v>7.80535219710147E-2</v>
      </c>
    </row>
    <row r="2569" spans="1:5" x14ac:dyDescent="0.25">
      <c r="A2569" s="158">
        <v>20816.426042922001</v>
      </c>
      <c r="B2569" s="158">
        <v>6.2384905610723997E-2</v>
      </c>
      <c r="C2569" s="158">
        <v>6.3924058846002801E-2</v>
      </c>
      <c r="D2569" s="158">
        <v>0.23831515607018899</v>
      </c>
      <c r="E2569" s="158">
        <v>7.8072954596500196E-2</v>
      </c>
    </row>
    <row r="2570" spans="1:5" x14ac:dyDescent="0.25">
      <c r="A2570" s="158">
        <v>20816.636659702599</v>
      </c>
      <c r="B2570" s="158">
        <v>0.129390691854603</v>
      </c>
      <c r="C2570" s="158">
        <v>6.3925116171718505E-2</v>
      </c>
      <c r="D2570" s="158">
        <v>0.23831687516015199</v>
      </c>
      <c r="E2570" s="158">
        <v>7.8076816189006998E-2</v>
      </c>
    </row>
    <row r="2571" spans="1:5" x14ac:dyDescent="0.25">
      <c r="A2571" s="158">
        <v>20822.8334422931</v>
      </c>
      <c r="B2571" s="158">
        <v>-0.85053005981232699</v>
      </c>
      <c r="C2571" s="158">
        <v>6.39562014439225E-2</v>
      </c>
      <c r="D2571" s="158">
        <v>0.23836704460211</v>
      </c>
      <c r="E2571" s="158">
        <v>7.8190527493013598E-2</v>
      </c>
    </row>
    <row r="2572" spans="1:5" x14ac:dyDescent="0.25">
      <c r="A2572" s="158">
        <v>20826.983101592999</v>
      </c>
      <c r="B2572" s="158">
        <v>4.6408227289673802E-2</v>
      </c>
      <c r="C2572" s="158">
        <v>6.3976992256922993E-2</v>
      </c>
      <c r="D2572" s="158">
        <v>0.23840019817642999</v>
      </c>
      <c r="E2572" s="158">
        <v>7.8266776431606205E-2</v>
      </c>
    </row>
    <row r="2573" spans="1:5" x14ac:dyDescent="0.25">
      <c r="A2573" s="158">
        <v>20828.089150928699</v>
      </c>
      <c r="B2573" s="158">
        <v>0.119779526417263</v>
      </c>
      <c r="C2573" s="158">
        <v>6.3982530401319904E-2</v>
      </c>
      <c r="D2573" s="158">
        <v>0.23840897516250401</v>
      </c>
      <c r="E2573" s="158">
        <v>7.8287113603241296E-2</v>
      </c>
    </row>
    <row r="2574" spans="1:5" x14ac:dyDescent="0.25">
      <c r="A2574" s="158">
        <v>20834.059305157101</v>
      </c>
      <c r="B2574" s="158">
        <v>6.3216971398061303E-2</v>
      </c>
      <c r="C2574" s="158">
        <v>6.4012398832721695E-2</v>
      </c>
      <c r="D2574" s="158">
        <v>0.238455917494274</v>
      </c>
      <c r="E2574" s="158">
        <v>7.8396987842474106E-2</v>
      </c>
    </row>
    <row r="2575" spans="1:5" x14ac:dyDescent="0.25">
      <c r="A2575" s="158">
        <v>20838.426312572901</v>
      </c>
      <c r="B2575" s="158">
        <v>-0.38899470707483003</v>
      </c>
      <c r="C2575" s="158">
        <v>6.4034220096961206E-2</v>
      </c>
      <c r="D2575" s="158">
        <v>0.23848979229734099</v>
      </c>
      <c r="E2575" s="158">
        <v>7.8477463836331293E-2</v>
      </c>
    </row>
    <row r="2576" spans="1:5" x14ac:dyDescent="0.25">
      <c r="A2576" s="158">
        <v>20840.923892520899</v>
      </c>
      <c r="B2576" s="158">
        <v>3.0198007217396801E-2</v>
      </c>
      <c r="C2576" s="158">
        <v>6.4046689978684804E-2</v>
      </c>
      <c r="D2576" s="158">
        <v>0.238508990816374</v>
      </c>
      <c r="E2576" s="158">
        <v>7.8523529665999597E-2</v>
      </c>
    </row>
    <row r="2577" spans="1:5" x14ac:dyDescent="0.25">
      <c r="A2577" s="158">
        <v>20842.532268418599</v>
      </c>
      <c r="B2577" s="158">
        <v>-3.1760068205821702E-2</v>
      </c>
      <c r="C2577" s="158">
        <v>6.4054716347853896E-2</v>
      </c>
      <c r="D2577" s="158">
        <v>0.23852128678728099</v>
      </c>
      <c r="E2577" s="158">
        <v>7.8553210185026395E-2</v>
      </c>
    </row>
    <row r="2578" spans="1:5" x14ac:dyDescent="0.25">
      <c r="A2578" s="158">
        <v>20844.956536736201</v>
      </c>
      <c r="B2578" s="158">
        <v>0.20009665590296999</v>
      </c>
      <c r="C2578" s="158">
        <v>6.4066808525860205E-2</v>
      </c>
      <c r="D2578" s="158">
        <v>0.23853972060422299</v>
      </c>
      <c r="E2578" s="158">
        <v>7.8597969580984806E-2</v>
      </c>
    </row>
    <row r="2579" spans="1:5" x14ac:dyDescent="0.25">
      <c r="A2579" s="158">
        <v>20846.368942765399</v>
      </c>
      <c r="B2579" s="158">
        <v>-2.0241799996267899E-2</v>
      </c>
      <c r="C2579" s="158">
        <v>6.4073850357689602E-2</v>
      </c>
      <c r="D2579" s="158">
        <v>0.23855040518738599</v>
      </c>
      <c r="E2579" s="158">
        <v>7.8624059416724096E-2</v>
      </c>
    </row>
    <row r="2580" spans="1:5" x14ac:dyDescent="0.25">
      <c r="A2580" s="158">
        <v>20847.733908873601</v>
      </c>
      <c r="B2580" s="158">
        <v>0.266605097936501</v>
      </c>
      <c r="C2580" s="158">
        <v>6.40806534242023E-2</v>
      </c>
      <c r="D2580" s="158">
        <v>0.23856069233831301</v>
      </c>
      <c r="E2580" s="158">
        <v>7.8649281673698904E-2</v>
      </c>
    </row>
    <row r="2581" spans="1:5" x14ac:dyDescent="0.25">
      <c r="A2581" s="158">
        <v>20851.220773566602</v>
      </c>
      <c r="B2581" s="158">
        <v>6.0548366730972497E-2</v>
      </c>
      <c r="C2581" s="158">
        <v>6.40980221339877E-2</v>
      </c>
      <c r="D2581" s="158">
        <v>0.23858679942917699</v>
      </c>
      <c r="E2581" s="158">
        <v>7.8713751837375306E-2</v>
      </c>
    </row>
    <row r="2582" spans="1:5" x14ac:dyDescent="0.25">
      <c r="A2582" s="158">
        <v>20855.727121159602</v>
      </c>
      <c r="B2582" s="158">
        <v>0.13602233488763099</v>
      </c>
      <c r="C2582" s="158">
        <v>6.4120447741466496E-2</v>
      </c>
      <c r="D2582" s="158">
        <v>0.23862017430968699</v>
      </c>
      <c r="E2582" s="158">
        <v>7.8797153931942504E-2</v>
      </c>
    </row>
    <row r="2583" spans="1:5" x14ac:dyDescent="0.25">
      <c r="A2583" s="158">
        <v>20860.098117492998</v>
      </c>
      <c r="B2583" s="158">
        <v>0.16001345836116301</v>
      </c>
      <c r="C2583" s="158">
        <v>6.4142176790779798E-2</v>
      </c>
      <c r="D2583" s="158">
        <v>0.238652154034943</v>
      </c>
      <c r="E2583" s="158">
        <v>7.8878139051102997E-2</v>
      </c>
    </row>
    <row r="2584" spans="1:5" x14ac:dyDescent="0.25">
      <c r="A2584" s="158">
        <v>20861.247092001799</v>
      </c>
      <c r="B2584" s="158">
        <v>0.23527120893886999</v>
      </c>
      <c r="C2584" s="158">
        <v>6.4147884801534993E-2</v>
      </c>
      <c r="D2584" s="158">
        <v>0.23866049625527699</v>
      </c>
      <c r="E2584" s="158">
        <v>7.8899441386674304E-2</v>
      </c>
    </row>
    <row r="2585" spans="1:5" x14ac:dyDescent="0.25">
      <c r="A2585" s="158">
        <v>20866.686668920302</v>
      </c>
      <c r="B2585" s="158">
        <v>0.12799936848002499</v>
      </c>
      <c r="C2585" s="158">
        <v>6.4174886924512606E-2</v>
      </c>
      <c r="D2585" s="158">
        <v>0.23869962935976599</v>
      </c>
      <c r="E2585" s="158">
        <v>7.9000373254285397E-2</v>
      </c>
    </row>
    <row r="2586" spans="1:5" x14ac:dyDescent="0.25">
      <c r="A2586" s="158">
        <v>20869.220496914098</v>
      </c>
      <c r="B2586" s="158">
        <v>0.306461183382578</v>
      </c>
      <c r="C2586" s="158">
        <v>6.4187452895150293E-2</v>
      </c>
      <c r="D2586" s="158">
        <v>0.23871765470041301</v>
      </c>
      <c r="E2586" s="158">
        <v>7.9047433818674601E-2</v>
      </c>
    </row>
    <row r="2587" spans="1:5" x14ac:dyDescent="0.25">
      <c r="A2587" s="158">
        <v>20869.588178442002</v>
      </c>
      <c r="B2587" s="158">
        <v>-1.3024065175392201</v>
      </c>
      <c r="C2587" s="158">
        <v>6.4189275699164397E-2</v>
      </c>
      <c r="D2587" s="158">
        <v>0.238720259617758</v>
      </c>
      <c r="E2587" s="158">
        <v>7.9054265108865304E-2</v>
      </c>
    </row>
    <row r="2588" spans="1:5" x14ac:dyDescent="0.25">
      <c r="A2588" s="158">
        <v>20870.743832343102</v>
      </c>
      <c r="B2588" s="158">
        <v>-0.14820004535662801</v>
      </c>
      <c r="C2588" s="158">
        <v>6.4195003880783502E-2</v>
      </c>
      <c r="D2588" s="158">
        <v>0.23872842940830999</v>
      </c>
      <c r="E2588" s="158">
        <v>7.9075740335674605E-2</v>
      </c>
    </row>
    <row r="2589" spans="1:5" x14ac:dyDescent="0.25">
      <c r="A2589" s="158">
        <v>20878.803749668499</v>
      </c>
      <c r="B2589" s="158">
        <v>0.245660674386738</v>
      </c>
      <c r="C2589" s="158">
        <v>6.4234910060254294E-2</v>
      </c>
      <c r="D2589" s="158">
        <v>0.23878466344565899</v>
      </c>
      <c r="E2589" s="158">
        <v>7.9225679835063706E-2</v>
      </c>
    </row>
    <row r="2590" spans="1:5" x14ac:dyDescent="0.25">
      <c r="A2590" s="158">
        <v>20885.706645486702</v>
      </c>
      <c r="B2590" s="158">
        <v>-0.27556787829815499</v>
      </c>
      <c r="C2590" s="158">
        <v>6.4269026283757094E-2</v>
      </c>
      <c r="D2590" s="158">
        <v>0.238831792206079</v>
      </c>
      <c r="E2590" s="158">
        <v>7.9354321363348093E-2</v>
      </c>
    </row>
    <row r="2591" spans="1:5" x14ac:dyDescent="0.25">
      <c r="A2591" s="158">
        <v>20888.077231715699</v>
      </c>
      <c r="B2591" s="158">
        <v>0.24492513932283799</v>
      </c>
      <c r="C2591" s="158">
        <v>6.4280729387358196E-2</v>
      </c>
      <c r="D2591" s="158">
        <v>0.238847757995891</v>
      </c>
      <c r="E2591" s="158">
        <v>7.9398547026947694E-2</v>
      </c>
    </row>
    <row r="2592" spans="1:5" x14ac:dyDescent="0.25">
      <c r="A2592" s="158">
        <v>20889.738587480599</v>
      </c>
      <c r="B2592" s="158">
        <v>-6.5873853425846299E-2</v>
      </c>
      <c r="C2592" s="158">
        <v>6.4288927183487707E-2</v>
      </c>
      <c r="D2592" s="158">
        <v>0.23885888051336801</v>
      </c>
      <c r="E2592" s="158">
        <v>7.9429555736162505E-2</v>
      </c>
    </row>
    <row r="2593" spans="1:5" x14ac:dyDescent="0.25">
      <c r="A2593" s="158">
        <v>20890.421273943299</v>
      </c>
      <c r="B2593" s="158">
        <v>-0.312636523271836</v>
      </c>
      <c r="C2593" s="158">
        <v>6.4292294881435605E-2</v>
      </c>
      <c r="D2593" s="158">
        <v>0.23886343508666999</v>
      </c>
      <c r="E2593" s="158">
        <v>7.9442301318692496E-2</v>
      </c>
    </row>
    <row r="2594" spans="1:5" x14ac:dyDescent="0.25">
      <c r="A2594" s="158">
        <v>20892.2161097436</v>
      </c>
      <c r="B2594" s="158">
        <v>-6.8694318597406503E-2</v>
      </c>
      <c r="C2594" s="158">
        <v>6.4301146178114596E-2</v>
      </c>
      <c r="D2594" s="158">
        <v>0.238875365247641</v>
      </c>
      <c r="E2594" s="158">
        <v>7.9475819993918603E-2</v>
      </c>
    </row>
    <row r="2595" spans="1:5" x14ac:dyDescent="0.25">
      <c r="A2595" s="158">
        <v>20896.401192042002</v>
      </c>
      <c r="B2595" s="158">
        <v>0.16871959950370799</v>
      </c>
      <c r="C2595" s="158">
        <v>6.4321770181924906E-2</v>
      </c>
      <c r="D2595" s="158">
        <v>0.23890293495529799</v>
      </c>
      <c r="E2595" s="158">
        <v>7.9554030218176905E-2</v>
      </c>
    </row>
    <row r="2596" spans="1:5" x14ac:dyDescent="0.25">
      <c r="A2596" s="158">
        <v>20898.793774407401</v>
      </c>
      <c r="B2596" s="158">
        <v>-0.31863295331880898</v>
      </c>
      <c r="C2596" s="158">
        <v>6.4333551422427596E-2</v>
      </c>
      <c r="D2596" s="158">
        <v>0.23891854047778299</v>
      </c>
      <c r="E2596" s="158">
        <v>7.9598775973068997E-2</v>
      </c>
    </row>
    <row r="2597" spans="1:5" x14ac:dyDescent="0.25">
      <c r="A2597" s="158">
        <v>20901.434572544102</v>
      </c>
      <c r="B2597" s="158">
        <v>0.69787313544218399</v>
      </c>
      <c r="C2597" s="158">
        <v>6.4346546987846698E-2</v>
      </c>
      <c r="D2597" s="158">
        <v>0.238935633533155</v>
      </c>
      <c r="E2597" s="158">
        <v>7.9648191990816297E-2</v>
      </c>
    </row>
    <row r="2598" spans="1:5" x14ac:dyDescent="0.25">
      <c r="A2598" s="158">
        <v>20901.864598938599</v>
      </c>
      <c r="B2598" s="158">
        <v>-8.4522441234358096E-3</v>
      </c>
      <c r="C2598" s="158">
        <v>6.4348662394307005E-2</v>
      </c>
      <c r="D2598" s="158">
        <v>0.23893840391297499</v>
      </c>
      <c r="E2598" s="158">
        <v>7.9656241662875202E-2</v>
      </c>
    </row>
    <row r="2599" spans="1:5" x14ac:dyDescent="0.25">
      <c r="A2599" s="158">
        <v>20903.7935456753</v>
      </c>
      <c r="B2599" s="158">
        <v>-0.26939787304929302</v>
      </c>
      <c r="C2599" s="158">
        <v>6.4358148654017303E-2</v>
      </c>
      <c r="D2599" s="158">
        <v>0.23895078594722699</v>
      </c>
      <c r="E2599" s="158">
        <v>7.9692359239010802E-2</v>
      </c>
    </row>
    <row r="2600" spans="1:5" x14ac:dyDescent="0.25">
      <c r="A2600" s="158">
        <v>20904.060981651401</v>
      </c>
      <c r="B2600" s="158">
        <v>6.5677904206662405E-2</v>
      </c>
      <c r="C2600" s="158">
        <v>6.4359463512965204E-2</v>
      </c>
      <c r="D2600" s="158">
        <v>0.23895249684122</v>
      </c>
      <c r="E2600" s="158">
        <v>7.9697367942788797E-2</v>
      </c>
    </row>
    <row r="2601" spans="1:5" x14ac:dyDescent="0.25">
      <c r="A2601" s="158">
        <v>20904.562388019502</v>
      </c>
      <c r="B2601" s="158">
        <v>6.4846680796315503E-2</v>
      </c>
      <c r="C2601" s="158">
        <v>6.4361928466646706E-2</v>
      </c>
      <c r="D2601" s="158">
        <v>0.23895570073529501</v>
      </c>
      <c r="E2601" s="158">
        <v>7.9706759396277693E-2</v>
      </c>
    </row>
    <row r="2602" spans="1:5" x14ac:dyDescent="0.25">
      <c r="A2602" s="158">
        <v>20905.606232506401</v>
      </c>
      <c r="B2602" s="158">
        <v>-6.97534940085065E-3</v>
      </c>
      <c r="C2602" s="158">
        <v>6.4367059129376694E-2</v>
      </c>
      <c r="D2602" s="158">
        <v>0.238962354808778</v>
      </c>
      <c r="E2602" s="158">
        <v>7.9726314221923403E-2</v>
      </c>
    </row>
    <row r="2603" spans="1:5" x14ac:dyDescent="0.25">
      <c r="A2603" s="158">
        <v>20909.5060318959</v>
      </c>
      <c r="B2603" s="158">
        <v>-8.2666695127109294E-2</v>
      </c>
      <c r="C2603" s="158">
        <v>6.4386215791480794E-2</v>
      </c>
      <c r="D2603" s="158">
        <v>0.23898702454950399</v>
      </c>
      <c r="E2603" s="158">
        <v>7.9799411317195895E-2</v>
      </c>
    </row>
    <row r="2604" spans="1:5" x14ac:dyDescent="0.25">
      <c r="A2604" s="158">
        <v>20914.435859140402</v>
      </c>
      <c r="B2604" s="158">
        <v>-5.4417005077955799E-2</v>
      </c>
      <c r="C2604" s="158">
        <v>6.4410406255735603E-2</v>
      </c>
      <c r="D2604" s="158">
        <v>0.23901778225945899</v>
      </c>
      <c r="E2604" s="158">
        <v>7.9891905625108006E-2</v>
      </c>
    </row>
    <row r="2605" spans="1:5" x14ac:dyDescent="0.25">
      <c r="A2605" s="158">
        <v>20915.085236207899</v>
      </c>
      <c r="B2605" s="158">
        <v>9.8381618049092595E-2</v>
      </c>
      <c r="C2605" s="158">
        <v>6.4413590565018899E-2</v>
      </c>
      <c r="D2605" s="158">
        <v>0.23902179823863001</v>
      </c>
      <c r="E2605" s="158">
        <v>7.9904096853022397E-2</v>
      </c>
    </row>
    <row r="2606" spans="1:5" x14ac:dyDescent="0.25">
      <c r="A2606" s="158">
        <v>20918.2606262644</v>
      </c>
      <c r="B2606" s="158">
        <v>-0.23751876418703899</v>
      </c>
      <c r="C2606" s="158">
        <v>6.4429154288839399E-2</v>
      </c>
      <c r="D2606" s="158">
        <v>0.239041316992432</v>
      </c>
      <c r="E2606" s="158">
        <v>7.9963735771911196E-2</v>
      </c>
    </row>
    <row r="2607" spans="1:5" x14ac:dyDescent="0.25">
      <c r="A2607" s="158">
        <v>20923.313938913099</v>
      </c>
      <c r="B2607" s="158">
        <v>0.13470287709391701</v>
      </c>
      <c r="C2607" s="158">
        <v>6.4453897603614904E-2</v>
      </c>
      <c r="D2607" s="158">
        <v>0.239071972384685</v>
      </c>
      <c r="E2607" s="158">
        <v>8.0058730296591801E-2</v>
      </c>
    </row>
    <row r="2608" spans="1:5" x14ac:dyDescent="0.25">
      <c r="A2608" s="158">
        <v>20929.193108002801</v>
      </c>
      <c r="B2608" s="158">
        <v>0.53137094925106398</v>
      </c>
      <c r="C2608" s="158">
        <v>6.4482646367317695E-2</v>
      </c>
      <c r="D2608" s="158">
        <v>0.23910701068083001</v>
      </c>
      <c r="E2608" s="158">
        <v>8.0169380306566299E-2</v>
      </c>
    </row>
    <row r="2609" spans="1:5" x14ac:dyDescent="0.25">
      <c r="A2609" s="158">
        <v>20933.341330428699</v>
      </c>
      <c r="B2609" s="158">
        <v>0.139959266817202</v>
      </c>
      <c r="C2609" s="158">
        <v>6.4502906101224305E-2</v>
      </c>
      <c r="D2609" s="158">
        <v>0.23913132829800601</v>
      </c>
      <c r="E2609" s="158">
        <v>8.0247536532442404E-2</v>
      </c>
    </row>
    <row r="2610" spans="1:5" x14ac:dyDescent="0.25">
      <c r="A2610" s="158">
        <v>20934.266592270102</v>
      </c>
      <c r="B2610" s="158">
        <v>-1.5923586755306501E-2</v>
      </c>
      <c r="C2610" s="158">
        <v>6.4507422237997297E-2</v>
      </c>
      <c r="D2610" s="158">
        <v>0.239136706767691</v>
      </c>
      <c r="E2610" s="158">
        <v>8.0264978694429098E-2</v>
      </c>
    </row>
    <row r="2611" spans="1:5" x14ac:dyDescent="0.25">
      <c r="A2611" s="158">
        <v>20937.1751058507</v>
      </c>
      <c r="B2611" s="158">
        <v>1.01329323560271</v>
      </c>
      <c r="C2611" s="158">
        <v>6.4521611829662498E-2</v>
      </c>
      <c r="D2611" s="158">
        <v>0.23915350560565199</v>
      </c>
      <c r="E2611" s="158">
        <v>8.0319829469517906E-2</v>
      </c>
    </row>
    <row r="2612" spans="1:5" x14ac:dyDescent="0.25">
      <c r="A2612" s="158">
        <v>20939.287787041299</v>
      </c>
      <c r="B2612" s="158">
        <v>2.62008218787857E-2</v>
      </c>
      <c r="C2612" s="158">
        <v>6.4531912509102396E-2</v>
      </c>
      <c r="D2612" s="158">
        <v>0.23916560518074301</v>
      </c>
      <c r="E2612" s="158">
        <v>8.0359692953825307E-2</v>
      </c>
    </row>
    <row r="2613" spans="1:5" x14ac:dyDescent="0.25">
      <c r="A2613" s="158">
        <v>20945.579453407699</v>
      </c>
      <c r="B2613" s="158">
        <v>0.418465429236203</v>
      </c>
      <c r="C2613" s="158">
        <v>6.4562556854297001E-2</v>
      </c>
      <c r="D2613" s="158">
        <v>0.23920112727065801</v>
      </c>
      <c r="E2613" s="158">
        <v>8.0478512664266505E-2</v>
      </c>
    </row>
    <row r="2614" spans="1:5" x14ac:dyDescent="0.25">
      <c r="A2614" s="158">
        <v>20948.9814701299</v>
      </c>
      <c r="B2614" s="158"/>
      <c r="C2614" s="158">
        <v>6.4579107101589206E-2</v>
      </c>
      <c r="D2614" s="158">
        <v>0.23922001668490001</v>
      </c>
      <c r="E2614" s="158">
        <v>8.0542825227746098E-2</v>
      </c>
    </row>
    <row r="2615" spans="1:5" x14ac:dyDescent="0.25">
      <c r="A2615" s="158">
        <v>20949.7188221545</v>
      </c>
      <c r="B2615" s="158">
        <v>0.12209861827516801</v>
      </c>
      <c r="C2615" s="158">
        <v>6.4582692373165607E-2</v>
      </c>
      <c r="D2615" s="158">
        <v>0.23922408139464699</v>
      </c>
      <c r="E2615" s="158">
        <v>8.0556770255772195E-2</v>
      </c>
    </row>
    <row r="2616" spans="1:5" x14ac:dyDescent="0.25">
      <c r="A2616" s="158">
        <v>20951.388243368699</v>
      </c>
      <c r="B2616" s="158">
        <v>0.28290824448888902</v>
      </c>
      <c r="C2616" s="158">
        <v>6.4590807300167405E-2</v>
      </c>
      <c r="D2616" s="158">
        <v>0.23923324557845099</v>
      </c>
      <c r="E2616" s="158">
        <v>8.0588350659544894E-2</v>
      </c>
    </row>
    <row r="2617" spans="1:5" x14ac:dyDescent="0.25">
      <c r="A2617" s="158">
        <v>20953.000474950699</v>
      </c>
      <c r="B2617" s="158">
        <v>7.0065128727358997E-2</v>
      </c>
      <c r="C2617" s="158">
        <v>6.4598641070444898E-2</v>
      </c>
      <c r="D2617" s="158">
        <v>0.23924204499478099</v>
      </c>
      <c r="E2617" s="158">
        <v>8.0618859450517596E-2</v>
      </c>
    </row>
    <row r="2618" spans="1:5" x14ac:dyDescent="0.25">
      <c r="A2618" s="158">
        <v>20957.3089468301</v>
      </c>
      <c r="B2618" s="158">
        <v>-5.6951543460470599E-2</v>
      </c>
      <c r="C2618" s="158">
        <v>6.4619560516348706E-2</v>
      </c>
      <c r="D2618" s="158">
        <v>0.23926531553034999</v>
      </c>
      <c r="E2618" s="158">
        <v>8.0700439244606403E-2</v>
      </c>
    </row>
    <row r="2619" spans="1:5" x14ac:dyDescent="0.25">
      <c r="A2619" s="158">
        <v>20966.8523811499</v>
      </c>
      <c r="B2619" s="158">
        <v>0.136803706141087</v>
      </c>
      <c r="C2619" s="158">
        <v>6.4665818840227707E-2</v>
      </c>
      <c r="D2619" s="158">
        <v>0.239315596140771</v>
      </c>
      <c r="E2619" s="158">
        <v>8.0881394057890701E-2</v>
      </c>
    </row>
    <row r="2620" spans="1:5" x14ac:dyDescent="0.25">
      <c r="A2620" s="158">
        <v>20968.116201533099</v>
      </c>
      <c r="B2620" s="158">
        <v>-7.5225975374992898E-2</v>
      </c>
      <c r="C2620" s="158">
        <v>6.4671936576172998E-2</v>
      </c>
      <c r="D2620" s="158">
        <v>0.23932212443116299</v>
      </c>
      <c r="E2620" s="158">
        <v>8.0905383423353502E-2</v>
      </c>
    </row>
    <row r="2621" spans="1:5" x14ac:dyDescent="0.25">
      <c r="A2621" s="158">
        <v>20971.908616425299</v>
      </c>
      <c r="B2621" s="158">
        <v>9.4256407120374405E-2</v>
      </c>
      <c r="C2621" s="158">
        <v>6.4690282920978906E-2</v>
      </c>
      <c r="D2621" s="158">
        <v>0.23934153182276099</v>
      </c>
      <c r="E2621" s="158">
        <v>8.0977405567833005E-2</v>
      </c>
    </row>
    <row r="2622" spans="1:5" x14ac:dyDescent="0.25">
      <c r="A2622" s="158">
        <v>20979.366423232299</v>
      </c>
      <c r="B2622" s="158">
        <v>0.15902268810365999</v>
      </c>
      <c r="C2622" s="158">
        <v>6.4726310869814202E-2</v>
      </c>
      <c r="D2622" s="158">
        <v>0.23937890033439099</v>
      </c>
      <c r="E2622" s="158">
        <v>8.1119193605524303E-2</v>
      </c>
    </row>
    <row r="2623" spans="1:5" x14ac:dyDescent="0.25">
      <c r="A2623" s="158">
        <v>20982.693003085998</v>
      </c>
      <c r="B2623" s="158">
        <v>0.198266242964307</v>
      </c>
      <c r="C2623" s="158">
        <v>6.4742359762531496E-2</v>
      </c>
      <c r="D2623" s="158">
        <v>0.239395229161181</v>
      </c>
      <c r="E2623" s="158">
        <v>8.1182504756301704E-2</v>
      </c>
    </row>
    <row r="2624" spans="1:5" x14ac:dyDescent="0.25">
      <c r="A2624" s="158">
        <v>20984.18447081</v>
      </c>
      <c r="B2624" s="158">
        <v>-1.6479582148998299E-2</v>
      </c>
      <c r="C2624" s="158">
        <v>6.4749550955365401E-2</v>
      </c>
      <c r="D2624" s="158">
        <v>0.23940248231894901</v>
      </c>
      <c r="E2624" s="158">
        <v>8.1210903369290197E-2</v>
      </c>
    </row>
    <row r="2625" spans="1:5" x14ac:dyDescent="0.25">
      <c r="A2625" s="158">
        <v>20985.771945220498</v>
      </c>
      <c r="B2625" s="158">
        <v>6.6435640311435201E-2</v>
      </c>
      <c r="C2625" s="158">
        <v>6.4757202119417198E-2</v>
      </c>
      <c r="D2625" s="158">
        <v>0.23941015627255</v>
      </c>
      <c r="E2625" s="158">
        <v>8.1241138920415304E-2</v>
      </c>
    </row>
    <row r="2626" spans="1:5" x14ac:dyDescent="0.25">
      <c r="A2626" s="158">
        <v>20990.691599255701</v>
      </c>
      <c r="B2626" s="158">
        <v>1.2848258961573E-2</v>
      </c>
      <c r="C2626" s="158">
        <v>6.4780894221559499E-2</v>
      </c>
      <c r="D2626" s="158">
        <v>0.23943363675534399</v>
      </c>
      <c r="E2626" s="158">
        <v>8.1334898250266796E-2</v>
      </c>
    </row>
    <row r="2627" spans="1:5" x14ac:dyDescent="0.25">
      <c r="A2627" s="158">
        <v>20991.0837930614</v>
      </c>
      <c r="B2627" s="158">
        <v>0.25994074331601202</v>
      </c>
      <c r="C2627" s="158">
        <v>6.4782781701549899E-2</v>
      </c>
      <c r="D2627" s="158">
        <v>0.23943548902362</v>
      </c>
      <c r="E2627" s="158">
        <v>8.1342376482935505E-2</v>
      </c>
    </row>
    <row r="2628" spans="1:5" x14ac:dyDescent="0.25">
      <c r="A2628" s="158">
        <v>20992.174936101499</v>
      </c>
      <c r="B2628" s="158">
        <v>0.19356816674740401</v>
      </c>
      <c r="C2628" s="158">
        <v>6.4788031988072495E-2</v>
      </c>
      <c r="D2628" s="158">
        <v>0.23944062711471101</v>
      </c>
      <c r="E2628" s="158">
        <v>8.1363184975634606E-2</v>
      </c>
    </row>
    <row r="2629" spans="1:5" x14ac:dyDescent="0.25">
      <c r="A2629" s="158">
        <v>20997.595681466799</v>
      </c>
      <c r="B2629" s="158">
        <v>-0.297546056815645</v>
      </c>
      <c r="C2629" s="158">
        <v>6.4814093974817993E-2</v>
      </c>
      <c r="D2629" s="158">
        <v>0.23946582178907699</v>
      </c>
      <c r="E2629" s="158">
        <v>8.1466623685494996E-2</v>
      </c>
    </row>
    <row r="2630" spans="1:5" x14ac:dyDescent="0.25">
      <c r="A2630" s="158">
        <v>21002.6650675196</v>
      </c>
      <c r="B2630" s="158">
        <v>0.196156349597887</v>
      </c>
      <c r="C2630" s="158">
        <v>6.4838434768361805E-2</v>
      </c>
      <c r="D2630" s="158">
        <v>0.239488885688704</v>
      </c>
      <c r="E2630" s="158">
        <v>8.1563452149350901E-2</v>
      </c>
    </row>
    <row r="2631" spans="1:5" x14ac:dyDescent="0.25">
      <c r="A2631" s="158">
        <v>21003.0000893695</v>
      </c>
      <c r="B2631" s="158">
        <v>-1.5919012838261401E-2</v>
      </c>
      <c r="C2631" s="158">
        <v>6.4840042297647602E-2</v>
      </c>
      <c r="D2631" s="158">
        <v>0.239490393007741</v>
      </c>
      <c r="E2631" s="158">
        <v>8.1569854468662606E-2</v>
      </c>
    </row>
    <row r="2632" spans="1:5" x14ac:dyDescent="0.25">
      <c r="A2632" s="158">
        <v>21009.790869903602</v>
      </c>
      <c r="B2632" s="158">
        <v>-9.1754967595392103E-2</v>
      </c>
      <c r="C2632" s="158">
        <v>6.48725973115198E-2</v>
      </c>
      <c r="D2632" s="158">
        <v>0.23952049495475</v>
      </c>
      <c r="E2632" s="158">
        <v>8.1699711934063599E-2</v>
      </c>
    </row>
    <row r="2633" spans="1:5" x14ac:dyDescent="0.25">
      <c r="A2633" s="158">
        <v>21010.6052405796</v>
      </c>
      <c r="B2633" s="158">
        <v>-0.11819940712836099</v>
      </c>
      <c r="C2633" s="158">
        <v>6.4876497684970696E-2</v>
      </c>
      <c r="D2633" s="158">
        <v>0.23952404724682799</v>
      </c>
      <c r="E2633" s="158">
        <v>8.1715295599846194E-2</v>
      </c>
    </row>
    <row r="2634" spans="1:5" x14ac:dyDescent="0.25">
      <c r="A2634" s="158">
        <v>21011.786360684899</v>
      </c>
      <c r="B2634" s="158">
        <v>-0.14963155007724499</v>
      </c>
      <c r="C2634" s="158">
        <v>6.4882153163674405E-2</v>
      </c>
      <c r="D2634" s="158">
        <v>0.23952917741158</v>
      </c>
      <c r="E2634" s="158">
        <v>8.173790139829E-2</v>
      </c>
    </row>
    <row r="2635" spans="1:5" x14ac:dyDescent="0.25">
      <c r="A2635" s="158">
        <v>21013.612942074498</v>
      </c>
      <c r="B2635" s="158">
        <v>0.52757222431347695</v>
      </c>
      <c r="C2635" s="158">
        <v>6.4890895959688E-2</v>
      </c>
      <c r="D2635" s="158">
        <v>0.239537060130565</v>
      </c>
      <c r="E2635" s="158">
        <v>8.1772870340125495E-2</v>
      </c>
    </row>
    <row r="2636" spans="1:5" x14ac:dyDescent="0.25">
      <c r="A2636" s="158">
        <v>21013.612942074498</v>
      </c>
      <c r="B2636" s="158">
        <v>0.70686088307658801</v>
      </c>
      <c r="C2636" s="158">
        <v>6.4890895959688E-2</v>
      </c>
      <c r="D2636" s="158">
        <v>0.239537060130565</v>
      </c>
      <c r="E2636" s="158">
        <v>8.1772870340125495E-2</v>
      </c>
    </row>
    <row r="2637" spans="1:5" x14ac:dyDescent="0.25">
      <c r="A2637" s="158">
        <v>21013.7047551496</v>
      </c>
      <c r="B2637" s="158">
        <v>0.32653189291624901</v>
      </c>
      <c r="C2637" s="158">
        <v>6.4891335310273898E-2</v>
      </c>
      <c r="D2637" s="158">
        <v>0.23953745472148</v>
      </c>
      <c r="E2637" s="158">
        <v>8.1774628356345802E-2</v>
      </c>
    </row>
    <row r="2638" spans="1:5" x14ac:dyDescent="0.25">
      <c r="A2638" s="158">
        <v>21015.377205305798</v>
      </c>
      <c r="B2638" s="158">
        <v>-9.1891200230742598E-2</v>
      </c>
      <c r="C2638" s="158">
        <v>6.48993366662695E-2</v>
      </c>
      <c r="D2638" s="158">
        <v>0.239544615166562</v>
      </c>
      <c r="E2638" s="158">
        <v>8.1806657122954707E-2</v>
      </c>
    </row>
    <row r="2639" spans="1:5" x14ac:dyDescent="0.25">
      <c r="A2639" s="158">
        <v>21019.335474270199</v>
      </c>
      <c r="B2639" s="158">
        <v>8.4200375135923294E-2</v>
      </c>
      <c r="C2639" s="158">
        <v>6.4918260463114399E-2</v>
      </c>
      <c r="D2639" s="158">
        <v>0.23956135577194701</v>
      </c>
      <c r="E2639" s="158">
        <v>8.1882499271748094E-2</v>
      </c>
    </row>
    <row r="2640" spans="1:5" x14ac:dyDescent="0.25">
      <c r="A2640" s="158">
        <v>21020.313718091998</v>
      </c>
      <c r="B2640" s="158">
        <v>2.6161788541756402E-3</v>
      </c>
      <c r="C2640" s="158">
        <v>6.4922934372900296E-2</v>
      </c>
      <c r="D2640" s="158">
        <v>0.23956544837697799</v>
      </c>
      <c r="E2640" s="158">
        <v>8.19012510679899E-2</v>
      </c>
    </row>
    <row r="2641" spans="1:5" x14ac:dyDescent="0.25">
      <c r="A2641" s="158">
        <v>21020.4973442423</v>
      </c>
      <c r="B2641" s="158">
        <v>0.29080903029192801</v>
      </c>
      <c r="C2641" s="158">
        <v>6.4923811584193997E-2</v>
      </c>
      <c r="D2641" s="158">
        <v>0.239566214628916</v>
      </c>
      <c r="E2641" s="158">
        <v>8.1904771329627493E-2</v>
      </c>
    </row>
    <row r="2642" spans="1:5" x14ac:dyDescent="0.25">
      <c r="A2642" s="158">
        <v>21023.244605405798</v>
      </c>
      <c r="B2642" s="158">
        <v>3.7223001167929801E-2</v>
      </c>
      <c r="C2642" s="158">
        <v>6.4936930843677396E-2</v>
      </c>
      <c r="D2642" s="158">
        <v>0.23957760432205399</v>
      </c>
      <c r="E2642" s="158">
        <v>8.1957452167804298E-2</v>
      </c>
    </row>
    <row r="2643" spans="1:5" x14ac:dyDescent="0.25">
      <c r="A2643" s="158">
        <v>21023.590150743199</v>
      </c>
      <c r="B2643" s="158">
        <v>0.114451560281115</v>
      </c>
      <c r="C2643" s="158">
        <v>6.4938580316501904E-2</v>
      </c>
      <c r="D2643" s="158">
        <v>0.23957902703707601</v>
      </c>
      <c r="E2643" s="158">
        <v>8.1964080068440595E-2</v>
      </c>
    </row>
    <row r="2644" spans="1:5" x14ac:dyDescent="0.25">
      <c r="A2644" s="158">
        <v>21025.6091704805</v>
      </c>
      <c r="B2644" s="158">
        <v>-0.26447317616494798</v>
      </c>
      <c r="C2644" s="158">
        <v>6.4948215305689699E-2</v>
      </c>
      <c r="D2644" s="158">
        <v>0.239587295955146</v>
      </c>
      <c r="E2644" s="158">
        <v>8.2002814890216297E-2</v>
      </c>
    </row>
    <row r="2645" spans="1:5" x14ac:dyDescent="0.25">
      <c r="A2645" s="158">
        <v>21026.5810734019</v>
      </c>
      <c r="B2645" s="158">
        <v>-9.3091307055670494E-2</v>
      </c>
      <c r="C2645" s="158">
        <v>6.49528515864633E-2</v>
      </c>
      <c r="D2645" s="158">
        <v>0.23959124962151801</v>
      </c>
      <c r="E2645" s="158">
        <v>8.2021465691465095E-2</v>
      </c>
    </row>
    <row r="2646" spans="1:5" x14ac:dyDescent="0.25">
      <c r="A2646" s="158">
        <v>21027.3754941974</v>
      </c>
      <c r="B2646" s="158">
        <v>-5.1194730726944498E-2</v>
      </c>
      <c r="C2646" s="158">
        <v>6.49566403775267E-2</v>
      </c>
      <c r="D2646" s="158">
        <v>0.23959446838266699</v>
      </c>
      <c r="E2646" s="158">
        <v>8.2036712962274896E-2</v>
      </c>
    </row>
    <row r="2647" spans="1:5" x14ac:dyDescent="0.25">
      <c r="A2647" s="158">
        <v>21029.855431285501</v>
      </c>
      <c r="B2647" s="158">
        <v>-0.63648554803923396</v>
      </c>
      <c r="C2647" s="158">
        <v>6.4968462928919501E-2</v>
      </c>
      <c r="D2647" s="158">
        <v>0.23960444169189901</v>
      </c>
      <c r="E2647" s="158">
        <v>8.2084323797896402E-2</v>
      </c>
    </row>
    <row r="2648" spans="1:5" x14ac:dyDescent="0.25">
      <c r="A2648" s="158">
        <v>21040.095870236099</v>
      </c>
      <c r="B2648" s="158">
        <v>2.0411891922667502</v>
      </c>
      <c r="C2648" s="158">
        <v>6.5017203518516406E-2</v>
      </c>
      <c r="D2648" s="158">
        <v>0.239644429901123</v>
      </c>
      <c r="E2648" s="158">
        <v>8.2281139230546696E-2</v>
      </c>
    </row>
    <row r="2649" spans="1:5" x14ac:dyDescent="0.25">
      <c r="A2649" s="158">
        <v>21049.918624850001</v>
      </c>
      <c r="B2649" s="158">
        <v>-2.2455047781855302E-2</v>
      </c>
      <c r="C2649" s="158">
        <v>6.5063837339364994E-2</v>
      </c>
      <c r="D2649" s="158">
        <v>0.239680987528959</v>
      </c>
      <c r="E2649" s="158">
        <v>8.2470247637746602E-2</v>
      </c>
    </row>
    <row r="2650" spans="1:5" x14ac:dyDescent="0.25">
      <c r="A2650" s="158">
        <v>21052.783216969801</v>
      </c>
      <c r="B2650" s="158">
        <v>-0.14117896739560501</v>
      </c>
      <c r="C2650" s="158">
        <v>6.5077415161232499E-2</v>
      </c>
      <c r="D2650" s="158">
        <v>0.23969131838772201</v>
      </c>
      <c r="E2650" s="158">
        <v>8.2525455140769893E-2</v>
      </c>
    </row>
    <row r="2651" spans="1:5" x14ac:dyDescent="0.25">
      <c r="A2651" s="158">
        <v>21053.4854259268</v>
      </c>
      <c r="B2651" s="158">
        <v>7.0887476883818606E-2</v>
      </c>
      <c r="C2651" s="158">
        <v>6.5080742036311298E-2</v>
      </c>
      <c r="D2651" s="158">
        <v>0.23969382812485299</v>
      </c>
      <c r="E2651" s="158">
        <v>8.2538992346610898E-2</v>
      </c>
    </row>
    <row r="2652" spans="1:5" x14ac:dyDescent="0.25">
      <c r="A2652" s="158">
        <v>21053.577239001999</v>
      </c>
      <c r="B2652" s="158">
        <v>0.11834472909426599</v>
      </c>
      <c r="C2652" s="158">
        <v>6.5081176977712499E-2</v>
      </c>
      <c r="D2652" s="158">
        <v>0.239694155609849</v>
      </c>
      <c r="E2652" s="158">
        <v>8.25407624371121E-2</v>
      </c>
    </row>
    <row r="2653" spans="1:5" x14ac:dyDescent="0.25">
      <c r="A2653" s="158">
        <v>21054.411884987599</v>
      </c>
      <c r="B2653" s="158">
        <v>-1.44845495235746E-2</v>
      </c>
      <c r="C2653" s="158">
        <v>6.5085130437072106E-2</v>
      </c>
      <c r="D2653" s="158">
        <v>0.239697125677475</v>
      </c>
      <c r="E2653" s="158">
        <v>8.2556855036141796E-2</v>
      </c>
    </row>
    <row r="2654" spans="1:5" x14ac:dyDescent="0.25">
      <c r="A2654" s="158">
        <v>21055.081135954999</v>
      </c>
      <c r="B2654" s="158">
        <v>0.484341892527551</v>
      </c>
      <c r="C2654" s="158">
        <v>6.5088299864227206E-2</v>
      </c>
      <c r="D2654" s="158">
        <v>0.23969949807826399</v>
      </c>
      <c r="E2654" s="158">
        <v>8.2569760282433902E-2</v>
      </c>
    </row>
    <row r="2655" spans="1:5" x14ac:dyDescent="0.25">
      <c r="A2655" s="158">
        <v>21055.8230937974</v>
      </c>
      <c r="B2655" s="158">
        <v>0.35126850247444402</v>
      </c>
      <c r="C2655" s="158">
        <v>6.5091812983557998E-2</v>
      </c>
      <c r="D2655" s="158">
        <v>0.23970211873893801</v>
      </c>
      <c r="E2655" s="158">
        <v>8.2584069192265797E-2</v>
      </c>
    </row>
    <row r="2656" spans="1:5" x14ac:dyDescent="0.25">
      <c r="A2656" s="158">
        <v>21060.300541207998</v>
      </c>
      <c r="B2656" s="158">
        <v>0.236875341516041</v>
      </c>
      <c r="C2656" s="158">
        <v>6.5112999285425896E-2</v>
      </c>
      <c r="D2656" s="158">
        <v>0.23971772223211299</v>
      </c>
      <c r="E2656" s="158">
        <v>8.2670454917898401E-2</v>
      </c>
    </row>
    <row r="2657" spans="1:5" x14ac:dyDescent="0.25">
      <c r="A2657" s="158">
        <v>21066.705673664499</v>
      </c>
      <c r="B2657" s="158">
        <v>0.34574621664507099</v>
      </c>
      <c r="C2657" s="158">
        <v>6.5143264890028293E-2</v>
      </c>
      <c r="D2657" s="158">
        <v>0.23973941489692699</v>
      </c>
      <c r="E2657" s="158">
        <v>8.2794140779236899E-2</v>
      </c>
    </row>
    <row r="2658" spans="1:5" x14ac:dyDescent="0.25">
      <c r="A2658" s="158">
        <v>21068.635009932801</v>
      </c>
      <c r="B2658" s="158">
        <v>-0.50537913798895895</v>
      </c>
      <c r="C2658" s="158">
        <v>6.5152371700238798E-2</v>
      </c>
      <c r="D2658" s="158">
        <v>0.23974580445159199</v>
      </c>
      <c r="E2658" s="158">
        <v>8.2831421836981001E-2</v>
      </c>
    </row>
    <row r="2659" spans="1:5" x14ac:dyDescent="0.25">
      <c r="A2659" s="158">
        <v>21077.1519497753</v>
      </c>
      <c r="B2659" s="158">
        <v>-5.0105188812821201E-2</v>
      </c>
      <c r="C2659" s="158">
        <v>6.5192519410031097E-2</v>
      </c>
      <c r="D2659" s="158">
        <v>0.239773213098608</v>
      </c>
      <c r="E2659" s="158">
        <v>8.2996132012766996E-2</v>
      </c>
    </row>
    <row r="2660" spans="1:5" x14ac:dyDescent="0.25">
      <c r="A2660" s="158">
        <v>21082.579263785101</v>
      </c>
      <c r="B2660" s="158">
        <v>-2.8594461234487901E-3</v>
      </c>
      <c r="C2660" s="158">
        <v>6.5218057287218606E-2</v>
      </c>
      <c r="D2660" s="158">
        <v>0.23979000256294</v>
      </c>
      <c r="E2660" s="158">
        <v>8.3101205106645898E-2</v>
      </c>
    </row>
    <row r="2661" spans="1:5" x14ac:dyDescent="0.25">
      <c r="A2661" s="158">
        <v>21084.835134439501</v>
      </c>
      <c r="B2661" s="158">
        <v>-2.1627349649577798E-2</v>
      </c>
      <c r="C2661" s="158">
        <v>6.52286616583546E-2</v>
      </c>
      <c r="D2661" s="158">
        <v>0.23979682673036401</v>
      </c>
      <c r="E2661" s="158">
        <v>8.3144904571376702E-2</v>
      </c>
    </row>
    <row r="2662" spans="1:5" x14ac:dyDescent="0.25">
      <c r="A2662" s="158">
        <v>21088.379513730299</v>
      </c>
      <c r="B2662" s="158">
        <v>9.3014031261784397E-2</v>
      </c>
      <c r="C2662" s="158">
        <v>6.5245310597602899E-2</v>
      </c>
      <c r="D2662" s="158">
        <v>0.23980736600580799</v>
      </c>
      <c r="E2662" s="158">
        <v>8.3213594503857694E-2</v>
      </c>
    </row>
    <row r="2663" spans="1:5" x14ac:dyDescent="0.25">
      <c r="A2663" s="158">
        <v>21091.324265774099</v>
      </c>
      <c r="B2663" s="158">
        <v>-0.351417589418834</v>
      </c>
      <c r="C2663" s="158">
        <v>6.5259131355492397E-2</v>
      </c>
      <c r="D2663" s="158">
        <v>0.23981595273898701</v>
      </c>
      <c r="E2663" s="158">
        <v>8.3270691559371099E-2</v>
      </c>
    </row>
    <row r="2664" spans="1:5" x14ac:dyDescent="0.25">
      <c r="A2664" s="158">
        <v>21093.881842335799</v>
      </c>
      <c r="B2664" s="158">
        <v>8.0561787768695894E-2</v>
      </c>
      <c r="C2664" s="158">
        <v>6.5271126443447902E-2</v>
      </c>
      <c r="D2664" s="158">
        <v>0.23982328586121701</v>
      </c>
      <c r="E2664" s="158">
        <v>8.3320301884961104E-2</v>
      </c>
    </row>
    <row r="2665" spans="1:5" x14ac:dyDescent="0.25">
      <c r="A2665" s="158">
        <v>21096.1276971312</v>
      </c>
      <c r="B2665" s="158">
        <v>6.9126838145461306E-2</v>
      </c>
      <c r="C2665" s="158">
        <v>6.52816530176374E-2</v>
      </c>
      <c r="D2665" s="158">
        <v>0.23982962982163999</v>
      </c>
      <c r="E2665" s="158">
        <v>8.3363881146451699E-2</v>
      </c>
    </row>
    <row r="2666" spans="1:5" x14ac:dyDescent="0.25">
      <c r="A2666" s="158">
        <v>21098.793910834898</v>
      </c>
      <c r="B2666" s="158">
        <v>0.57496652432527096</v>
      </c>
      <c r="C2666" s="158">
        <v>6.5294141929430699E-2</v>
      </c>
      <c r="D2666" s="158">
        <v>0.23983704555910501</v>
      </c>
      <c r="E2666" s="158">
        <v>8.3415635918033595E-2</v>
      </c>
    </row>
    <row r="2667" spans="1:5" x14ac:dyDescent="0.25">
      <c r="A2667" s="158">
        <v>21101.458291061299</v>
      </c>
      <c r="B2667" s="158">
        <v>8.8435037595369095E-2</v>
      </c>
      <c r="C2667" s="158">
        <v>6.5306613649183901E-2</v>
      </c>
      <c r="D2667" s="158">
        <v>0.239844330995516</v>
      </c>
      <c r="E2667" s="158">
        <v>8.3467375292405804E-2</v>
      </c>
    </row>
    <row r="2668" spans="1:5" x14ac:dyDescent="0.25">
      <c r="A2668" s="158">
        <v>21105.1920328288</v>
      </c>
      <c r="B2668" s="158">
        <v>0.71275328784510295</v>
      </c>
      <c r="C2668" s="158">
        <v>6.5324076476868595E-2</v>
      </c>
      <c r="D2668" s="158">
        <v>0.23985433027533601</v>
      </c>
      <c r="E2668" s="158">
        <v>8.3539914221054501E-2</v>
      </c>
    </row>
    <row r="2669" spans="1:5" x14ac:dyDescent="0.25">
      <c r="A2669" s="158">
        <v>21105.5487884182</v>
      </c>
      <c r="B2669" s="158">
        <v>0.164036339472906</v>
      </c>
      <c r="C2669" s="158">
        <v>6.5325744149535098E-2</v>
      </c>
      <c r="D2669" s="158">
        <v>0.23985527287439201</v>
      </c>
      <c r="E2669" s="158">
        <v>8.3546847296891394E-2</v>
      </c>
    </row>
    <row r="2670" spans="1:5" x14ac:dyDescent="0.25">
      <c r="A2670" s="158">
        <v>21106.490141021899</v>
      </c>
      <c r="B2670" s="158">
        <v>0.130705634578798</v>
      </c>
      <c r="C2670" s="158">
        <v>6.5330143810810204E-2</v>
      </c>
      <c r="D2670" s="158">
        <v>0.23985774933548101</v>
      </c>
      <c r="E2670" s="158">
        <v>8.35651429548636E-2</v>
      </c>
    </row>
    <row r="2671" spans="1:5" x14ac:dyDescent="0.25">
      <c r="A2671" s="158">
        <v>21112.480159336501</v>
      </c>
      <c r="B2671" s="158">
        <v>0.108293322240183</v>
      </c>
      <c r="C2671" s="158">
        <v>6.5358114578572102E-2</v>
      </c>
      <c r="D2671" s="158">
        <v>0.239873143649803</v>
      </c>
      <c r="E2671" s="158">
        <v>8.3681619624840303E-2</v>
      </c>
    </row>
    <row r="2672" spans="1:5" x14ac:dyDescent="0.25">
      <c r="A2672" s="158">
        <v>21114.626827375101</v>
      </c>
      <c r="B2672" s="158">
        <v>9.2473481083343897E-2</v>
      </c>
      <c r="C2672" s="158">
        <v>6.5368127987227298E-2</v>
      </c>
      <c r="D2672" s="158">
        <v>0.239878507763614</v>
      </c>
      <c r="E2672" s="158">
        <v>8.3723385936727998E-2</v>
      </c>
    </row>
    <row r="2673" spans="1:5" x14ac:dyDescent="0.25">
      <c r="A2673" s="158">
        <v>21115.082765678399</v>
      </c>
      <c r="B2673" s="158">
        <v>0.58771486870135003</v>
      </c>
      <c r="C2673" s="158">
        <v>6.5370254050144502E-2</v>
      </c>
      <c r="D2673" s="158">
        <v>0.239879636703245</v>
      </c>
      <c r="E2673" s="158">
        <v>8.3732258453144595E-2</v>
      </c>
    </row>
    <row r="2674" spans="1:5" x14ac:dyDescent="0.25">
      <c r="A2674" s="158">
        <v>21116.622515057301</v>
      </c>
      <c r="B2674" s="158">
        <v>2.3542543448829001E-2</v>
      </c>
      <c r="C2674" s="158">
        <v>6.5377432113561604E-2</v>
      </c>
      <c r="D2674" s="158">
        <v>0.23988342243216801</v>
      </c>
      <c r="E2674" s="158">
        <v>8.3762226021440803E-2</v>
      </c>
    </row>
    <row r="2675" spans="1:5" x14ac:dyDescent="0.25">
      <c r="A2675" s="158">
        <v>21119.553402371101</v>
      </c>
      <c r="B2675" s="158">
        <v>-1.8181116266569E-2</v>
      </c>
      <c r="C2675" s="158">
        <v>6.5391087487131794E-2</v>
      </c>
      <c r="D2675" s="158">
        <v>0.23989051428491201</v>
      </c>
      <c r="E2675" s="158">
        <v>8.3819286582435495E-2</v>
      </c>
    </row>
    <row r="2676" spans="1:5" x14ac:dyDescent="0.25">
      <c r="A2676" s="158">
        <v>21124.085241081</v>
      </c>
      <c r="B2676" s="158">
        <v>-7.6029839694091703E-2</v>
      </c>
      <c r="C2676" s="158">
        <v>6.5412181368174296E-2</v>
      </c>
      <c r="D2676" s="158">
        <v>0.23990118568603899</v>
      </c>
      <c r="E2676" s="158">
        <v>8.3907561156107702E-2</v>
      </c>
    </row>
    <row r="2677" spans="1:5" x14ac:dyDescent="0.25">
      <c r="A2677" s="158">
        <v>21132.2231611897</v>
      </c>
      <c r="B2677" s="158">
        <v>0.158769601452802</v>
      </c>
      <c r="C2677" s="158">
        <v>6.5449997494237397E-2</v>
      </c>
      <c r="D2677" s="158">
        <v>0.23991945431280701</v>
      </c>
      <c r="E2677" s="158">
        <v>8.40662147708712E-2</v>
      </c>
    </row>
    <row r="2678" spans="1:5" x14ac:dyDescent="0.25">
      <c r="A2678" s="158">
        <v>21135.020173741501</v>
      </c>
      <c r="B2678" s="158">
        <v>-4.3432819420718999E-2</v>
      </c>
      <c r="C2678" s="158">
        <v>6.5462976359510594E-2</v>
      </c>
      <c r="D2678" s="158">
        <v>0.239925468841726</v>
      </c>
      <c r="E2678" s="158">
        <v>8.4120784311274593E-2</v>
      </c>
    </row>
    <row r="2679" spans="1:5" x14ac:dyDescent="0.25">
      <c r="A2679" s="158">
        <v>21141.6019114841</v>
      </c>
      <c r="B2679" s="158">
        <v>0.128977443571232</v>
      </c>
      <c r="C2679" s="158">
        <v>6.5493479812627403E-2</v>
      </c>
      <c r="D2679" s="158">
        <v>0.23993909008925501</v>
      </c>
      <c r="E2679" s="158">
        <v>8.4249273298312402E-2</v>
      </c>
    </row>
    <row r="2680" spans="1:5" x14ac:dyDescent="0.25">
      <c r="A2680" s="158">
        <v>21145.4295897761</v>
      </c>
      <c r="B2680" s="158">
        <v>-9.6065541391587794E-2</v>
      </c>
      <c r="C2680" s="158">
        <v>6.5511195186044105E-2</v>
      </c>
      <c r="D2680" s="158">
        <v>0.239946669394828</v>
      </c>
      <c r="E2680" s="158">
        <v>8.4324048238683794E-2</v>
      </c>
    </row>
    <row r="2681" spans="1:5" x14ac:dyDescent="0.25">
      <c r="A2681" s="158">
        <v>21146.288061933301</v>
      </c>
      <c r="B2681" s="158">
        <v>-0.12681946240324901</v>
      </c>
      <c r="C2681" s="158">
        <v>6.5515165945088299E-2</v>
      </c>
      <c r="D2681" s="158">
        <v>0.23994833480517</v>
      </c>
      <c r="E2681" s="158">
        <v>8.4340823850827806E-2</v>
      </c>
    </row>
    <row r="2682" spans="1:5" x14ac:dyDescent="0.25">
      <c r="A2682" s="158">
        <v>21146.6373684356</v>
      </c>
      <c r="B2682" s="158">
        <v>-4.9674925175213797E-2</v>
      </c>
      <c r="C2682" s="158">
        <v>6.5516781363366805E-2</v>
      </c>
      <c r="D2682" s="158">
        <v>0.23994900883752199</v>
      </c>
      <c r="E2682" s="158">
        <v>8.4347650263911902E-2</v>
      </c>
    </row>
    <row r="2683" spans="1:5" x14ac:dyDescent="0.25">
      <c r="A2683" s="158">
        <v>21148.1729472484</v>
      </c>
      <c r="B2683" s="158">
        <v>-1.13206683019041</v>
      </c>
      <c r="C2683" s="158">
        <v>6.5523881107946796E-2</v>
      </c>
      <c r="D2683" s="158">
        <v>0.23995194717151999</v>
      </c>
      <c r="E2683" s="158">
        <v>8.4377663340135994E-2</v>
      </c>
    </row>
    <row r="2684" spans="1:5" x14ac:dyDescent="0.25">
      <c r="A2684" s="158">
        <v>21148.692465990702</v>
      </c>
      <c r="B2684" s="158">
        <v>6.81235127238278E-2</v>
      </c>
      <c r="C2684" s="158">
        <v>6.5526282451838697E-2</v>
      </c>
      <c r="D2684" s="158">
        <v>0.239952932141373</v>
      </c>
      <c r="E2684" s="158">
        <v>8.4387818733057895E-2</v>
      </c>
    </row>
    <row r="2685" spans="1:5" x14ac:dyDescent="0.25">
      <c r="A2685" s="158">
        <v>21150.522464175501</v>
      </c>
      <c r="B2685" s="158">
        <v>0.46023134385269099</v>
      </c>
      <c r="C2685" s="158">
        <v>6.5534738538776394E-2</v>
      </c>
      <c r="D2685" s="158">
        <v>0.23995636494501199</v>
      </c>
      <c r="E2685" s="158">
        <v>8.4423596334276901E-2</v>
      </c>
    </row>
    <row r="2686" spans="1:5" x14ac:dyDescent="0.25">
      <c r="A2686" s="158">
        <v>21150.797374368402</v>
      </c>
      <c r="B2686" s="158">
        <v>0.95840941281193404</v>
      </c>
      <c r="C2686" s="158">
        <v>6.5536008496335701E-2</v>
      </c>
      <c r="D2686" s="158">
        <v>0.239956875693591</v>
      </c>
      <c r="E2686" s="158">
        <v>8.4428971718695997E-2</v>
      </c>
    </row>
    <row r="2687" spans="1:5" x14ac:dyDescent="0.25">
      <c r="A2687" s="158">
        <v>21152.862877480798</v>
      </c>
      <c r="B2687" s="158">
        <v>5.8076791347838599E-3</v>
      </c>
      <c r="C2687" s="158">
        <v>6.5545547220158804E-2</v>
      </c>
      <c r="D2687" s="158">
        <v>0.239960671889869</v>
      </c>
      <c r="E2687" s="158">
        <v>8.4469364978889197E-2</v>
      </c>
    </row>
    <row r="2688" spans="1:5" x14ac:dyDescent="0.25">
      <c r="A2688" s="158">
        <v>21152.929237048302</v>
      </c>
      <c r="B2688" s="158">
        <v>2.2519321404262902</v>
      </c>
      <c r="C2688" s="158">
        <v>6.5545853589931605E-2</v>
      </c>
      <c r="D2688" s="158">
        <v>0.23996079264585199</v>
      </c>
      <c r="E2688" s="158">
        <v>8.4470662890421794E-2</v>
      </c>
    </row>
    <row r="2689" spans="1:5" x14ac:dyDescent="0.25">
      <c r="A2689" s="158">
        <v>21153.266852069399</v>
      </c>
      <c r="B2689" s="158">
        <v>0.12736458750399701</v>
      </c>
      <c r="C2689" s="158">
        <v>6.5547412212623904E-2</v>
      </c>
      <c r="D2689" s="158">
        <v>0.23996140584884099</v>
      </c>
      <c r="E2689" s="158">
        <v>8.4477266393166398E-2</v>
      </c>
    </row>
    <row r="2690" spans="1:5" x14ac:dyDescent="0.25">
      <c r="A2690" s="158">
        <v>21159.999290862699</v>
      </c>
      <c r="B2690" s="158">
        <v>-6.4827005048140304E-2</v>
      </c>
      <c r="C2690" s="158">
        <v>6.5578463991858904E-2</v>
      </c>
      <c r="D2690" s="158">
        <v>0.23997322870590501</v>
      </c>
      <c r="E2690" s="158">
        <v>8.4609006248190094E-2</v>
      </c>
    </row>
    <row r="2691" spans="1:5" x14ac:dyDescent="0.25">
      <c r="A2691" s="158">
        <v>21160.041631855202</v>
      </c>
      <c r="B2691" s="158">
        <v>-2.3433209629331E-2</v>
      </c>
      <c r="C2691" s="158">
        <v>6.5578659104961606E-2</v>
      </c>
      <c r="D2691" s="158">
        <v>0.239973300623224</v>
      </c>
      <c r="E2691" s="158">
        <v>8.4609835122384694E-2</v>
      </c>
    </row>
    <row r="2692" spans="1:5" x14ac:dyDescent="0.25">
      <c r="A2692" s="158">
        <v>21160.592510305902</v>
      </c>
      <c r="B2692" s="158">
        <v>6.7875359836544497E-2</v>
      </c>
      <c r="C2692" s="158">
        <v>6.5581197429380803E-2</v>
      </c>
      <c r="D2692" s="158">
        <v>0.23997423353216099</v>
      </c>
      <c r="E2692" s="158">
        <v>8.4620619603677699E-2</v>
      </c>
    </row>
    <row r="2693" spans="1:5" x14ac:dyDescent="0.25">
      <c r="A2693" s="158">
        <v>21164.5249251102</v>
      </c>
      <c r="B2693" s="158">
        <v>0.254819540265938</v>
      </c>
      <c r="C2693" s="158">
        <v>6.5599306374514998E-2</v>
      </c>
      <c r="D2693" s="158">
        <v>0.23998074359230401</v>
      </c>
      <c r="E2693" s="158">
        <v>8.4697625213650998E-2</v>
      </c>
    </row>
    <row r="2694" spans="1:5" x14ac:dyDescent="0.25">
      <c r="A2694" s="158">
        <v>21165.0723795552</v>
      </c>
      <c r="B2694" s="158">
        <v>-6.4170970399335406E-2</v>
      </c>
      <c r="C2694" s="158">
        <v>6.5601825932216695E-2</v>
      </c>
      <c r="D2694" s="158">
        <v>0.23998162912690499</v>
      </c>
      <c r="E2694" s="158">
        <v>8.4708348549046394E-2</v>
      </c>
    </row>
    <row r="2695" spans="1:5" x14ac:dyDescent="0.25">
      <c r="A2695" s="158">
        <v>21170.974073336602</v>
      </c>
      <c r="B2695" s="158">
        <v>6.29352082737178E-3</v>
      </c>
      <c r="C2695" s="158">
        <v>6.5628964186406499E-2</v>
      </c>
      <c r="D2695" s="158">
        <v>0.23999085380111501</v>
      </c>
      <c r="E2695" s="158">
        <v>8.4823993826585606E-2</v>
      </c>
    </row>
    <row r="2696" spans="1:5" x14ac:dyDescent="0.25">
      <c r="A2696" s="158">
        <v>21171.2558441519</v>
      </c>
      <c r="B2696" s="158">
        <v>0.33397059820730002</v>
      </c>
      <c r="C2696" s="158">
        <v>6.5630258814635703E-2</v>
      </c>
      <c r="D2696" s="158">
        <v>0.23999127952324301</v>
      </c>
      <c r="E2696" s="158">
        <v>8.4829517251541503E-2</v>
      </c>
    </row>
    <row r="2697" spans="1:5" x14ac:dyDescent="0.25">
      <c r="A2697" s="158">
        <v>21171.986635335699</v>
      </c>
      <c r="B2697" s="158">
        <v>-0.11976631652182999</v>
      </c>
      <c r="C2697" s="158">
        <v>6.5633616067084996E-2</v>
      </c>
      <c r="D2697" s="158">
        <v>0.23999237742711099</v>
      </c>
      <c r="E2697" s="158">
        <v>8.4843843482972497E-2</v>
      </c>
    </row>
    <row r="2698" spans="1:5" x14ac:dyDescent="0.25">
      <c r="A2698" s="158">
        <v>21182.3655801936</v>
      </c>
      <c r="B2698" s="158">
        <v>8.8355273758300407E-2</v>
      </c>
      <c r="C2698" s="158">
        <v>6.5681226574076698E-2</v>
      </c>
      <c r="D2698" s="158">
        <v>0.240007001074976</v>
      </c>
      <c r="E2698" s="158">
        <v>8.5047442709921303E-2</v>
      </c>
    </row>
    <row r="2699" spans="1:5" x14ac:dyDescent="0.25">
      <c r="A2699" s="158">
        <v>21188.849544173601</v>
      </c>
      <c r="B2699" s="158">
        <v>0.59474452280536805</v>
      </c>
      <c r="C2699" s="158">
        <v>6.57109032174992E-2</v>
      </c>
      <c r="D2699" s="158">
        <v>0.24001522125723901</v>
      </c>
      <c r="E2699" s="158">
        <v>8.5174759883987095E-2</v>
      </c>
    </row>
    <row r="2700" spans="1:5" x14ac:dyDescent="0.25">
      <c r="A2700" s="158">
        <v>21191.654577381301</v>
      </c>
      <c r="B2700" s="158">
        <v>0.36954044637831401</v>
      </c>
      <c r="C2700" s="158">
        <v>6.5723725744609607E-2</v>
      </c>
      <c r="D2700" s="158">
        <v>0.24001856013549</v>
      </c>
      <c r="E2700" s="158">
        <v>8.5229867650172E-2</v>
      </c>
    </row>
    <row r="2701" spans="1:5" x14ac:dyDescent="0.25">
      <c r="A2701" s="158">
        <v>21191.927956638301</v>
      </c>
      <c r="B2701" s="158">
        <v>9.8214409022023802E-2</v>
      </c>
      <c r="C2701" s="158">
        <v>6.5724974917343595E-2</v>
      </c>
      <c r="D2701" s="158">
        <v>0.24001887854054499</v>
      </c>
      <c r="E2701" s="158">
        <v>8.5235239393707599E-2</v>
      </c>
    </row>
    <row r="2702" spans="1:5" x14ac:dyDescent="0.25">
      <c r="A2702" s="158">
        <v>21203.925600008199</v>
      </c>
      <c r="B2702" s="158">
        <v>-3.9317427557272702E-2</v>
      </c>
      <c r="C2702" s="158">
        <v>6.57797066983839E-2</v>
      </c>
      <c r="D2702" s="158">
        <v>0.24003163110926301</v>
      </c>
      <c r="E2702" s="158">
        <v>8.5471145611769397E-2</v>
      </c>
    </row>
    <row r="2703" spans="1:5" x14ac:dyDescent="0.25">
      <c r="A2703" s="158">
        <v>21209.172034147301</v>
      </c>
      <c r="B2703" s="158">
        <v>0.164143795281357</v>
      </c>
      <c r="C2703" s="158">
        <v>6.5803584974119506E-2</v>
      </c>
      <c r="D2703" s="158">
        <v>0.24003646012695801</v>
      </c>
      <c r="E2703" s="158">
        <v>8.5574400910996301E-2</v>
      </c>
    </row>
    <row r="2704" spans="1:5" x14ac:dyDescent="0.25">
      <c r="A2704" s="158">
        <v>21216.179979554301</v>
      </c>
      <c r="B2704" s="158">
        <v>6.6885379411529805E-2</v>
      </c>
      <c r="C2704" s="158">
        <v>6.58354279312236E-2</v>
      </c>
      <c r="D2704" s="158">
        <v>0.240042204640047</v>
      </c>
      <c r="E2704" s="158">
        <v>8.57124134587951E-2</v>
      </c>
    </row>
    <row r="2705" spans="1:5" x14ac:dyDescent="0.25">
      <c r="A2705" s="158">
        <v>21220.035025697201</v>
      </c>
      <c r="B2705" s="158">
        <v>8.8591637771329196E-2</v>
      </c>
      <c r="C2705" s="158">
        <v>6.5852918994660697E-2</v>
      </c>
      <c r="D2705" s="158">
        <v>0.24004502167715799</v>
      </c>
      <c r="E2705" s="158">
        <v>8.5788376227791494E-2</v>
      </c>
    </row>
    <row r="2706" spans="1:5" x14ac:dyDescent="0.25">
      <c r="A2706" s="158">
        <v>21224.106897342201</v>
      </c>
      <c r="B2706" s="158">
        <v>4.2355018717077399E-2</v>
      </c>
      <c r="C2706" s="158">
        <v>6.5871374068315502E-2</v>
      </c>
      <c r="D2706" s="158">
        <v>0.24004773364995</v>
      </c>
      <c r="E2706" s="158">
        <v>8.5868643728446201E-2</v>
      </c>
    </row>
    <row r="2707" spans="1:5" x14ac:dyDescent="0.25">
      <c r="A2707" s="158">
        <v>21230.502373725099</v>
      </c>
      <c r="B2707" s="158">
        <v>7.8966012519377002E-2</v>
      </c>
      <c r="C2707" s="158">
        <v>6.5900319474212293E-2</v>
      </c>
      <c r="D2707" s="158">
        <v>0.24005144840303599</v>
      </c>
      <c r="E2707" s="158">
        <v>8.5994781449201002E-2</v>
      </c>
    </row>
    <row r="2708" spans="1:5" x14ac:dyDescent="0.25">
      <c r="A2708" s="158">
        <v>21235.842275147901</v>
      </c>
      <c r="B2708" s="158">
        <v>-2.01714557132137</v>
      </c>
      <c r="C2708" s="158">
        <v>6.5924449021067394E-2</v>
      </c>
      <c r="D2708" s="158">
        <v>0.24005404182181</v>
      </c>
      <c r="E2708" s="158">
        <v>8.6100160499861703E-2</v>
      </c>
    </row>
    <row r="2709" spans="1:5" x14ac:dyDescent="0.25">
      <c r="A2709" s="158">
        <v>21241.950483754899</v>
      </c>
      <c r="B2709" s="158">
        <v>0.28817332549635499</v>
      </c>
      <c r="C2709" s="158">
        <v>6.5952007450268205E-2</v>
      </c>
      <c r="D2709" s="158">
        <v>0.24005644351130501</v>
      </c>
      <c r="E2709" s="158">
        <v>8.6220767470882295E-2</v>
      </c>
    </row>
    <row r="2710" spans="1:5" x14ac:dyDescent="0.25">
      <c r="A2710" s="158">
        <v>21241.9718770254</v>
      </c>
      <c r="B2710" s="158">
        <v>-7.1032977914564602E-2</v>
      </c>
      <c r="C2710" s="158">
        <v>6.5952103889921204E-2</v>
      </c>
      <c r="D2710" s="158">
        <v>0.240056450866346</v>
      </c>
      <c r="E2710" s="158">
        <v>8.6221190004287601E-2</v>
      </c>
    </row>
    <row r="2711" spans="1:5" x14ac:dyDescent="0.25">
      <c r="A2711" s="158">
        <v>21242.667841223501</v>
      </c>
      <c r="B2711" s="158">
        <v>0.82703889355140203</v>
      </c>
      <c r="C2711" s="158">
        <v>6.5955240950786503E-2</v>
      </c>
      <c r="D2711" s="158">
        <v>0.24005668612335099</v>
      </c>
      <c r="E2711" s="158">
        <v>8.6234936288058894E-2</v>
      </c>
    </row>
    <row r="2712" spans="1:5" x14ac:dyDescent="0.25">
      <c r="A2712" s="158">
        <v>21249.1608320862</v>
      </c>
      <c r="B2712" s="158">
        <v>-0.27402042165866097</v>
      </c>
      <c r="C2712" s="158">
        <v>6.5984479478684396E-2</v>
      </c>
      <c r="D2712" s="158">
        <v>0.24005850602050799</v>
      </c>
      <c r="E2712" s="158">
        <v>8.6363224733946198E-2</v>
      </c>
    </row>
    <row r="2713" spans="1:5" x14ac:dyDescent="0.25">
      <c r="A2713" s="158">
        <v>21249.810752764701</v>
      </c>
      <c r="B2713" s="158">
        <v>7.1189697675033706E-2</v>
      </c>
      <c r="C2713" s="158">
        <v>6.5987403280586596E-2</v>
      </c>
      <c r="D2713" s="158">
        <v>0.24005865096099199</v>
      </c>
      <c r="E2713" s="158">
        <v>8.6376070057611998E-2</v>
      </c>
    </row>
    <row r="2714" spans="1:5" x14ac:dyDescent="0.25">
      <c r="A2714" s="158">
        <v>21250.396841117799</v>
      </c>
      <c r="B2714" s="158">
        <v>6.6507103893376204E-2</v>
      </c>
      <c r="C2714" s="158">
        <v>6.5990039474812995E-2</v>
      </c>
      <c r="D2714" s="158">
        <v>0.24005877586756399</v>
      </c>
      <c r="E2714" s="158">
        <v>8.6387654419095905E-2</v>
      </c>
    </row>
    <row r="2715" spans="1:5" x14ac:dyDescent="0.25">
      <c r="A2715" s="158">
        <v>21250.397286666299</v>
      </c>
      <c r="B2715" s="158">
        <v>0.21361669270640901</v>
      </c>
      <c r="C2715" s="158">
        <v>6.5990041478706102E-2</v>
      </c>
      <c r="D2715" s="158">
        <v>0.24005877596042699</v>
      </c>
      <c r="E2715" s="158">
        <v>8.6387663225843195E-2</v>
      </c>
    </row>
    <row r="2716" spans="1:5" x14ac:dyDescent="0.25">
      <c r="A2716" s="158">
        <v>21251.187057794501</v>
      </c>
      <c r="B2716" s="158">
        <v>0.165570081312816</v>
      </c>
      <c r="C2716" s="158">
        <v>6.5993593159507494E-2</v>
      </c>
      <c r="D2716" s="158">
        <v>0.240058935576243</v>
      </c>
      <c r="E2716" s="158">
        <v>8.6403274461230598E-2</v>
      </c>
    </row>
    <row r="2717" spans="1:5" x14ac:dyDescent="0.25">
      <c r="A2717" s="158">
        <v>21256.1173305876</v>
      </c>
      <c r="B2717" s="158">
        <v>6.9106952559838702E-2</v>
      </c>
      <c r="C2717" s="158">
        <v>6.6015747774510899E-2</v>
      </c>
      <c r="D2717" s="158">
        <v>0.240059706687939</v>
      </c>
      <c r="E2717" s="158">
        <v>8.6500755072737495E-2</v>
      </c>
    </row>
    <row r="2718" spans="1:5" x14ac:dyDescent="0.25">
      <c r="A2718" s="158">
        <v>21260.427612101601</v>
      </c>
      <c r="B2718" s="158">
        <v>0.26090893759596101</v>
      </c>
      <c r="C2718" s="158">
        <v>6.6035091933439899E-2</v>
      </c>
      <c r="D2718" s="158">
        <v>0.240060063328078</v>
      </c>
      <c r="E2718" s="158">
        <v>8.65860121163778E-2</v>
      </c>
    </row>
    <row r="2719" spans="1:5" x14ac:dyDescent="0.25">
      <c r="A2719" s="158">
        <v>21260.875693223199</v>
      </c>
      <c r="B2719" s="158">
        <v>3.9294358080010902E-2</v>
      </c>
      <c r="C2719" s="158">
        <v>6.6037101571210594E-2</v>
      </c>
      <c r="D2719" s="158">
        <v>0.24006008344361901</v>
      </c>
      <c r="E2719" s="158">
        <v>8.6594876966439402E-2</v>
      </c>
    </row>
    <row r="2720" spans="1:5" x14ac:dyDescent="0.25">
      <c r="A2720" s="158">
        <v>21261.654193907201</v>
      </c>
      <c r="B2720" s="158">
        <v>0.33651310854163602</v>
      </c>
      <c r="C2720" s="158">
        <v>6.6040592549308996E-2</v>
      </c>
      <c r="D2720" s="158">
        <v>0.24006011080657699</v>
      </c>
      <c r="E2720" s="158">
        <v>8.6610279664388598E-2</v>
      </c>
    </row>
    <row r="2721" spans="1:5" x14ac:dyDescent="0.25">
      <c r="A2721" s="158">
        <v>21262.969232227599</v>
      </c>
      <c r="B2721" s="158">
        <v>0.54289837463679103</v>
      </c>
      <c r="C2721" s="158">
        <v>6.6046487794583497E-2</v>
      </c>
      <c r="D2721" s="158">
        <v>0.24006013516906499</v>
      </c>
      <c r="E2721" s="158">
        <v>8.6636300151177098E-2</v>
      </c>
    </row>
    <row r="2722" spans="1:5" x14ac:dyDescent="0.25">
      <c r="A2722" s="158">
        <v>21266.1505502445</v>
      </c>
      <c r="B2722" s="158">
        <v>0.12724095268581401</v>
      </c>
      <c r="C2722" s="158">
        <v>6.6060740675827595E-2</v>
      </c>
      <c r="D2722" s="158">
        <v>0.24006008066833001</v>
      </c>
      <c r="E2722" s="158">
        <v>8.6699260581150406E-2</v>
      </c>
    </row>
    <row r="2723" spans="1:5" x14ac:dyDescent="0.25">
      <c r="A2723" s="158">
        <v>21275.6612823959</v>
      </c>
      <c r="B2723" s="158">
        <v>-0.28753038821337501</v>
      </c>
      <c r="C2723" s="158">
        <v>6.6103276234721606E-2</v>
      </c>
      <c r="D2723" s="158">
        <v>0.24005896348700001</v>
      </c>
      <c r="E2723" s="158">
        <v>8.68875846763663E-2</v>
      </c>
    </row>
    <row r="2724" spans="1:5" x14ac:dyDescent="0.25">
      <c r="A2724" s="158">
        <v>21275.852775061499</v>
      </c>
      <c r="B2724" s="158">
        <v>0.15321359970770199</v>
      </c>
      <c r="C2724" s="158">
        <v>6.6104131518529702E-2</v>
      </c>
      <c r="D2724" s="158">
        <v>0.240058926348893</v>
      </c>
      <c r="E2724" s="158">
        <v>8.6891377980442205E-2</v>
      </c>
    </row>
    <row r="2725" spans="1:5" x14ac:dyDescent="0.25">
      <c r="A2725" s="158">
        <v>21276.397007070598</v>
      </c>
      <c r="B2725" s="158">
        <v>1.8572186749414901</v>
      </c>
      <c r="C2725" s="158">
        <v>6.6106562032678007E-2</v>
      </c>
      <c r="D2725" s="158">
        <v>0.24005881765175899</v>
      </c>
      <c r="E2725" s="158">
        <v>8.6902159067712495E-2</v>
      </c>
    </row>
    <row r="2726" spans="1:5" x14ac:dyDescent="0.25">
      <c r="A2726" s="158">
        <v>21276.986977452802</v>
      </c>
      <c r="B2726" s="158">
        <v>0.20253669816425701</v>
      </c>
      <c r="C2726" s="158">
        <v>6.6109196400349707E-2</v>
      </c>
      <c r="D2726" s="158">
        <v>0.24005869455902401</v>
      </c>
      <c r="E2726" s="158">
        <v>8.6913846756566798E-2</v>
      </c>
    </row>
    <row r="2727" spans="1:5" x14ac:dyDescent="0.25">
      <c r="A2727" s="158">
        <v>21278.785355420499</v>
      </c>
      <c r="B2727" s="158">
        <v>0.237923068583723</v>
      </c>
      <c r="C2727" s="158">
        <v>6.6117223971015798E-2</v>
      </c>
      <c r="D2727" s="158">
        <v>0.240058285597749</v>
      </c>
      <c r="E2727" s="158">
        <v>8.6949477200744696E-2</v>
      </c>
    </row>
    <row r="2728" spans="1:5" x14ac:dyDescent="0.25">
      <c r="A2728" s="158">
        <v>21279.489623851601</v>
      </c>
      <c r="B2728" s="158">
        <v>0.34590545376695903</v>
      </c>
      <c r="C2728" s="158">
        <v>6.6120366588067706E-2</v>
      </c>
      <c r="D2728" s="158">
        <v>0.24005811160602999</v>
      </c>
      <c r="E2728" s="158">
        <v>8.6963431952543205E-2</v>
      </c>
    </row>
    <row r="2729" spans="1:5" x14ac:dyDescent="0.25">
      <c r="A2729" s="158">
        <v>21281.555792390001</v>
      </c>
      <c r="B2729" s="158">
        <v>0.14013205096143899</v>
      </c>
      <c r="C2729" s="158">
        <v>6.6129582810278004E-2</v>
      </c>
      <c r="D2729" s="158">
        <v>0.24005755626061401</v>
      </c>
      <c r="E2729" s="158">
        <v>8.7004376644880796E-2</v>
      </c>
    </row>
    <row r="2730" spans="1:5" x14ac:dyDescent="0.25">
      <c r="A2730" s="158">
        <v>21281.555792390001</v>
      </c>
      <c r="B2730" s="158">
        <v>0.14033352697242499</v>
      </c>
      <c r="C2730" s="158">
        <v>6.6129582810278004E-2</v>
      </c>
      <c r="D2730" s="158">
        <v>0.24005755626061401</v>
      </c>
      <c r="E2730" s="158">
        <v>8.7004376644880796E-2</v>
      </c>
    </row>
    <row r="2731" spans="1:5" x14ac:dyDescent="0.25">
      <c r="A2731" s="158">
        <v>21282.516264133701</v>
      </c>
      <c r="B2731" s="158">
        <v>-5.9227592612576298E-2</v>
      </c>
      <c r="C2731" s="158">
        <v>6.6133865240443401E-2</v>
      </c>
      <c r="D2731" s="158">
        <v>0.24005727532594001</v>
      </c>
      <c r="E2731" s="158">
        <v>8.7023412332810898E-2</v>
      </c>
    </row>
    <row r="2732" spans="1:5" x14ac:dyDescent="0.25">
      <c r="A2732" s="158">
        <v>21287.063550663799</v>
      </c>
      <c r="B2732" s="158">
        <v>-0.31629379153793602</v>
      </c>
      <c r="C2732" s="158">
        <v>6.6154124681927703E-2</v>
      </c>
      <c r="D2732" s="158">
        <v>0.24005574934867699</v>
      </c>
      <c r="E2732" s="158">
        <v>8.7113554929376502E-2</v>
      </c>
    </row>
    <row r="2733" spans="1:5" x14ac:dyDescent="0.25">
      <c r="A2733" s="158">
        <v>21287.43360448</v>
      </c>
      <c r="B2733" s="158">
        <v>0.55057950723897997</v>
      </c>
      <c r="C2733" s="158">
        <v>6.6155772254890194E-2</v>
      </c>
      <c r="D2733" s="158">
        <v>0.240055610951216</v>
      </c>
      <c r="E2733" s="158">
        <v>8.7120892048775905E-2</v>
      </c>
    </row>
    <row r="2734" spans="1:5" x14ac:dyDescent="0.25">
      <c r="A2734" s="158">
        <v>21290.4787857048</v>
      </c>
      <c r="B2734" s="158">
        <v>-0.158607591340099</v>
      </c>
      <c r="C2734" s="158">
        <v>6.6169323761977997E-2</v>
      </c>
      <c r="D2734" s="158">
        <v>0.24005439098131701</v>
      </c>
      <c r="E2734" s="158">
        <v>8.7181277283169004E-2</v>
      </c>
    </row>
    <row r="2735" spans="1:5" x14ac:dyDescent="0.25">
      <c r="A2735" s="158">
        <v>21307.356013502598</v>
      </c>
      <c r="B2735" s="158">
        <v>-1.22249211964983</v>
      </c>
      <c r="C2735" s="158">
        <v>6.6244222623461996E-2</v>
      </c>
      <c r="D2735" s="158">
        <v>0.240045019995307</v>
      </c>
      <c r="E2735" s="158">
        <v>8.7516196673991797E-2</v>
      </c>
    </row>
    <row r="2736" spans="1:5" x14ac:dyDescent="0.25">
      <c r="A2736" s="158">
        <v>21317.5142705824</v>
      </c>
      <c r="B2736" s="158">
        <v>0.202574493396734</v>
      </c>
      <c r="C2736" s="158">
        <v>6.6289134127625299E-2</v>
      </c>
      <c r="D2736" s="158">
        <v>0.240037262989998</v>
      </c>
      <c r="E2736" s="158">
        <v>8.7717974626850104E-2</v>
      </c>
    </row>
    <row r="2737" spans="1:5" x14ac:dyDescent="0.25">
      <c r="A2737" s="158">
        <v>21319.162606642902</v>
      </c>
      <c r="B2737" s="158">
        <v>6.6563212067438607E-2</v>
      </c>
      <c r="C2737" s="158">
        <v>6.6296409702123901E-2</v>
      </c>
      <c r="D2737" s="158">
        <v>0.24003585529969701</v>
      </c>
      <c r="E2737" s="158">
        <v>8.7750729273785605E-2</v>
      </c>
    </row>
    <row r="2738" spans="1:5" x14ac:dyDescent="0.25">
      <c r="A2738" s="158">
        <v>21319.295403162199</v>
      </c>
      <c r="B2738" s="158">
        <v>0.258216986808257</v>
      </c>
      <c r="C2738" s="158">
        <v>6.6296995705255699E-2</v>
      </c>
      <c r="D2738" s="158">
        <v>0.240035740084758</v>
      </c>
      <c r="E2738" s="158">
        <v>8.7753368273568597E-2</v>
      </c>
    </row>
    <row r="2739" spans="1:5" x14ac:dyDescent="0.25">
      <c r="A2739" s="158">
        <v>21320.271494634599</v>
      </c>
      <c r="B2739" s="158">
        <v>7.0812847379886398E-2</v>
      </c>
      <c r="C2739" s="158">
        <v>6.6301302323021602E-2</v>
      </c>
      <c r="D2739" s="158">
        <v>0.240034884964624</v>
      </c>
      <c r="E2739" s="158">
        <v>8.7772766363935106E-2</v>
      </c>
    </row>
    <row r="2740" spans="1:5" x14ac:dyDescent="0.25">
      <c r="A2740" s="158">
        <v>21322.051152964199</v>
      </c>
      <c r="B2740" s="158">
        <v>-9.0465691437469103E-2</v>
      </c>
      <c r="C2740" s="158">
        <v>6.6309151331399904E-2</v>
      </c>
      <c r="D2740" s="158">
        <v>0.24003328847442201</v>
      </c>
      <c r="E2740" s="158">
        <v>8.78081371038376E-2</v>
      </c>
    </row>
    <row r="2741" spans="1:5" x14ac:dyDescent="0.25">
      <c r="A2741" s="158">
        <v>21330.829552725299</v>
      </c>
      <c r="B2741" s="158">
        <v>0.48768022953749002</v>
      </c>
      <c r="C2741" s="158">
        <v>6.6347810311240499E-2</v>
      </c>
      <c r="D2741" s="158">
        <v>0.24002470882827001</v>
      </c>
      <c r="E2741" s="158">
        <v>8.7982666814092197E-2</v>
      </c>
    </row>
    <row r="2742" spans="1:5" x14ac:dyDescent="0.25">
      <c r="A2742" s="158">
        <v>21330.958689323899</v>
      </c>
      <c r="B2742" s="158">
        <v>0.39385663746776001</v>
      </c>
      <c r="C2742" s="158">
        <v>6.6348378301486099E-2</v>
      </c>
      <c r="D2742" s="158">
        <v>0.240024573890851</v>
      </c>
      <c r="E2742" s="158">
        <v>8.7985234988415498E-2</v>
      </c>
    </row>
    <row r="2743" spans="1:5" x14ac:dyDescent="0.25">
      <c r="A2743" s="158">
        <v>21332.298561927299</v>
      </c>
      <c r="B2743" s="158">
        <v>9.4766231200593701E-2</v>
      </c>
      <c r="C2743" s="158">
        <v>6.6354270336463295E-2</v>
      </c>
      <c r="D2743" s="158">
        <v>0.24002315893831999</v>
      </c>
      <c r="E2743" s="158">
        <v>8.8011882598013402E-2</v>
      </c>
    </row>
    <row r="2744" spans="1:5" x14ac:dyDescent="0.25">
      <c r="A2744" s="158">
        <v>21333.004937766</v>
      </c>
      <c r="B2744" s="158">
        <v>-0.301043500763232</v>
      </c>
      <c r="C2744" s="158">
        <v>6.6357375701248694E-2</v>
      </c>
      <c r="D2744" s="158">
        <v>0.24002240204964401</v>
      </c>
      <c r="E2744" s="158">
        <v>8.8025931997572998E-2</v>
      </c>
    </row>
    <row r="2745" spans="1:5" x14ac:dyDescent="0.25">
      <c r="A2745" s="158">
        <v>21344.050189994599</v>
      </c>
      <c r="B2745" s="158">
        <v>6.9654874387081706E-2</v>
      </c>
      <c r="C2745" s="158">
        <v>6.6405852446279307E-2</v>
      </c>
      <c r="D2745" s="158">
        <v>0.24000958838567801</v>
      </c>
      <c r="E2745" s="158">
        <v>8.8245692537159401E-2</v>
      </c>
    </row>
    <row r="2746" spans="1:5" x14ac:dyDescent="0.25">
      <c r="A2746" s="158">
        <v>21348.871047188601</v>
      </c>
      <c r="B2746" s="158">
        <v>8.5925308164913602E-2</v>
      </c>
      <c r="C2746" s="158">
        <v>6.6426963456236998E-2</v>
      </c>
      <c r="D2746" s="158">
        <v>0.24000342129987101</v>
      </c>
      <c r="E2746" s="158">
        <v>8.8341654032243006E-2</v>
      </c>
    </row>
    <row r="2747" spans="1:5" x14ac:dyDescent="0.25">
      <c r="A2747" s="158">
        <v>21354.920355517399</v>
      </c>
      <c r="B2747" s="158">
        <v>-0.18836708767878699</v>
      </c>
      <c r="C2747" s="158">
        <v>6.6453413238653294E-2</v>
      </c>
      <c r="D2747" s="158">
        <v>0.23999519150156001</v>
      </c>
      <c r="E2747" s="158">
        <v>8.8462104495868304E-2</v>
      </c>
    </row>
    <row r="2748" spans="1:5" x14ac:dyDescent="0.25">
      <c r="A2748" s="158">
        <v>21358.234215115699</v>
      </c>
      <c r="B2748" s="158">
        <v>-0.16428013542845199</v>
      </c>
      <c r="C2748" s="158">
        <v>6.6467883411493206E-2</v>
      </c>
      <c r="D2748" s="158">
        <v>0.23999045215401801</v>
      </c>
      <c r="E2748" s="158">
        <v>8.85281047265562E-2</v>
      </c>
    </row>
    <row r="2749" spans="1:5" x14ac:dyDescent="0.25">
      <c r="A2749" s="158">
        <v>21362.857162666201</v>
      </c>
      <c r="B2749" s="158">
        <v>6.8746898997540398E-2</v>
      </c>
      <c r="C2749" s="158">
        <v>6.6488047048615495E-2</v>
      </c>
      <c r="D2749" s="158">
        <v>0.23998356836117499</v>
      </c>
      <c r="E2749" s="158">
        <v>8.8620196223453906E-2</v>
      </c>
    </row>
    <row r="2750" spans="1:5" x14ac:dyDescent="0.25">
      <c r="A2750" s="158">
        <v>21362.998447823898</v>
      </c>
      <c r="B2750" s="158">
        <v>-8.2099653429701394E-2</v>
      </c>
      <c r="C2750" s="158">
        <v>6.6488662866298301E-2</v>
      </c>
      <c r="D2750" s="158">
        <v>0.239983352996126</v>
      </c>
      <c r="E2750" s="158">
        <v>8.8623011037290894E-2</v>
      </c>
    </row>
    <row r="2751" spans="1:5" x14ac:dyDescent="0.25">
      <c r="A2751" s="158">
        <v>21364.340879596999</v>
      </c>
      <c r="B2751" s="158">
        <v>0.41487669362858498</v>
      </c>
      <c r="C2751" s="158">
        <v>6.6494512869835501E-2</v>
      </c>
      <c r="D2751" s="158">
        <v>0.239981291960605</v>
      </c>
      <c r="E2751" s="158">
        <v>8.8649757201088197E-2</v>
      </c>
    </row>
    <row r="2752" spans="1:5" x14ac:dyDescent="0.25">
      <c r="A2752" s="158">
        <v>21370.221607262301</v>
      </c>
      <c r="B2752" s="158">
        <v>3.0174056380971599E-2</v>
      </c>
      <c r="C2752" s="158">
        <v>6.6520113351600005E-2</v>
      </c>
      <c r="D2752" s="158">
        <v>0.23997194974651101</v>
      </c>
      <c r="E2752" s="158">
        <v>8.8766943696948902E-2</v>
      </c>
    </row>
    <row r="2753" spans="1:5" x14ac:dyDescent="0.25">
      <c r="A2753" s="158">
        <v>21372.920945478902</v>
      </c>
      <c r="B2753" s="158">
        <v>4.3895091296675098E-2</v>
      </c>
      <c r="C2753" s="158">
        <v>6.6531849966220094E-2</v>
      </c>
      <c r="D2753" s="158">
        <v>0.23996749099641701</v>
      </c>
      <c r="E2753" s="158">
        <v>8.8820745069978099E-2</v>
      </c>
    </row>
    <row r="2754" spans="1:5" x14ac:dyDescent="0.25">
      <c r="A2754" s="158">
        <v>21383.493265749999</v>
      </c>
      <c r="B2754" s="158">
        <v>-0.11821726614231801</v>
      </c>
      <c r="C2754" s="158">
        <v>6.6577730866793E-2</v>
      </c>
      <c r="D2754" s="158">
        <v>0.23994899933879199</v>
      </c>
      <c r="E2754" s="158">
        <v>8.9031529447234595E-2</v>
      </c>
    </row>
    <row r="2755" spans="1:5" x14ac:dyDescent="0.25">
      <c r="A2755" s="158">
        <v>21383.6822701358</v>
      </c>
      <c r="B2755" s="158">
        <v>1.0888726028776201</v>
      </c>
      <c r="C2755" s="158">
        <v>6.6578549829293801E-2</v>
      </c>
      <c r="D2755" s="158">
        <v>0.23994865390019501</v>
      </c>
      <c r="E2755" s="158">
        <v>8.9035298596776599E-2</v>
      </c>
    </row>
    <row r="2756" spans="1:5" x14ac:dyDescent="0.25">
      <c r="A2756" s="158">
        <v>21383.729804108101</v>
      </c>
      <c r="B2756" s="158">
        <v>1.2302148456319499</v>
      </c>
      <c r="C2756" s="158">
        <v>6.6578755788643099E-2</v>
      </c>
      <c r="D2756" s="158">
        <v>0.239948566941623</v>
      </c>
      <c r="E2756" s="158">
        <v>8.9036246530125804E-2</v>
      </c>
    </row>
    <row r="2757" spans="1:5" x14ac:dyDescent="0.25">
      <c r="A2757" s="158">
        <v>21385.395528317302</v>
      </c>
      <c r="B2757" s="158">
        <v>-1.52195192905102E-2</v>
      </c>
      <c r="C2757" s="158">
        <v>6.6585971410667702E-2</v>
      </c>
      <c r="D2757" s="158">
        <v>0.239945498886211</v>
      </c>
      <c r="E2757" s="158">
        <v>8.9069465999908601E-2</v>
      </c>
    </row>
    <row r="2758" spans="1:5" x14ac:dyDescent="0.25">
      <c r="A2758" s="158">
        <v>21385.794153130701</v>
      </c>
      <c r="B2758" s="158">
        <v>0.49512873886086201</v>
      </c>
      <c r="C2758" s="158">
        <v>6.6587697671307705E-2</v>
      </c>
      <c r="D2758" s="158">
        <v>0.23994475867974799</v>
      </c>
      <c r="E2758" s="158">
        <v>8.9077416107030696E-2</v>
      </c>
    </row>
    <row r="2759" spans="1:5" x14ac:dyDescent="0.25">
      <c r="A2759" s="158">
        <v>21386.558307131399</v>
      </c>
      <c r="B2759" s="158">
        <v>-0.104705270371019</v>
      </c>
      <c r="C2759" s="158">
        <v>6.6591006318426404E-2</v>
      </c>
      <c r="D2759" s="158">
        <v>0.239943333259348</v>
      </c>
      <c r="E2759" s="158">
        <v>8.9092656641273998E-2</v>
      </c>
    </row>
    <row r="2760" spans="1:5" x14ac:dyDescent="0.25">
      <c r="A2760" s="158">
        <v>21387.066844589699</v>
      </c>
      <c r="B2760" s="158">
        <v>-9.3634843655976394E-2</v>
      </c>
      <c r="C2760" s="158">
        <v>6.6593207790383399E-2</v>
      </c>
      <c r="D2760" s="158">
        <v>0.23994237994967799</v>
      </c>
      <c r="E2760" s="158">
        <v>8.9102799347544004E-2</v>
      </c>
    </row>
    <row r="2761" spans="1:5" x14ac:dyDescent="0.25">
      <c r="A2761" s="158">
        <v>21391.9391498408</v>
      </c>
      <c r="B2761" s="158">
        <v>-0.28880200343051099</v>
      </c>
      <c r="C2761" s="158">
        <v>6.6614283829419293E-2</v>
      </c>
      <c r="D2761" s="158">
        <v>0.239933055953642</v>
      </c>
      <c r="E2761" s="158">
        <v>8.9199987560416902E-2</v>
      </c>
    </row>
    <row r="2762" spans="1:5" x14ac:dyDescent="0.25">
      <c r="A2762" s="158">
        <v>21394.701146456799</v>
      </c>
      <c r="B2762" s="158">
        <v>6.7063425638358404E-2</v>
      </c>
      <c r="C2762" s="158">
        <v>6.6626218234987003E-2</v>
      </c>
      <c r="D2762" s="158">
        <v>0.23992761763252701</v>
      </c>
      <c r="E2762" s="158">
        <v>8.9255089776083193E-2</v>
      </c>
    </row>
    <row r="2763" spans="1:5" x14ac:dyDescent="0.25">
      <c r="A2763" s="158">
        <v>21396.9136744471</v>
      </c>
      <c r="B2763" s="158">
        <v>-0.14668871090751701</v>
      </c>
      <c r="C2763" s="158">
        <v>6.6635771577144204E-2</v>
      </c>
      <c r="D2763" s="158">
        <v>0.239923181660253</v>
      </c>
      <c r="E2763" s="158">
        <v>8.9299234314921094E-2</v>
      </c>
    </row>
    <row r="2764" spans="1:5" x14ac:dyDescent="0.25">
      <c r="A2764" s="158">
        <v>21404.760025213302</v>
      </c>
      <c r="B2764" s="158">
        <v>-9.3937327974058502E-2</v>
      </c>
      <c r="C2764" s="158">
        <v>6.6669601757102806E-2</v>
      </c>
      <c r="D2764" s="158">
        <v>0.23990688164454399</v>
      </c>
      <c r="E2764" s="158">
        <v>8.9455814993109006E-2</v>
      </c>
    </row>
    <row r="2765" spans="1:5" x14ac:dyDescent="0.25">
      <c r="A2765" s="158">
        <v>21405.3858333762</v>
      </c>
      <c r="B2765" s="158">
        <v>-0.52737192592094995</v>
      </c>
      <c r="C2765" s="158">
        <v>6.6672296679970502E-2</v>
      </c>
      <c r="D2765" s="158">
        <v>0.23990554349483201</v>
      </c>
      <c r="E2765" s="158">
        <v>8.9468305459063396E-2</v>
      </c>
    </row>
    <row r="2766" spans="1:5" x14ac:dyDescent="0.25">
      <c r="A2766" s="158">
        <v>21405.8595550809</v>
      </c>
      <c r="B2766" s="158">
        <v>5.7835780726289698E-2</v>
      </c>
      <c r="C2766" s="158">
        <v>6.6674336347386801E-2</v>
      </c>
      <c r="D2766" s="158">
        <v>0.239904526813536</v>
      </c>
      <c r="E2766" s="158">
        <v>8.9477760624693897E-2</v>
      </c>
    </row>
    <row r="2767" spans="1:5" x14ac:dyDescent="0.25">
      <c r="A2767" s="158">
        <v>21408.412533632101</v>
      </c>
      <c r="B2767" s="158">
        <v>0.26709562018669702</v>
      </c>
      <c r="C2767" s="158">
        <v>6.6685323701268007E-2</v>
      </c>
      <c r="D2767" s="158">
        <v>0.23989899237381099</v>
      </c>
      <c r="E2767" s="158">
        <v>8.9528719047754807E-2</v>
      </c>
    </row>
    <row r="2768" spans="1:5" x14ac:dyDescent="0.25">
      <c r="A2768" s="158">
        <v>21416.6744550724</v>
      </c>
      <c r="B2768" s="158">
        <v>-0.135259155816081</v>
      </c>
      <c r="C2768" s="158">
        <v>6.6720825204405101E-2</v>
      </c>
      <c r="D2768" s="158">
        <v>0.239880443693782</v>
      </c>
      <c r="E2768" s="158">
        <v>8.9693660116655693E-2</v>
      </c>
    </row>
    <row r="2769" spans="1:5" x14ac:dyDescent="0.25">
      <c r="A2769" s="158">
        <v>21420.910418359501</v>
      </c>
      <c r="B2769" s="158">
        <v>0.52785284027170298</v>
      </c>
      <c r="C2769" s="158">
        <v>6.6738994164189699E-2</v>
      </c>
      <c r="D2769" s="158">
        <v>0.23987055691824</v>
      </c>
      <c r="E2769" s="158">
        <v>8.9778243756544293E-2</v>
      </c>
    </row>
    <row r="2770" spans="1:5" x14ac:dyDescent="0.25">
      <c r="A2770" s="158">
        <v>21427.781114490099</v>
      </c>
      <c r="B2770" s="158">
        <v>1.76355570498659</v>
      </c>
      <c r="C2770" s="158">
        <v>6.6768416483867096E-2</v>
      </c>
      <c r="D2770" s="158">
        <v>0.23985398031505201</v>
      </c>
      <c r="E2770" s="158">
        <v>8.9915460241321798E-2</v>
      </c>
    </row>
    <row r="2771" spans="1:5" x14ac:dyDescent="0.25">
      <c r="A2771" s="158">
        <v>21429.2005783358</v>
      </c>
      <c r="B2771" s="158">
        <v>0.12516675045271</v>
      </c>
      <c r="C2771" s="158">
        <v>6.6774487701583299E-2</v>
      </c>
      <c r="D2771" s="158">
        <v>0.23985047258199901</v>
      </c>
      <c r="E2771" s="158">
        <v>8.9943812033638895E-2</v>
      </c>
    </row>
    <row r="2772" spans="1:5" x14ac:dyDescent="0.25">
      <c r="A2772" s="158">
        <v>21434.667021850801</v>
      </c>
      <c r="B2772" s="158">
        <v>6.1177950609581103E-2</v>
      </c>
      <c r="C2772" s="158">
        <v>6.6797844852083302E-2</v>
      </c>
      <c r="D2772" s="158">
        <v>0.239836699324081</v>
      </c>
      <c r="E2772" s="158">
        <v>9.0053006519729806E-2</v>
      </c>
    </row>
    <row r="2773" spans="1:5" x14ac:dyDescent="0.25">
      <c r="A2773" s="158">
        <v>21435.893914912998</v>
      </c>
      <c r="B2773" s="158">
        <v>0.177038462398205</v>
      </c>
      <c r="C2773" s="158">
        <v>6.6803082024985597E-2</v>
      </c>
      <c r="D2773" s="158">
        <v>0.23983355040094101</v>
      </c>
      <c r="E2773" s="158">
        <v>9.0077516317615097E-2</v>
      </c>
    </row>
    <row r="2774" spans="1:5" x14ac:dyDescent="0.25">
      <c r="A2774" s="158">
        <v>21436.392747985101</v>
      </c>
      <c r="B2774" s="158">
        <v>2.5164832367680101</v>
      </c>
      <c r="C2774" s="158">
        <v>6.6805210829716702E-2</v>
      </c>
      <c r="D2774" s="158">
        <v>0.239832264072948</v>
      </c>
      <c r="E2774" s="158">
        <v>9.0087481781715203E-2</v>
      </c>
    </row>
    <row r="2775" spans="1:5" x14ac:dyDescent="0.25">
      <c r="A2775" s="158">
        <v>21440.175360809699</v>
      </c>
      <c r="B2775" s="158">
        <v>1.18860730555115E-2</v>
      </c>
      <c r="C2775" s="158">
        <v>6.6821343281233098E-2</v>
      </c>
      <c r="D2775" s="158">
        <v>0.23982239663833901</v>
      </c>
      <c r="E2775" s="158">
        <v>9.0163053027941295E-2</v>
      </c>
    </row>
    <row r="2776" spans="1:5" x14ac:dyDescent="0.25">
      <c r="A2776" s="158">
        <v>21440.9175617615</v>
      </c>
      <c r="B2776" s="158">
        <v>0.14664853034727099</v>
      </c>
      <c r="C2776" s="158">
        <v>6.6824506594333602E-2</v>
      </c>
      <c r="D2776" s="158">
        <v>0.23982043704497</v>
      </c>
      <c r="E2776" s="158">
        <v>9.0177881940412902E-2</v>
      </c>
    </row>
    <row r="2777" spans="1:5" x14ac:dyDescent="0.25">
      <c r="A2777" s="158">
        <v>21443.417342799701</v>
      </c>
      <c r="B2777" s="158">
        <v>0.11709136357918</v>
      </c>
      <c r="C2777" s="158">
        <v>6.6835155776923297E-2</v>
      </c>
      <c r="D2777" s="158">
        <v>0.239813780480753</v>
      </c>
      <c r="E2777" s="158">
        <v>9.0227828518561398E-2</v>
      </c>
    </row>
    <row r="2778" spans="1:5" x14ac:dyDescent="0.25">
      <c r="A2778" s="158">
        <v>21444.9425096259</v>
      </c>
      <c r="B2778" s="158">
        <v>0.30883882534267199</v>
      </c>
      <c r="C2778" s="158">
        <v>6.68416492235233E-2</v>
      </c>
      <c r="D2778" s="158">
        <v>0.23980967641204301</v>
      </c>
      <c r="E2778" s="158">
        <v>9.0258303290861402E-2</v>
      </c>
    </row>
    <row r="2779" spans="1:5" x14ac:dyDescent="0.25">
      <c r="A2779" s="158">
        <v>21445.083794783699</v>
      </c>
      <c r="B2779" s="158">
        <v>7.0921657855227402E-2</v>
      </c>
      <c r="C2779" s="158">
        <v>6.6842250602521094E-2</v>
      </c>
      <c r="D2779" s="158">
        <v>0.23980929458962</v>
      </c>
      <c r="E2779" s="158">
        <v>9.0261126398876707E-2</v>
      </c>
    </row>
    <row r="2780" spans="1:5" x14ac:dyDescent="0.25">
      <c r="A2780" s="158">
        <v>21446.489069722698</v>
      </c>
      <c r="B2780" s="158">
        <v>8.1688796690992896E-2</v>
      </c>
      <c r="C2780" s="158">
        <v>6.6848230784768994E-2</v>
      </c>
      <c r="D2780" s="158">
        <v>0.23980548172904301</v>
      </c>
      <c r="E2780" s="158">
        <v>9.0289206547804202E-2</v>
      </c>
    </row>
    <row r="2781" spans="1:5" x14ac:dyDescent="0.25">
      <c r="A2781" s="158">
        <v>21448.0004199172</v>
      </c>
      <c r="B2781" s="158">
        <v>1.36682682619682E-2</v>
      </c>
      <c r="C2781" s="158">
        <v>6.6854659618636195E-2</v>
      </c>
      <c r="D2781" s="158">
        <v>0.23980135043305101</v>
      </c>
      <c r="E2781" s="158">
        <v>9.0319407210488895E-2</v>
      </c>
    </row>
    <row r="2782" spans="1:5" x14ac:dyDescent="0.25">
      <c r="A2782" s="158">
        <v>21449.766261615001</v>
      </c>
      <c r="B2782" s="158">
        <v>-2.7163931856555301E-2</v>
      </c>
      <c r="C2782" s="158">
        <v>6.6862167367252506E-2</v>
      </c>
      <c r="D2782" s="158">
        <v>0.23979648332183301</v>
      </c>
      <c r="E2782" s="158">
        <v>9.0354694446852096E-2</v>
      </c>
    </row>
    <row r="2783" spans="1:5" x14ac:dyDescent="0.25">
      <c r="A2783" s="158">
        <v>21451.454106869602</v>
      </c>
      <c r="B2783" s="158">
        <v>-0.10144224741323001</v>
      </c>
      <c r="C2783" s="158">
        <v>6.6869339858638105E-2</v>
      </c>
      <c r="D2783" s="158">
        <v>0.23979179078781701</v>
      </c>
      <c r="E2783" s="158">
        <v>9.0388424215758698E-2</v>
      </c>
    </row>
    <row r="2784" spans="1:5" x14ac:dyDescent="0.25">
      <c r="A2784" s="158">
        <v>21452.877093860701</v>
      </c>
      <c r="B2784" s="158">
        <v>-0.65236766544029001</v>
      </c>
      <c r="C2784" s="158">
        <v>6.6875384068867394E-2</v>
      </c>
      <c r="D2784" s="158">
        <v>0.23978780396943</v>
      </c>
      <c r="E2784" s="158">
        <v>9.0416861928944894E-2</v>
      </c>
    </row>
    <row r="2785" spans="1:5" x14ac:dyDescent="0.25">
      <c r="A2785" s="158">
        <v>21454.918368459101</v>
      </c>
      <c r="B2785" s="158">
        <v>-0.74336967853801905</v>
      </c>
      <c r="C2785" s="158">
        <v>6.6884050066427503E-2</v>
      </c>
      <c r="D2785" s="158">
        <v>0.23978203599570599</v>
      </c>
      <c r="E2785" s="158">
        <v>9.0457657141305603E-2</v>
      </c>
    </row>
    <row r="2786" spans="1:5" x14ac:dyDescent="0.25">
      <c r="A2786" s="158">
        <v>21459.830300377602</v>
      </c>
      <c r="B2786" s="158">
        <v>0.66069887073936195</v>
      </c>
      <c r="C2786" s="158">
        <v>6.6904881753375597E-2</v>
      </c>
      <c r="D2786" s="158">
        <v>0.23976792090121801</v>
      </c>
      <c r="E2786" s="158">
        <v>9.0555828948839304E-2</v>
      </c>
    </row>
    <row r="2787" spans="1:5" x14ac:dyDescent="0.25">
      <c r="A2787" s="158">
        <v>21461.5016533874</v>
      </c>
      <c r="B2787" s="158">
        <v>8.1925981642583204E-2</v>
      </c>
      <c r="C2787" s="158">
        <v>6.6911963141683906E-2</v>
      </c>
      <c r="D2787" s="158">
        <v>0.239763042318553</v>
      </c>
      <c r="E2787" s="158">
        <v>9.0589235101620494E-2</v>
      </c>
    </row>
    <row r="2788" spans="1:5" x14ac:dyDescent="0.25">
      <c r="A2788" s="158">
        <v>21466.7721987757</v>
      </c>
      <c r="B2788" s="158">
        <v>-7.8607420870102598E-2</v>
      </c>
      <c r="C2788" s="158">
        <v>6.6934271125450903E-2</v>
      </c>
      <c r="D2788" s="158">
        <v>0.239747406871438</v>
      </c>
      <c r="E2788" s="158">
        <v>9.0694585668743999E-2</v>
      </c>
    </row>
    <row r="2789" spans="1:5" x14ac:dyDescent="0.25">
      <c r="A2789" s="158">
        <v>21468.770677068602</v>
      </c>
      <c r="B2789" s="158">
        <v>7.2100095053939703E-2</v>
      </c>
      <c r="C2789" s="158">
        <v>6.6942720744596201E-2</v>
      </c>
      <c r="D2789" s="158">
        <v>0.23974137880539501</v>
      </c>
      <c r="E2789" s="158">
        <v>9.0734534423269897E-2</v>
      </c>
    </row>
    <row r="2790" spans="1:5" x14ac:dyDescent="0.25">
      <c r="A2790" s="158">
        <v>21474.9939772662</v>
      </c>
      <c r="B2790" s="158">
        <v>-0.187149196887226</v>
      </c>
      <c r="C2790" s="158">
        <v>6.6969000986212904E-2</v>
      </c>
      <c r="D2790" s="158">
        <v>0.239722258287377</v>
      </c>
      <c r="E2790" s="158">
        <v>9.08589421036822E-2</v>
      </c>
    </row>
    <row r="2791" spans="1:5" x14ac:dyDescent="0.25">
      <c r="A2791" s="158">
        <v>21475.444228254499</v>
      </c>
      <c r="B2791" s="158">
        <v>0.25595944093912398</v>
      </c>
      <c r="C2791" s="158">
        <v>6.6970900459680599E-2</v>
      </c>
      <c r="D2791" s="158">
        <v>0.23972085448390901</v>
      </c>
      <c r="E2791" s="158">
        <v>9.0867943254232794E-2</v>
      </c>
    </row>
    <row r="2792" spans="1:5" x14ac:dyDescent="0.25">
      <c r="A2792" s="158">
        <v>21477.753500192001</v>
      </c>
      <c r="B2792" s="158">
        <v>-0.20951046101636001</v>
      </c>
      <c r="C2792" s="158">
        <v>6.6980638591276398E-2</v>
      </c>
      <c r="D2792" s="158">
        <v>0.239713611314914</v>
      </c>
      <c r="E2792" s="158">
        <v>9.0914109525030595E-2</v>
      </c>
    </row>
    <row r="2793" spans="1:5" x14ac:dyDescent="0.25">
      <c r="A2793" s="158">
        <v>21483.5026645324</v>
      </c>
      <c r="B2793" s="158">
        <v>1.17946477816933E-2</v>
      </c>
      <c r="C2793" s="158">
        <v>6.7004853617794194E-2</v>
      </c>
      <c r="D2793" s="158">
        <v>0.239695264879902</v>
      </c>
      <c r="E2793" s="158">
        <v>9.10290495527592E-2</v>
      </c>
    </row>
    <row r="2794" spans="1:5" x14ac:dyDescent="0.25">
      <c r="A2794" s="158">
        <v>21490.3228481275</v>
      </c>
      <c r="B2794" s="158">
        <v>0.236421109217444</v>
      </c>
      <c r="C2794" s="158">
        <v>6.7033525954388704E-2</v>
      </c>
      <c r="D2794" s="158">
        <v>0.239672922236498</v>
      </c>
      <c r="E2794" s="158">
        <v>9.11654086794772E-2</v>
      </c>
    </row>
    <row r="2795" spans="1:5" x14ac:dyDescent="0.25">
      <c r="A2795" s="158">
        <v>21498.667773833698</v>
      </c>
      <c r="B2795" s="158">
        <v>0.70816793217831597</v>
      </c>
      <c r="C2795" s="158">
        <v>6.7068528990828505E-2</v>
      </c>
      <c r="D2795" s="158">
        <v>0.23964473543595299</v>
      </c>
      <c r="E2795" s="158">
        <v>9.1332259611427699E-2</v>
      </c>
    </row>
    <row r="2796" spans="1:5" x14ac:dyDescent="0.25">
      <c r="A2796" s="158">
        <v>21502.4676606375</v>
      </c>
      <c r="B2796" s="158">
        <v>0.15406816837206799</v>
      </c>
      <c r="C2796" s="158">
        <v>6.7084438764931795E-2</v>
      </c>
      <c r="D2796" s="158">
        <v>0.23963159239894999</v>
      </c>
      <c r="E2796" s="158">
        <v>9.14082371875862E-2</v>
      </c>
    </row>
    <row r="2797" spans="1:5" x14ac:dyDescent="0.25">
      <c r="A2797" s="158">
        <v>21506.6680648863</v>
      </c>
      <c r="B2797" s="158">
        <v>-0.31650781739654998</v>
      </c>
      <c r="C2797" s="158">
        <v>6.7102004368404106E-2</v>
      </c>
      <c r="D2797" s="158">
        <v>0.239616840690967</v>
      </c>
      <c r="E2797" s="158">
        <v>9.1492223446474105E-2</v>
      </c>
    </row>
    <row r="2798" spans="1:5" x14ac:dyDescent="0.25">
      <c r="A2798" s="158">
        <v>21509.6261588532</v>
      </c>
      <c r="B2798" s="158">
        <v>-1.62375963151495E-2</v>
      </c>
      <c r="C2798" s="158">
        <v>6.7114361474103407E-2</v>
      </c>
      <c r="D2798" s="158">
        <v>0.239606311609424</v>
      </c>
      <c r="E2798" s="158">
        <v>9.1551369974340102E-2</v>
      </c>
    </row>
    <row r="2799" spans="1:5" x14ac:dyDescent="0.25">
      <c r="A2799" s="158">
        <v>21510.678443672001</v>
      </c>
      <c r="B2799" s="158">
        <v>7.3046290853007206E-2</v>
      </c>
      <c r="C2799" s="158">
        <v>6.7118754624653401E-2</v>
      </c>
      <c r="D2799" s="158">
        <v>0.23960253818680499</v>
      </c>
      <c r="E2799" s="158">
        <v>9.1572410173305405E-2</v>
      </c>
    </row>
    <row r="2800" spans="1:5" x14ac:dyDescent="0.25">
      <c r="A2800" s="158">
        <v>21511.772135131501</v>
      </c>
      <c r="B2800" s="158">
        <v>-4.2418435869673303E-2</v>
      </c>
      <c r="C2800" s="158">
        <v>6.7123319167742806E-2</v>
      </c>
      <c r="D2800" s="158">
        <v>0.23959860078443199</v>
      </c>
      <c r="E2800" s="158">
        <v>9.1594278254583106E-2</v>
      </c>
    </row>
    <row r="2801" spans="1:5" x14ac:dyDescent="0.25">
      <c r="A2801" s="158">
        <v>21517.0839656602</v>
      </c>
      <c r="B2801" s="158">
        <v>0.123602832275949</v>
      </c>
      <c r="C2801" s="158">
        <v>6.7145466814380494E-2</v>
      </c>
      <c r="D2801" s="158">
        <v>0.239579253419721</v>
      </c>
      <c r="E2801" s="158">
        <v>9.1700486158276501E-2</v>
      </c>
    </row>
    <row r="2802" spans="1:5" x14ac:dyDescent="0.25">
      <c r="A2802" s="158">
        <v>21518.806991051501</v>
      </c>
      <c r="B2802" s="158">
        <v>-0.62224612702820303</v>
      </c>
      <c r="C2802" s="158">
        <v>6.7152643339090101E-2</v>
      </c>
      <c r="D2802" s="158">
        <v>0.23957289791427</v>
      </c>
      <c r="E2802" s="158">
        <v>9.1734936958177998E-2</v>
      </c>
    </row>
    <row r="2803" spans="1:5" x14ac:dyDescent="0.25">
      <c r="A2803" s="158">
        <v>21519.004909147599</v>
      </c>
      <c r="B2803" s="158">
        <v>6.9969384450852004E-2</v>
      </c>
      <c r="C2803" s="158">
        <v>6.7153467443152703E-2</v>
      </c>
      <c r="D2803" s="158">
        <v>0.239572165383867</v>
      </c>
      <c r="E2803" s="158">
        <v>9.1738894189362194E-2</v>
      </c>
    </row>
    <row r="2804" spans="1:5" x14ac:dyDescent="0.25">
      <c r="A2804" s="158">
        <v>21519.555736299499</v>
      </c>
      <c r="B2804" s="158">
        <v>5.9400790257546597E-2</v>
      </c>
      <c r="C2804" s="158">
        <v>6.7155760753240798E-2</v>
      </c>
      <c r="D2804" s="158">
        <v>0.239570123968949</v>
      </c>
      <c r="E2804" s="158">
        <v>9.1749907567304695E-2</v>
      </c>
    </row>
    <row r="2805" spans="1:5" x14ac:dyDescent="0.25">
      <c r="A2805" s="158">
        <v>21519.7080965567</v>
      </c>
      <c r="B2805" s="158">
        <v>5.9408920058690001E-2</v>
      </c>
      <c r="C2805" s="158">
        <v>6.7156395021549006E-2</v>
      </c>
      <c r="D2805" s="158">
        <v>0.23956955860570001</v>
      </c>
      <c r="E2805" s="158">
        <v>9.1752953892154002E-2</v>
      </c>
    </row>
    <row r="2806" spans="1:5" x14ac:dyDescent="0.25">
      <c r="A2806" s="158">
        <v>21529.5172733658</v>
      </c>
      <c r="B2806" s="158">
        <v>-5.6261137639057601E-2</v>
      </c>
      <c r="C2806" s="158">
        <v>6.7197168682226693E-2</v>
      </c>
      <c r="D2806" s="158">
        <v>0.23953252086671101</v>
      </c>
      <c r="E2806" s="158">
        <v>9.19490751616657E-2</v>
      </c>
    </row>
    <row r="2807" spans="1:5" x14ac:dyDescent="0.25">
      <c r="A2807" s="158">
        <v>21530.445888087299</v>
      </c>
      <c r="B2807" s="158">
        <v>0.21694577346236299</v>
      </c>
      <c r="C2807" s="158">
        <v>6.7201022367360197E-2</v>
      </c>
      <c r="D2807" s="158">
        <v>0.23952894958527399</v>
      </c>
      <c r="E2807" s="158">
        <v>9.1967640864586503E-2</v>
      </c>
    </row>
    <row r="2808" spans="1:5" x14ac:dyDescent="0.25">
      <c r="A2808" s="158">
        <v>21530.721327312702</v>
      </c>
      <c r="B2808" s="158">
        <v>0.17621181180984499</v>
      </c>
      <c r="C2808" s="158">
        <v>6.7202165211841497E-2</v>
      </c>
      <c r="D2808" s="158">
        <v>0.239527888141499</v>
      </c>
      <c r="E2808" s="158">
        <v>9.19731476665437E-2</v>
      </c>
    </row>
    <row r="2809" spans="1:5" x14ac:dyDescent="0.25">
      <c r="A2809" s="158">
        <v>21531.261454393501</v>
      </c>
      <c r="B2809" s="158">
        <v>0.35330090454841501</v>
      </c>
      <c r="C2809" s="158">
        <v>6.7204406014256396E-2</v>
      </c>
      <c r="D2809" s="158">
        <v>0.239525803824612</v>
      </c>
      <c r="E2809" s="158">
        <v>9.1983946283128698E-2</v>
      </c>
    </row>
    <row r="2810" spans="1:5" x14ac:dyDescent="0.25">
      <c r="A2810" s="158">
        <v>21537.986670578401</v>
      </c>
      <c r="B2810" s="158">
        <v>0.64804717876900697</v>
      </c>
      <c r="C2810" s="158">
        <v>6.7232275872899497E-2</v>
      </c>
      <c r="D2810" s="158">
        <v>0.239499534924001</v>
      </c>
      <c r="E2810" s="158">
        <v>9.2118397168053104E-2</v>
      </c>
    </row>
    <row r="2811" spans="1:5" x14ac:dyDescent="0.25">
      <c r="A2811" s="158">
        <v>21540.268818488799</v>
      </c>
      <c r="B2811" s="158">
        <v>-2.63564125858484E-2</v>
      </c>
      <c r="C2811" s="158">
        <v>6.7241720339548894E-2</v>
      </c>
      <c r="D2811" s="158">
        <v>0.23949048789423399</v>
      </c>
      <c r="E2811" s="158">
        <v>9.2164019842533002E-2</v>
      </c>
    </row>
    <row r="2812" spans="1:5" x14ac:dyDescent="0.25">
      <c r="A2812" s="158">
        <v>21542.748394605402</v>
      </c>
      <c r="B2812" s="158">
        <v>0.114093368662482</v>
      </c>
      <c r="C2812" s="158">
        <v>6.7251974407322695E-2</v>
      </c>
      <c r="D2812" s="158">
        <v>0.23948058212077999</v>
      </c>
      <c r="E2812" s="158">
        <v>9.2213587933993604E-2</v>
      </c>
    </row>
    <row r="2813" spans="1:5" x14ac:dyDescent="0.25">
      <c r="A2813" s="158">
        <v>21543.850151506798</v>
      </c>
      <c r="B2813" s="158">
        <v>7.0499734528106706E-2</v>
      </c>
      <c r="C2813" s="158">
        <v>6.7256528139468197E-2</v>
      </c>
      <c r="D2813" s="158">
        <v>0.23947615527536401</v>
      </c>
      <c r="E2813" s="158">
        <v>9.2235612168705905E-2</v>
      </c>
    </row>
    <row r="2814" spans="1:5" x14ac:dyDescent="0.25">
      <c r="A2814" s="158">
        <v>21545.450069646799</v>
      </c>
      <c r="B2814" s="158">
        <v>0.27733037736323901</v>
      </c>
      <c r="C2814" s="158">
        <v>6.7263138125418495E-2</v>
      </c>
      <c r="D2814" s="158">
        <v>0.23946969905510401</v>
      </c>
      <c r="E2814" s="158">
        <v>9.2267594132996497E-2</v>
      </c>
    </row>
    <row r="2815" spans="1:5" x14ac:dyDescent="0.25">
      <c r="A2815" s="158">
        <v>21547.3928777275</v>
      </c>
      <c r="B2815" s="158">
        <v>1.4016487772527999E-2</v>
      </c>
      <c r="C2815" s="158">
        <v>6.7271160407011393E-2</v>
      </c>
      <c r="D2815" s="158">
        <v>0.23946181499502001</v>
      </c>
      <c r="E2815" s="158">
        <v>9.2306429444411198E-2</v>
      </c>
    </row>
    <row r="2816" spans="1:5" x14ac:dyDescent="0.25">
      <c r="A2816" s="158">
        <v>21548.468884075199</v>
      </c>
      <c r="B2816" s="158">
        <v>6.7533807524378098E-2</v>
      </c>
      <c r="C2816" s="158">
        <v>6.7275601426241297E-2</v>
      </c>
      <c r="D2816" s="158">
        <v>0.23945742766670999</v>
      </c>
      <c r="E2816" s="158">
        <v>9.2327937563929804E-2</v>
      </c>
    </row>
    <row r="2817" spans="1:5" x14ac:dyDescent="0.25">
      <c r="A2817" s="158">
        <v>21551.1764624434</v>
      </c>
      <c r="B2817" s="158">
        <v>0.112120846459707</v>
      </c>
      <c r="C2817" s="158">
        <v>6.72867700019016E-2</v>
      </c>
      <c r="D2817" s="158">
        <v>0.23944632219727299</v>
      </c>
      <c r="E2817" s="158">
        <v>9.2382057398603903E-2</v>
      </c>
    </row>
    <row r="2818" spans="1:5" x14ac:dyDescent="0.25">
      <c r="A2818" s="158">
        <v>21551.3574303965</v>
      </c>
      <c r="B2818" s="158">
        <v>0.13871273427119599</v>
      </c>
      <c r="C2818" s="158">
        <v>6.7287516152747098E-2</v>
      </c>
      <c r="D2818" s="158">
        <v>0.239445576594183</v>
      </c>
      <c r="E2818" s="158">
        <v>9.2385674556855799E-2</v>
      </c>
    </row>
    <row r="2819" spans="1:5" x14ac:dyDescent="0.25">
      <c r="A2819" s="158">
        <v>21553.186560808801</v>
      </c>
      <c r="B2819" s="158">
        <v>-1.5964957297187599E-2</v>
      </c>
      <c r="C2819" s="158">
        <v>6.7295055540804893E-2</v>
      </c>
      <c r="D2819" s="158">
        <v>0.23943801695900499</v>
      </c>
      <c r="E2819" s="158">
        <v>9.2422234338495807E-2</v>
      </c>
    </row>
    <row r="2820" spans="1:5" x14ac:dyDescent="0.25">
      <c r="A2820" s="158">
        <v>21553.9139343196</v>
      </c>
      <c r="B2820" s="158">
        <v>-1.9290834505025799E-2</v>
      </c>
      <c r="C2820" s="158">
        <v>6.7298052487382798E-2</v>
      </c>
      <c r="D2820" s="158">
        <v>0.23943499892974501</v>
      </c>
      <c r="E2820" s="158">
        <v>9.2436772431215494E-2</v>
      </c>
    </row>
    <row r="2821" spans="1:5" x14ac:dyDescent="0.25">
      <c r="A2821" s="158">
        <v>21558.0700348104</v>
      </c>
      <c r="B2821" s="158">
        <v>-2.3727458356881401E-3</v>
      </c>
      <c r="C2821" s="158">
        <v>6.7315163777502907E-2</v>
      </c>
      <c r="D2821" s="158">
        <v>0.23941762518649501</v>
      </c>
      <c r="E2821" s="158">
        <v>9.2519837423967896E-2</v>
      </c>
    </row>
    <row r="2822" spans="1:5" x14ac:dyDescent="0.25">
      <c r="A2822" s="158">
        <v>21559.756583270799</v>
      </c>
      <c r="B2822" s="158">
        <v>-0.47184290670351198</v>
      </c>
      <c r="C2822" s="158">
        <v>6.7322101334187104E-2</v>
      </c>
      <c r="D2822" s="158">
        <v>0.23941051230403801</v>
      </c>
      <c r="E2822" s="158">
        <v>9.2553543512413197E-2</v>
      </c>
    </row>
    <row r="2823" spans="1:5" x14ac:dyDescent="0.25">
      <c r="A2823" s="158">
        <v>21560.227643232702</v>
      </c>
      <c r="B2823" s="158">
        <v>-9.0820582033468399E-3</v>
      </c>
      <c r="C2823" s="158">
        <v>6.7324038381140303E-2</v>
      </c>
      <c r="D2823" s="158">
        <v>0.23940851920071399</v>
      </c>
      <c r="E2823" s="158">
        <v>9.2562957575092406E-2</v>
      </c>
    </row>
    <row r="2824" spans="1:5" x14ac:dyDescent="0.25">
      <c r="A2824" s="158">
        <v>21561.6970979832</v>
      </c>
      <c r="B2824" s="158">
        <v>0.219476300435795</v>
      </c>
      <c r="C2824" s="158">
        <v>6.7330079130533196E-2</v>
      </c>
      <c r="D2824" s="158">
        <v>0.239402283720137</v>
      </c>
      <c r="E2824" s="158">
        <v>9.2592323870473905E-2</v>
      </c>
    </row>
    <row r="2825" spans="1:5" x14ac:dyDescent="0.25">
      <c r="A2825" s="158">
        <v>21562.831333186201</v>
      </c>
      <c r="B2825" s="158">
        <v>-0.51307618694007595</v>
      </c>
      <c r="C2825" s="158">
        <v>6.7334739969383703E-2</v>
      </c>
      <c r="D2825" s="158">
        <v>0.239397452015434</v>
      </c>
      <c r="E2825" s="158">
        <v>9.2614990408960998E-2</v>
      </c>
    </row>
    <row r="2826" spans="1:5" x14ac:dyDescent="0.25">
      <c r="A2826" s="158">
        <v>21563.5106672908</v>
      </c>
      <c r="B2826" s="158">
        <v>9.5877979562542001E-2</v>
      </c>
      <c r="C2826" s="158">
        <v>6.7337530735144799E-2</v>
      </c>
      <c r="D2826" s="158">
        <v>0.23939455034284601</v>
      </c>
      <c r="E2826" s="158">
        <v>9.2628565969751706E-2</v>
      </c>
    </row>
    <row r="2827" spans="1:5" x14ac:dyDescent="0.25">
      <c r="A2827" s="158">
        <v>21565.843752656001</v>
      </c>
      <c r="B2827" s="158">
        <v>-0.16949406887374299</v>
      </c>
      <c r="C2827" s="158">
        <v>6.7347110823565898E-2</v>
      </c>
      <c r="D2827" s="158">
        <v>0.239384540526944</v>
      </c>
      <c r="E2827" s="158">
        <v>9.2675188072028694E-2</v>
      </c>
    </row>
    <row r="2828" spans="1:5" x14ac:dyDescent="0.25">
      <c r="A2828" s="158">
        <v>21567.8276486996</v>
      </c>
      <c r="B2828" s="158">
        <v>0.66387944234980201</v>
      </c>
      <c r="C2828" s="158">
        <v>6.7355251667614899E-2</v>
      </c>
      <c r="D2828" s="158">
        <v>0.23937597484197801</v>
      </c>
      <c r="E2828" s="158">
        <v>9.2714830547140303E-2</v>
      </c>
    </row>
    <row r="2829" spans="1:5" x14ac:dyDescent="0.25">
      <c r="A2829" s="158">
        <v>21569.772669351802</v>
      </c>
      <c r="B2829" s="158">
        <v>0.47908824764788499</v>
      </c>
      <c r="C2829" s="158">
        <v>6.7363228162379399E-2</v>
      </c>
      <c r="D2829" s="158">
        <v>0.23936752888815399</v>
      </c>
      <c r="E2829" s="158">
        <v>9.2753694575518103E-2</v>
      </c>
    </row>
    <row r="2830" spans="1:5" x14ac:dyDescent="0.25">
      <c r="A2830" s="158">
        <v>21574.0373817941</v>
      </c>
      <c r="B2830" s="158">
        <v>-0.25428084726861799</v>
      </c>
      <c r="C2830" s="158">
        <v>6.7380700944610003E-2</v>
      </c>
      <c r="D2830" s="158">
        <v>0.23934884366570999</v>
      </c>
      <c r="E2830" s="158">
        <v>9.2838903133171002E-2</v>
      </c>
    </row>
    <row r="2831" spans="1:5" x14ac:dyDescent="0.25">
      <c r="A2831" s="158">
        <v>21576.2127018965</v>
      </c>
      <c r="B2831" s="158">
        <v>0.69973734191637305</v>
      </c>
      <c r="C2831" s="158">
        <v>6.7389604510787002E-2</v>
      </c>
      <c r="D2831" s="158">
        <v>0.23933922502020499</v>
      </c>
      <c r="E2831" s="158">
        <v>9.2882362561854503E-2</v>
      </c>
    </row>
    <row r="2832" spans="1:5" x14ac:dyDescent="0.25">
      <c r="A2832" s="158">
        <v>21579.2797516797</v>
      </c>
      <c r="B2832" s="158">
        <v>-0.11915466921420501</v>
      </c>
      <c r="C2832" s="158">
        <v>6.7402147758004197E-2</v>
      </c>
      <c r="D2832" s="158">
        <v>0.239325562910331</v>
      </c>
      <c r="E2832" s="158">
        <v>9.2943633403931206E-2</v>
      </c>
    </row>
    <row r="2833" spans="1:5" x14ac:dyDescent="0.25">
      <c r="A2833" s="158">
        <v>21579.499789092199</v>
      </c>
      <c r="B2833" s="158">
        <v>7.2326810250777904E-2</v>
      </c>
      <c r="C2833" s="158">
        <v>6.7403047183110104E-2</v>
      </c>
      <c r="D2833" s="158">
        <v>0.23932457824484801</v>
      </c>
      <c r="E2833" s="158">
        <v>9.2948028938067806E-2</v>
      </c>
    </row>
    <row r="2834" spans="1:5" x14ac:dyDescent="0.25">
      <c r="A2834" s="158">
        <v>21583.862962425501</v>
      </c>
      <c r="B2834" s="158">
        <v>0.17519944180430799</v>
      </c>
      <c r="C2834" s="158">
        <v>6.7420869452017695E-2</v>
      </c>
      <c r="D2834" s="158">
        <v>0.23930492857037899</v>
      </c>
      <c r="E2834" s="158">
        <v>9.3035183827186105E-2</v>
      </c>
    </row>
    <row r="2835" spans="1:5" x14ac:dyDescent="0.25">
      <c r="A2835" s="158">
        <v>21586.0609337559</v>
      </c>
      <c r="B2835" s="158">
        <v>0.17832443510596999</v>
      </c>
      <c r="C2835" s="158">
        <v>6.7429838394355193E-2</v>
      </c>
      <c r="D2835" s="158">
        <v>0.23929494032663801</v>
      </c>
      <c r="E2835" s="158">
        <v>9.3079084703931406E-2</v>
      </c>
    </row>
    <row r="2836" spans="1:5" x14ac:dyDescent="0.25">
      <c r="A2836" s="158">
        <v>21587.7706746728</v>
      </c>
      <c r="B2836" s="158">
        <v>7.27008769518145E-2</v>
      </c>
      <c r="C2836" s="158">
        <v>6.7436810860210999E-2</v>
      </c>
      <c r="D2836" s="158">
        <v>0.23928712932903601</v>
      </c>
      <c r="E2836" s="158">
        <v>9.3113232128508999E-2</v>
      </c>
    </row>
    <row r="2837" spans="1:5" x14ac:dyDescent="0.25">
      <c r="A2837" s="158">
        <v>21587.967129879798</v>
      </c>
      <c r="B2837" s="158">
        <v>0.274704235769407</v>
      </c>
      <c r="C2837" s="158">
        <v>6.7437611784035303E-2</v>
      </c>
      <c r="D2837" s="158">
        <v>0.23928622949926301</v>
      </c>
      <c r="E2837" s="158">
        <v>9.3117155681491801E-2</v>
      </c>
    </row>
    <row r="2838" spans="1:5" x14ac:dyDescent="0.25">
      <c r="A2838" s="158">
        <v>21589.882375400699</v>
      </c>
      <c r="B2838" s="158">
        <v>-9.7545754669170495E-2</v>
      </c>
      <c r="C2838" s="158">
        <v>6.7445417447007203E-2</v>
      </c>
      <c r="D2838" s="158">
        <v>0.23927743202580701</v>
      </c>
      <c r="E2838" s="158">
        <v>9.3155405316756298E-2</v>
      </c>
    </row>
    <row r="2839" spans="1:5" x14ac:dyDescent="0.25">
      <c r="A2839" s="158">
        <v>21590.946372825099</v>
      </c>
      <c r="B2839" s="158">
        <v>9.3290641384546902E-2</v>
      </c>
      <c r="C2839" s="158">
        <v>6.7449751807401495E-2</v>
      </c>
      <c r="D2839" s="158">
        <v>0.239272525079719</v>
      </c>
      <c r="E2839" s="158">
        <v>9.31766536392519E-2</v>
      </c>
    </row>
    <row r="2840" spans="1:5" x14ac:dyDescent="0.25">
      <c r="A2840" s="158">
        <v>21591.019342204501</v>
      </c>
      <c r="B2840" s="158">
        <v>7.4369113539596299E-2</v>
      </c>
      <c r="C2840" s="158">
        <v>6.7450049007120802E-2</v>
      </c>
      <c r="D2840" s="158">
        <v>0.239272188047114</v>
      </c>
      <c r="E2840" s="158">
        <v>9.3178110833584293E-2</v>
      </c>
    </row>
    <row r="2841" spans="1:5" x14ac:dyDescent="0.25">
      <c r="A2841" s="158">
        <v>21591.566830808799</v>
      </c>
      <c r="B2841" s="158">
        <v>-0.33220617978209099</v>
      </c>
      <c r="C2841" s="158">
        <v>6.74522786790335E-2</v>
      </c>
      <c r="D2841" s="158">
        <v>0.239269657198179</v>
      </c>
      <c r="E2841" s="158">
        <v>9.3189044049419995E-2</v>
      </c>
    </row>
    <row r="2842" spans="1:5" x14ac:dyDescent="0.25">
      <c r="A2842" s="158">
        <v>21591.631822277301</v>
      </c>
      <c r="B2842" s="158">
        <v>-2.7178651899561999E-2</v>
      </c>
      <c r="C2842" s="158">
        <v>6.7452543334518195E-2</v>
      </c>
      <c r="D2842" s="158">
        <v>0.23926935651968001</v>
      </c>
      <c r="E2842" s="158">
        <v>9.31903419016408E-2</v>
      </c>
    </row>
    <row r="2843" spans="1:5" x14ac:dyDescent="0.25">
      <c r="A2843" s="158">
        <v>21597.627136053401</v>
      </c>
      <c r="B2843" s="158">
        <v>0.21285582003280901</v>
      </c>
      <c r="C2843" s="158">
        <v>6.7476934200797201E-2</v>
      </c>
      <c r="D2843" s="158">
        <v>0.239241395873875</v>
      </c>
      <c r="E2843" s="158">
        <v>9.3310054755214894E-2</v>
      </c>
    </row>
    <row r="2844" spans="1:5" x14ac:dyDescent="0.25">
      <c r="A2844" s="158">
        <v>21602.4108490615</v>
      </c>
      <c r="B2844" s="158">
        <v>0.16376179018713399</v>
      </c>
      <c r="C2844" s="158">
        <v>6.7496363241335899E-2</v>
      </c>
      <c r="D2844" s="158">
        <v>0.23921876929803301</v>
      </c>
      <c r="E2844" s="158">
        <v>9.3405558372378503E-2</v>
      </c>
    </row>
    <row r="2845" spans="1:5" x14ac:dyDescent="0.25">
      <c r="A2845" s="158">
        <v>21604.1735219894</v>
      </c>
      <c r="B2845" s="158">
        <v>0.53367445007674896</v>
      </c>
      <c r="C2845" s="158">
        <v>6.7503515026007294E-2</v>
      </c>
      <c r="D2845" s="158">
        <v>0.239210361421582</v>
      </c>
      <c r="E2845" s="158">
        <v>9.3440745135344006E-2</v>
      </c>
    </row>
    <row r="2846" spans="1:5" x14ac:dyDescent="0.25">
      <c r="A2846" s="158">
        <v>21607.1182189965</v>
      </c>
      <c r="B2846" s="158">
        <v>-3.8527559135126399E-2</v>
      </c>
      <c r="C2846" s="158">
        <v>6.7515453917393997E-2</v>
      </c>
      <c r="D2846" s="158">
        <v>0.239196230793222</v>
      </c>
      <c r="E2846" s="158">
        <v>9.3499522915176894E-2</v>
      </c>
    </row>
    <row r="2847" spans="1:5" x14ac:dyDescent="0.25">
      <c r="A2847" s="158">
        <v>21609.826314876002</v>
      </c>
      <c r="B2847" s="158">
        <v>7.54364401331475E-2</v>
      </c>
      <c r="C2847" s="158">
        <v>6.7526423840695904E-2</v>
      </c>
      <c r="D2847" s="158">
        <v>0.23918314236973801</v>
      </c>
      <c r="E2847" s="158">
        <v>9.3553572639620705E-2</v>
      </c>
    </row>
    <row r="2848" spans="1:5" x14ac:dyDescent="0.25">
      <c r="A2848" s="158">
        <v>21610.758262259002</v>
      </c>
      <c r="B2848" s="158">
        <v>0.16596578883969501</v>
      </c>
      <c r="C2848" s="158">
        <v>6.7530196812484594E-2</v>
      </c>
      <c r="D2848" s="158">
        <v>0.23917861759494599</v>
      </c>
      <c r="E2848" s="158">
        <v>9.3572171762727599E-2</v>
      </c>
    </row>
    <row r="2849" spans="1:5" x14ac:dyDescent="0.25">
      <c r="A2849" s="158">
        <v>21612.6653891147</v>
      </c>
      <c r="B2849" s="158">
        <v>7.4791761830383899E-2</v>
      </c>
      <c r="C2849" s="158">
        <v>6.7537914348492795E-2</v>
      </c>
      <c r="D2849" s="158">
        <v>0.239169325310957</v>
      </c>
      <c r="E2849" s="158">
        <v>9.3610230828989505E-2</v>
      </c>
    </row>
    <row r="2850" spans="1:5" x14ac:dyDescent="0.25">
      <c r="A2850" s="158">
        <v>21614.5755993087</v>
      </c>
      <c r="B2850" s="158">
        <v>-1.42076920040202E-2</v>
      </c>
      <c r="C2850" s="158">
        <v>6.7545639739284097E-2</v>
      </c>
      <c r="D2850" s="158">
        <v>0.23915997384572099</v>
      </c>
      <c r="E2850" s="158">
        <v>9.3648348727906797E-2</v>
      </c>
    </row>
    <row r="2851" spans="1:5" x14ac:dyDescent="0.25">
      <c r="A2851" s="158">
        <v>21615.1630596551</v>
      </c>
      <c r="B2851" s="158">
        <v>-4.3621659846149199E-2</v>
      </c>
      <c r="C2851" s="158">
        <v>6.7548014652668506E-2</v>
      </c>
      <c r="D2851" s="158">
        <v>0.23915708905007099</v>
      </c>
      <c r="E2851" s="158">
        <v>9.3660070842224899E-2</v>
      </c>
    </row>
    <row r="2852" spans="1:5" x14ac:dyDescent="0.25">
      <c r="A2852" s="158">
        <v>21615.742463052498</v>
      </c>
      <c r="B2852" s="158">
        <v>-0.24044165735112</v>
      </c>
      <c r="C2852" s="158">
        <v>6.7550356565719602E-2</v>
      </c>
      <c r="D2852" s="158">
        <v>0.23915423973390801</v>
      </c>
      <c r="E2852" s="158">
        <v>9.3671631932995505E-2</v>
      </c>
    </row>
    <row r="2853" spans="1:5" x14ac:dyDescent="0.25">
      <c r="A2853" s="158">
        <v>21617.9483026302</v>
      </c>
      <c r="B2853" s="158">
        <v>0.32770808406335</v>
      </c>
      <c r="C2853" s="158">
        <v>6.7559268538306003E-2</v>
      </c>
      <c r="D2853" s="158">
        <v>0.23914335505133</v>
      </c>
      <c r="E2853" s="158">
        <v>9.3715643668379298E-2</v>
      </c>
    </row>
    <row r="2854" spans="1:5" x14ac:dyDescent="0.25">
      <c r="A2854" s="158">
        <v>21622.0860894871</v>
      </c>
      <c r="B2854" s="158">
        <v>0.22056582357121701</v>
      </c>
      <c r="C2854" s="158">
        <v>6.7575969263253002E-2</v>
      </c>
      <c r="D2854" s="158">
        <v>0.239122779084256</v>
      </c>
      <c r="E2854" s="158">
        <v>9.3798192079147594E-2</v>
      </c>
    </row>
    <row r="2855" spans="1:5" x14ac:dyDescent="0.25">
      <c r="A2855" s="158">
        <v>21623.138765220399</v>
      </c>
      <c r="B2855" s="158">
        <v>-0.205900976883999</v>
      </c>
      <c r="C2855" s="158">
        <v>6.75802145533487E-2</v>
      </c>
      <c r="D2855" s="158">
        <v>0.23911751160345199</v>
      </c>
      <c r="E2855" s="158">
        <v>9.3819190666468294E-2</v>
      </c>
    </row>
    <row r="2856" spans="1:5" x14ac:dyDescent="0.25">
      <c r="A2856" s="158">
        <v>21624.121657117201</v>
      </c>
      <c r="B2856" s="158">
        <v>-0.62857851622438699</v>
      </c>
      <c r="C2856" s="158">
        <v>6.75841771457905E-2</v>
      </c>
      <c r="D2856" s="158">
        <v>0.23911258131004601</v>
      </c>
      <c r="E2856" s="158">
        <v>9.3838796404801195E-2</v>
      </c>
    </row>
    <row r="2857" spans="1:5" x14ac:dyDescent="0.25">
      <c r="A2857" s="158">
        <v>21624.291913991499</v>
      </c>
      <c r="B2857" s="158">
        <v>-0.240714013150267</v>
      </c>
      <c r="C2857" s="158">
        <v>6.7584863422844602E-2</v>
      </c>
      <c r="D2857" s="158">
        <v>0.239111726105776</v>
      </c>
      <c r="E2857" s="158">
        <v>9.3842192437244704E-2</v>
      </c>
    </row>
    <row r="2858" spans="1:5" x14ac:dyDescent="0.25">
      <c r="A2858" s="158">
        <v>21624.383250729199</v>
      </c>
      <c r="B2858" s="158">
        <v>-0.110364919671291</v>
      </c>
      <c r="C2858" s="158">
        <v>6.7585231570834001E-2</v>
      </c>
      <c r="D2858" s="158">
        <v>0.23911126717599901</v>
      </c>
      <c r="E2858" s="158">
        <v>9.3844014277658899E-2</v>
      </c>
    </row>
    <row r="2859" spans="1:5" x14ac:dyDescent="0.25">
      <c r="A2859" s="158">
        <v>21628.809782607601</v>
      </c>
      <c r="B2859" s="158">
        <v>0.16966719520510301</v>
      </c>
      <c r="C2859" s="158">
        <v>6.7603060755613897E-2</v>
      </c>
      <c r="D2859" s="158">
        <v>0.23908890597022001</v>
      </c>
      <c r="E2859" s="158">
        <v>9.3932299396052105E-2</v>
      </c>
    </row>
    <row r="2860" spans="1:5" x14ac:dyDescent="0.25">
      <c r="A2860" s="158">
        <v>21632.891898905498</v>
      </c>
      <c r="B2860" s="158">
        <v>-0.114923291151814</v>
      </c>
      <c r="C2860" s="158">
        <v>6.7619480654655895E-2</v>
      </c>
      <c r="D2860" s="158">
        <v>0.23906807727857299</v>
      </c>
      <c r="E2860" s="158">
        <v>9.4013700507801501E-2</v>
      </c>
    </row>
    <row r="2861" spans="1:5" x14ac:dyDescent="0.25">
      <c r="A2861" s="158">
        <v>21633.338117389299</v>
      </c>
      <c r="B2861" s="158">
        <v>-0.58641089553200798</v>
      </c>
      <c r="C2861" s="158">
        <v>6.7621274240254103E-2</v>
      </c>
      <c r="D2861" s="158">
        <v>0.239065788452207</v>
      </c>
      <c r="E2861" s="158">
        <v>9.4022597628289795E-2</v>
      </c>
    </row>
    <row r="2862" spans="1:5" x14ac:dyDescent="0.25">
      <c r="A2862" s="158">
        <v>21633.7377787349</v>
      </c>
      <c r="B2862" s="158">
        <v>0.48258159339680301</v>
      </c>
      <c r="C2862" s="158">
        <v>6.7622880473660205E-2</v>
      </c>
      <c r="D2862" s="158">
        <v>0.23906373642558601</v>
      </c>
      <c r="E2862" s="158">
        <v>9.4030566299625598E-2</v>
      </c>
    </row>
    <row r="2863" spans="1:5" x14ac:dyDescent="0.25">
      <c r="A2863" s="158">
        <v>21634.3740531111</v>
      </c>
      <c r="B2863" s="158">
        <v>1.0034185976369501</v>
      </c>
      <c r="C2863" s="158">
        <v>6.7625437232949406E-2</v>
      </c>
      <c r="D2863" s="158">
        <v>0.23906046561310201</v>
      </c>
      <c r="E2863" s="158">
        <v>9.4043252401245406E-2</v>
      </c>
    </row>
    <row r="2864" spans="1:5" x14ac:dyDescent="0.25">
      <c r="A2864" s="158">
        <v>21643.650052089499</v>
      </c>
      <c r="B2864" s="158">
        <v>0.10057868885160499</v>
      </c>
      <c r="C2864" s="158">
        <v>6.7662652830971906E-2</v>
      </c>
      <c r="D2864" s="158">
        <v>0.239012237035511</v>
      </c>
      <c r="E2864" s="158">
        <v>9.4228156270814101E-2</v>
      </c>
    </row>
    <row r="2865" spans="1:5" x14ac:dyDescent="0.25">
      <c r="A2865" s="158">
        <v>21645.892199610498</v>
      </c>
      <c r="B2865" s="158">
        <v>0.27215367592494699</v>
      </c>
      <c r="C2865" s="158">
        <v>6.7671631985170205E-2</v>
      </c>
      <c r="D2865" s="158">
        <v>0.23900042704771601</v>
      </c>
      <c r="E2865" s="158">
        <v>9.4272838159656702E-2</v>
      </c>
    </row>
    <row r="2866" spans="1:5" x14ac:dyDescent="0.25">
      <c r="A2866" s="158">
        <v>21647.736693879098</v>
      </c>
      <c r="B2866" s="158">
        <v>0.14266946158763</v>
      </c>
      <c r="C2866" s="158">
        <v>6.7679013860744305E-2</v>
      </c>
      <c r="D2866" s="158">
        <v>0.23899066729810001</v>
      </c>
      <c r="E2866" s="158">
        <v>9.4309591888295394E-2</v>
      </c>
    </row>
    <row r="2867" spans="1:5" x14ac:dyDescent="0.25">
      <c r="A2867" s="158">
        <v>21651.678874719699</v>
      </c>
      <c r="B2867" s="158">
        <v>-9.8142540249712695E-2</v>
      </c>
      <c r="C2867" s="158">
        <v>6.7694776410460206E-2</v>
      </c>
      <c r="D2867" s="158">
        <v>0.23896967432308699</v>
      </c>
      <c r="E2867" s="158">
        <v>9.4388133212013794E-2</v>
      </c>
    </row>
    <row r="2868" spans="1:5" x14ac:dyDescent="0.25">
      <c r="A2868" s="158">
        <v>21652.966778594699</v>
      </c>
      <c r="B2868" s="158">
        <v>0.71865621134450397</v>
      </c>
      <c r="C2868" s="158">
        <v>6.7699921724975007E-2</v>
      </c>
      <c r="D2868" s="158">
        <v>0.23896277654192299</v>
      </c>
      <c r="E2868" s="158">
        <v>9.4413789141971793E-2</v>
      </c>
    </row>
    <row r="2869" spans="1:5" x14ac:dyDescent="0.25">
      <c r="A2869" s="158">
        <v>21653.7891790344</v>
      </c>
      <c r="B2869" s="158">
        <v>7.2209539739698195E-2</v>
      </c>
      <c r="C2869" s="158">
        <v>6.7703206199196994E-2</v>
      </c>
      <c r="D2869" s="158">
        <v>0.238958361777619</v>
      </c>
      <c r="E2869" s="158">
        <v>9.4430171038334995E-2</v>
      </c>
    </row>
    <row r="2870" spans="1:5" x14ac:dyDescent="0.25">
      <c r="A2870" s="158">
        <v>21661.047114893001</v>
      </c>
      <c r="B2870" s="158">
        <v>4.8986423819741297E-2</v>
      </c>
      <c r="C2870" s="158">
        <v>6.7732155374243194E-2</v>
      </c>
      <c r="D2870" s="158">
        <v>0.23891905860809501</v>
      </c>
      <c r="E2870" s="158">
        <v>9.4574715735959797E-2</v>
      </c>
    </row>
    <row r="2871" spans="1:5" x14ac:dyDescent="0.25">
      <c r="A2871" s="158">
        <v>21663.9309473871</v>
      </c>
      <c r="B2871" s="158">
        <v>0.34893031423313098</v>
      </c>
      <c r="C2871" s="158">
        <v>6.7743639281332105E-2</v>
      </c>
      <c r="D2871" s="158">
        <v>0.23890327233660499</v>
      </c>
      <c r="E2871" s="158">
        <v>9.4632132802717706E-2</v>
      </c>
    </row>
    <row r="2872" spans="1:5" x14ac:dyDescent="0.25">
      <c r="A2872" s="158">
        <v>21671.766298930299</v>
      </c>
      <c r="B2872" s="158">
        <v>-2.75691400256173</v>
      </c>
      <c r="C2872" s="158">
        <v>6.7774787486324095E-2</v>
      </c>
      <c r="D2872" s="158">
        <v>0.23885989640658301</v>
      </c>
      <c r="E2872" s="158">
        <v>9.4788087961503495E-2</v>
      </c>
    </row>
    <row r="2873" spans="1:5" x14ac:dyDescent="0.25">
      <c r="A2873" s="158">
        <v>21673.966216742701</v>
      </c>
      <c r="B2873" s="158">
        <v>-3.3156313694049401E-3</v>
      </c>
      <c r="C2873" s="158">
        <v>6.7783518848693602E-2</v>
      </c>
      <c r="D2873" s="158">
        <v>0.238847590915925</v>
      </c>
      <c r="E2873" s="158">
        <v>9.4831862638927303E-2</v>
      </c>
    </row>
    <row r="2874" spans="1:5" x14ac:dyDescent="0.25">
      <c r="A2874" s="158">
        <v>21679.8384389735</v>
      </c>
      <c r="B2874" s="158">
        <v>-9.0089573189222602E-2</v>
      </c>
      <c r="C2874" s="158">
        <v>6.7806795190209698E-2</v>
      </c>
      <c r="D2874" s="158">
        <v>0.23881447283728799</v>
      </c>
      <c r="E2874" s="158">
        <v>9.4948682138709106E-2</v>
      </c>
    </row>
    <row r="2875" spans="1:5" x14ac:dyDescent="0.25">
      <c r="A2875" s="158">
        <v>21686.531866763002</v>
      </c>
      <c r="B2875" s="158">
        <v>0.25189488333752202</v>
      </c>
      <c r="C2875" s="158">
        <v>6.7833273002013902E-2</v>
      </c>
      <c r="D2875" s="158">
        <v>0.238776244465535</v>
      </c>
      <c r="E2875" s="158">
        <v>9.5081787439538795E-2</v>
      </c>
    </row>
    <row r="2876" spans="1:5" x14ac:dyDescent="0.25">
      <c r="A2876" s="158">
        <v>21687.480096668802</v>
      </c>
      <c r="B2876" s="158">
        <v>3.3570819721189702</v>
      </c>
      <c r="C2876" s="158">
        <v>6.7837019380835001E-2</v>
      </c>
      <c r="D2876" s="158">
        <v>0.23877078773159999</v>
      </c>
      <c r="E2876" s="158">
        <v>9.5100639410311896E-2</v>
      </c>
    </row>
    <row r="2877" spans="1:5" x14ac:dyDescent="0.25">
      <c r="A2877" s="158">
        <v>21693.281726872501</v>
      </c>
      <c r="B2877" s="158">
        <v>0.212121925968622</v>
      </c>
      <c r="C2877" s="158">
        <v>6.7859916158962905E-2</v>
      </c>
      <c r="D2877" s="158">
        <v>0.238737180292795</v>
      </c>
      <c r="E2877" s="158">
        <v>9.5215957984963503E-2</v>
      </c>
    </row>
    <row r="2878" spans="1:5" x14ac:dyDescent="0.25">
      <c r="A2878" s="158">
        <v>21695.575971033701</v>
      </c>
      <c r="B2878" s="158">
        <v>0.23548730265461301</v>
      </c>
      <c r="C2878" s="158">
        <v>6.7868958793206299E-2</v>
      </c>
      <c r="D2878" s="158">
        <v>0.23872378573737199</v>
      </c>
      <c r="E2878" s="158">
        <v>9.5261548485596106E-2</v>
      </c>
    </row>
    <row r="2879" spans="1:5" x14ac:dyDescent="0.25">
      <c r="A2879" s="158">
        <v>21699.637776778</v>
      </c>
      <c r="B2879" s="158">
        <v>0.30281481236105201</v>
      </c>
      <c r="C2879" s="158">
        <v>6.7884951687918096E-2</v>
      </c>
      <c r="D2879" s="158">
        <v>0.23869992680833499</v>
      </c>
      <c r="E2879" s="158">
        <v>9.5342246342297696E-2</v>
      </c>
    </row>
    <row r="2880" spans="1:5" x14ac:dyDescent="0.25">
      <c r="A2880" s="158">
        <v>21708.072846378702</v>
      </c>
      <c r="B2880" s="158">
        <v>1.0236126855274901</v>
      </c>
      <c r="C2880" s="158">
        <v>6.7918096474535505E-2</v>
      </c>
      <c r="D2880" s="158">
        <v>0.23864979116360599</v>
      </c>
      <c r="E2880" s="158">
        <v>9.5509758420322305E-2</v>
      </c>
    </row>
    <row r="2881" spans="1:5" x14ac:dyDescent="0.25">
      <c r="A2881" s="158">
        <v>21711.464890755498</v>
      </c>
      <c r="B2881" s="158">
        <v>0.27032495436776199</v>
      </c>
      <c r="C2881" s="158">
        <v>6.79313995457691E-2</v>
      </c>
      <c r="D2881" s="158">
        <v>0.23862940706772301</v>
      </c>
      <c r="E2881" s="158">
        <v>9.5577093080143699E-2</v>
      </c>
    </row>
    <row r="2882" spans="1:5" x14ac:dyDescent="0.25">
      <c r="A2882" s="158">
        <v>21718.913204287299</v>
      </c>
      <c r="B2882" s="158">
        <v>0.261567615264724</v>
      </c>
      <c r="C2882" s="158">
        <v>6.7960559047476707E-2</v>
      </c>
      <c r="D2882" s="158">
        <v>0.23858420176409301</v>
      </c>
      <c r="E2882" s="158">
        <v>9.57248896810729E-2</v>
      </c>
    </row>
    <row r="2883" spans="1:5" x14ac:dyDescent="0.25">
      <c r="A2883" s="158">
        <v>21725.759977958602</v>
      </c>
      <c r="B2883" s="158">
        <v>0.49260168332385701</v>
      </c>
      <c r="C2883" s="158">
        <v>6.7987300959161195E-2</v>
      </c>
      <c r="D2883" s="158">
        <v>0.23854211035682199</v>
      </c>
      <c r="E2883" s="158">
        <v>9.5860677526489593E-2</v>
      </c>
    </row>
    <row r="2884" spans="1:5" x14ac:dyDescent="0.25">
      <c r="A2884" s="158">
        <v>21726.0015004218</v>
      </c>
      <c r="B2884" s="158">
        <v>4.7953685119872497E-2</v>
      </c>
      <c r="C2884" s="158">
        <v>6.7988243194287007E-2</v>
      </c>
      <c r="D2884" s="158">
        <v>0.23854061621908501</v>
      </c>
      <c r="E2884" s="158">
        <v>9.5865466197040797E-2</v>
      </c>
    </row>
    <row r="2885" spans="1:5" x14ac:dyDescent="0.25">
      <c r="A2885" s="158">
        <v>21727.816368653799</v>
      </c>
      <c r="B2885" s="158">
        <v>7.4566542656162596E-2</v>
      </c>
      <c r="C2885" s="158">
        <v>6.7995321026918701E-2</v>
      </c>
      <c r="D2885" s="158">
        <v>0.23852936852614701</v>
      </c>
      <c r="E2885" s="158">
        <v>9.5901446761338896E-2</v>
      </c>
    </row>
    <row r="2886" spans="1:5" x14ac:dyDescent="0.25">
      <c r="A2886" s="158">
        <v>21728.723394517499</v>
      </c>
      <c r="B2886" s="158">
        <v>-8.5958058215673802E-2</v>
      </c>
      <c r="C2886" s="158">
        <v>6.7998856770514399E-2</v>
      </c>
      <c r="D2886" s="158">
        <v>0.238523733781873</v>
      </c>
      <c r="E2886" s="158">
        <v>9.5919427047121794E-2</v>
      </c>
    </row>
    <row r="2887" spans="1:5" x14ac:dyDescent="0.25">
      <c r="A2887" s="158">
        <v>21729.334849938401</v>
      </c>
      <c r="B2887" s="158">
        <v>0.147780546137533</v>
      </c>
      <c r="C2887" s="158">
        <v>6.8001239734952895E-2</v>
      </c>
      <c r="D2887" s="158">
        <v>0.23851993017434001</v>
      </c>
      <c r="E2887" s="158">
        <v>9.5931547419190605E-2</v>
      </c>
    </row>
    <row r="2888" spans="1:5" x14ac:dyDescent="0.25">
      <c r="A2888" s="158">
        <v>21729.611555041502</v>
      </c>
      <c r="B2888" s="158">
        <v>0.17325063320579001</v>
      </c>
      <c r="C2888" s="158">
        <v>6.8002317952888705E-2</v>
      </c>
      <c r="D2888" s="158">
        <v>0.23851820757360701</v>
      </c>
      <c r="E2888" s="158">
        <v>9.5937032123369403E-2</v>
      </c>
    </row>
    <row r="2889" spans="1:5" x14ac:dyDescent="0.25">
      <c r="A2889" s="158">
        <v>21737.942103535501</v>
      </c>
      <c r="B2889" s="158">
        <v>-0.11720240268176001</v>
      </c>
      <c r="C2889" s="158">
        <v>6.8034733110108506E-2</v>
      </c>
      <c r="D2889" s="158">
        <v>0.23846595840145801</v>
      </c>
      <c r="E2889" s="158">
        <v>9.6102099455744994E-2</v>
      </c>
    </row>
    <row r="2890" spans="1:5" x14ac:dyDescent="0.25">
      <c r="A2890" s="158">
        <v>21742.849577638099</v>
      </c>
      <c r="B2890" s="158">
        <v>-0.12734248065350301</v>
      </c>
      <c r="C2890" s="158">
        <v>6.8053787052325301E-2</v>
      </c>
      <c r="D2890" s="158">
        <v>0.23843482863440801</v>
      </c>
      <c r="E2890" s="158">
        <v>9.6199287421615196E-2</v>
      </c>
    </row>
    <row r="2891" spans="1:5" x14ac:dyDescent="0.25">
      <c r="A2891" s="158">
        <v>21749.5771267249</v>
      </c>
      <c r="B2891" s="158">
        <v>-1.96903981114612</v>
      </c>
      <c r="C2891" s="158">
        <v>6.8079857504679098E-2</v>
      </c>
      <c r="D2891" s="158">
        <v>0.238391734479101</v>
      </c>
      <c r="E2891" s="158">
        <v>9.6332455608021006E-2</v>
      </c>
    </row>
    <row r="2892" spans="1:5" x14ac:dyDescent="0.25">
      <c r="A2892" s="158">
        <v>21750.838461585801</v>
      </c>
      <c r="B2892" s="158">
        <v>0.15038574770949201</v>
      </c>
      <c r="C2892" s="158">
        <v>6.8084738939828304E-2</v>
      </c>
      <c r="D2892" s="158">
        <v>0.238383601129595</v>
      </c>
      <c r="E2892" s="158">
        <v>9.6357414570928293E-2</v>
      </c>
    </row>
    <row r="2893" spans="1:5" x14ac:dyDescent="0.25">
      <c r="A2893" s="158">
        <v>21756.200149348399</v>
      </c>
      <c r="B2893" s="158">
        <v>-5.9047542405932197E-3</v>
      </c>
      <c r="C2893" s="158">
        <v>6.8105466183511501E-2</v>
      </c>
      <c r="D2893" s="158">
        <v>0.23834883941833099</v>
      </c>
      <c r="E2893" s="158">
        <v>9.6463479816497805E-2</v>
      </c>
    </row>
    <row r="2894" spans="1:5" x14ac:dyDescent="0.25">
      <c r="A2894" s="158">
        <v>21761.406328049299</v>
      </c>
      <c r="B2894" s="158">
        <v>-0.63934600629791405</v>
      </c>
      <c r="C2894" s="158">
        <v>6.8125556949839794E-2</v>
      </c>
      <c r="D2894" s="158">
        <v>0.23831479514329601</v>
      </c>
      <c r="E2894" s="158">
        <v>9.6566420878949594E-2</v>
      </c>
    </row>
    <row r="2895" spans="1:5" x14ac:dyDescent="0.25">
      <c r="A2895" s="158">
        <v>21761.740186745999</v>
      </c>
      <c r="B2895" s="158">
        <v>1.45921632854762E-2</v>
      </c>
      <c r="C2895" s="158">
        <v>6.8126844131024503E-2</v>
      </c>
      <c r="D2895" s="158">
        <v>0.238312602233089</v>
      </c>
      <c r="E2895" s="158">
        <v>9.6573020587997896E-2</v>
      </c>
    </row>
    <row r="2896" spans="1:5" x14ac:dyDescent="0.25">
      <c r="A2896" s="158">
        <v>21764.2790850128</v>
      </c>
      <c r="B2896" s="158">
        <v>6.5631065085392001E-2</v>
      </c>
      <c r="C2896" s="158">
        <v>6.8136628086055098E-2</v>
      </c>
      <c r="D2896" s="158">
        <v>0.238295887488159</v>
      </c>
      <c r="E2896" s="158">
        <v>9.6623202945421094E-2</v>
      </c>
    </row>
    <row r="2897" spans="1:5" x14ac:dyDescent="0.25">
      <c r="A2897" s="158">
        <v>21767.546196090199</v>
      </c>
      <c r="B2897" s="158">
        <v>-9.7774283469553899E-2</v>
      </c>
      <c r="C2897" s="158">
        <v>6.8149206115704006E-2</v>
      </c>
      <c r="D2897" s="158">
        <v>0.23827427917862201</v>
      </c>
      <c r="E2897" s="158">
        <v>9.6687761659202301E-2</v>
      </c>
    </row>
    <row r="2898" spans="1:5" x14ac:dyDescent="0.25">
      <c r="A2898" s="158">
        <v>21769.455827122001</v>
      </c>
      <c r="B2898" s="158">
        <v>-0.11629301485151</v>
      </c>
      <c r="C2898" s="158">
        <v>6.8156551641432694E-2</v>
      </c>
      <c r="D2898" s="158">
        <v>0.238261597424268</v>
      </c>
      <c r="E2898" s="158">
        <v>9.6725487335709806E-2</v>
      </c>
    </row>
    <row r="2899" spans="1:5" x14ac:dyDescent="0.25">
      <c r="A2899" s="158">
        <v>21771.136355279199</v>
      </c>
      <c r="B2899" s="158">
        <v>-0.60611140758217696</v>
      </c>
      <c r="C2899" s="158">
        <v>6.8163012030905204E-2</v>
      </c>
      <c r="D2899" s="158">
        <v>0.238250405670444</v>
      </c>
      <c r="E2899" s="158">
        <v>9.6758681444716901E-2</v>
      </c>
    </row>
    <row r="2900" spans="1:5" x14ac:dyDescent="0.25">
      <c r="A2900" s="158">
        <v>21772.8809897137</v>
      </c>
      <c r="B2900" s="158">
        <v>7.4949205818097803E-2</v>
      </c>
      <c r="C2900" s="158">
        <v>6.8169715021701605E-2</v>
      </c>
      <c r="D2900" s="158">
        <v>0.238238755889253</v>
      </c>
      <c r="E2900" s="158">
        <v>9.6793136278462505E-2</v>
      </c>
    </row>
    <row r="2901" spans="1:5" x14ac:dyDescent="0.25">
      <c r="A2901" s="158">
        <v>21790.101721077601</v>
      </c>
      <c r="B2901" s="158">
        <v>-0.198076888599863</v>
      </c>
      <c r="C2901" s="158">
        <v>6.8235668116104098E-2</v>
      </c>
      <c r="D2901" s="158">
        <v>0.23812207685811701</v>
      </c>
      <c r="E2901" s="158">
        <v>9.7132919745907695E-2</v>
      </c>
    </row>
    <row r="2902" spans="1:5" x14ac:dyDescent="0.25">
      <c r="A2902" s="158">
        <v>21791.638490302601</v>
      </c>
      <c r="B2902" s="158">
        <v>-7.3494242657345899E-3</v>
      </c>
      <c r="C2902" s="158">
        <v>6.8241535191157401E-2</v>
      </c>
      <c r="D2902" s="158">
        <v>0.238111516576195</v>
      </c>
      <c r="E2902" s="158">
        <v>9.7163213867795098E-2</v>
      </c>
    </row>
    <row r="2903" spans="1:5" x14ac:dyDescent="0.25">
      <c r="A2903" s="158">
        <v>21791.959876695499</v>
      </c>
      <c r="B2903" s="158">
        <v>-0.23217222701649201</v>
      </c>
      <c r="C2903" s="158">
        <v>6.8242761795198004E-2</v>
      </c>
      <c r="D2903" s="158">
        <v>0.238109305048012</v>
      </c>
      <c r="E2903" s="158">
        <v>9.7169548720963103E-2</v>
      </c>
    </row>
    <row r="2904" spans="1:5" x14ac:dyDescent="0.25">
      <c r="A2904" s="158">
        <v>21792.706190255802</v>
      </c>
      <c r="B2904" s="158">
        <v>4.9382690280319601E-2</v>
      </c>
      <c r="C2904" s="158">
        <v>6.8245609664271997E-2</v>
      </c>
      <c r="D2904" s="158">
        <v>0.238104165447906</v>
      </c>
      <c r="E2904" s="158">
        <v>9.7184258527883594E-2</v>
      </c>
    </row>
    <row r="2905" spans="1:5" x14ac:dyDescent="0.25">
      <c r="A2905" s="158">
        <v>21803.707267756101</v>
      </c>
      <c r="B2905" s="158">
        <v>-0.178522275572124</v>
      </c>
      <c r="C2905" s="158">
        <v>6.8287505617878497E-2</v>
      </c>
      <c r="D2905" s="158">
        <v>0.23802774959252099</v>
      </c>
      <c r="E2905" s="158">
        <v>9.7400958760982995E-2</v>
      </c>
    </row>
    <row r="2906" spans="1:5" x14ac:dyDescent="0.25">
      <c r="A2906" s="158">
        <v>21809.000770695999</v>
      </c>
      <c r="B2906" s="158">
        <v>0.146875121624501</v>
      </c>
      <c r="C2906" s="158">
        <v>6.8307609557306304E-2</v>
      </c>
      <c r="D2906" s="158">
        <v>0.23799054504873601</v>
      </c>
      <c r="E2906" s="158">
        <v>9.7505141849673196E-2</v>
      </c>
    </row>
    <row r="2907" spans="1:5" x14ac:dyDescent="0.25">
      <c r="A2907" s="158">
        <v>21811.3285115947</v>
      </c>
      <c r="B2907" s="158">
        <v>-0.21938561388820099</v>
      </c>
      <c r="C2907" s="158">
        <v>6.8316438536442897E-2</v>
      </c>
      <c r="D2907" s="158">
        <v>0.23797409607141301</v>
      </c>
      <c r="E2907" s="158">
        <v>9.7550936195854296E-2</v>
      </c>
    </row>
    <row r="2908" spans="1:5" x14ac:dyDescent="0.25">
      <c r="A2908" s="158">
        <v>21812.1000814254</v>
      </c>
      <c r="B2908" s="158">
        <v>-0.36176016627516</v>
      </c>
      <c r="C2908" s="158">
        <v>6.8319363511845796E-2</v>
      </c>
      <c r="D2908" s="158">
        <v>0.237968631837642</v>
      </c>
      <c r="E2908" s="158">
        <v>9.7566112983530601E-2</v>
      </c>
    </row>
    <row r="2909" spans="1:5" x14ac:dyDescent="0.25">
      <c r="A2909" s="158">
        <v>21813.069004845402</v>
      </c>
      <c r="B2909" s="158">
        <v>0.80206173256018898</v>
      </c>
      <c r="C2909" s="158">
        <v>6.8323035555513195E-2</v>
      </c>
      <c r="D2909" s="158">
        <v>0.23796176154610099</v>
      </c>
      <c r="E2909" s="158">
        <v>9.7585169921212994E-2</v>
      </c>
    </row>
    <row r="2910" spans="1:5" x14ac:dyDescent="0.25">
      <c r="A2910" s="158">
        <v>21817.6773026384</v>
      </c>
      <c r="B2910" s="158">
        <v>2.26743512719008E-3</v>
      </c>
      <c r="C2910" s="158">
        <v>6.8340483590131507E-2</v>
      </c>
      <c r="D2910" s="158">
        <v>0.23792895792994301</v>
      </c>
      <c r="E2910" s="158">
        <v>9.7675779061262499E-2</v>
      </c>
    </row>
    <row r="2911" spans="1:5" x14ac:dyDescent="0.25">
      <c r="A2911" s="158">
        <v>21831.473800157499</v>
      </c>
      <c r="B2911" s="158">
        <v>0.49352628410195298</v>
      </c>
      <c r="C2911" s="158">
        <v>6.8392556321283896E-2</v>
      </c>
      <c r="D2911" s="158">
        <v>0.23782949525625</v>
      </c>
      <c r="E2911" s="158">
        <v>9.7946769926810298E-2</v>
      </c>
    </row>
    <row r="2912" spans="1:5" x14ac:dyDescent="0.25">
      <c r="A2912" s="158">
        <v>21834.556200732401</v>
      </c>
      <c r="B2912" s="158">
        <v>7.8074476863054798E-2</v>
      </c>
      <c r="C2912" s="158">
        <v>6.8404156767595994E-2</v>
      </c>
      <c r="D2912" s="158">
        <v>0.23780701846899799</v>
      </c>
      <c r="E2912" s="158">
        <v>9.8007256144886506E-2</v>
      </c>
    </row>
    <row r="2913" spans="1:5" x14ac:dyDescent="0.25">
      <c r="A2913" s="158">
        <v>21835.1155067935</v>
      </c>
      <c r="B2913" s="158">
        <v>0.209890025082027</v>
      </c>
      <c r="C2913" s="158">
        <v>6.8406260369582597E-2</v>
      </c>
      <c r="D2913" s="158">
        <v>0.23780293010662801</v>
      </c>
      <c r="E2913" s="158">
        <v>9.8018229133027407E-2</v>
      </c>
    </row>
    <row r="2914" spans="1:5" x14ac:dyDescent="0.25">
      <c r="A2914" s="158">
        <v>21836.3759361671</v>
      </c>
      <c r="B2914" s="158">
        <v>0.32293751940328802</v>
      </c>
      <c r="C2914" s="158">
        <v>6.8410999479433798E-2</v>
      </c>
      <c r="D2914" s="158">
        <v>0.23779370559267901</v>
      </c>
      <c r="E2914" s="158">
        <v>9.8042954782391695E-2</v>
      </c>
    </row>
    <row r="2915" spans="1:5" x14ac:dyDescent="0.25">
      <c r="A2915" s="158">
        <v>21838.607347371901</v>
      </c>
      <c r="B2915" s="158">
        <v>-8.7907488009553197E-2</v>
      </c>
      <c r="C2915" s="158">
        <v>6.8419384365458399E-2</v>
      </c>
      <c r="D2915" s="158">
        <v>0.23777733709014301</v>
      </c>
      <c r="E2915" s="158">
        <v>9.8086719061865196E-2</v>
      </c>
    </row>
    <row r="2916" spans="1:5" x14ac:dyDescent="0.25">
      <c r="A2916" s="158">
        <v>21839.127290392498</v>
      </c>
      <c r="B2916" s="158">
        <v>0.16258038974592501</v>
      </c>
      <c r="C2916" s="158">
        <v>6.8421337210364697E-2</v>
      </c>
      <c r="D2916" s="158">
        <v>0.23777351611977601</v>
      </c>
      <c r="E2916" s="158">
        <v>9.8096914960023707E-2</v>
      </c>
    </row>
    <row r="2917" spans="1:5" x14ac:dyDescent="0.25">
      <c r="A2917" s="158">
        <v>21840.644408270298</v>
      </c>
      <c r="B2917" s="158">
        <v>6.1180257404047603E-2</v>
      </c>
      <c r="C2917" s="158">
        <v>6.8427033329402795E-2</v>
      </c>
      <c r="D2917" s="158">
        <v>0.23776235213455099</v>
      </c>
      <c r="E2917" s="158">
        <v>9.8126661515279295E-2</v>
      </c>
    </row>
    <row r="2918" spans="1:5" x14ac:dyDescent="0.25">
      <c r="A2918" s="158">
        <v>21840.912908233498</v>
      </c>
      <c r="B2918" s="158">
        <v>0.19742584680655401</v>
      </c>
      <c r="C2918" s="158">
        <v>6.8428041120305705E-2</v>
      </c>
      <c r="D2918" s="158">
        <v>0.237760374011733</v>
      </c>
      <c r="E2918" s="158">
        <v>9.8131925511360699E-2</v>
      </c>
    </row>
    <row r="2919" spans="1:5" x14ac:dyDescent="0.25">
      <c r="A2919" s="158">
        <v>21842.809124885101</v>
      </c>
      <c r="B2919" s="158">
        <v>-0.32321483406999602</v>
      </c>
      <c r="C2919" s="158">
        <v>6.8435155748539603E-2</v>
      </c>
      <c r="D2919" s="158">
        <v>0.23774638417911501</v>
      </c>
      <c r="E2919" s="158">
        <v>9.81690964280727E-2</v>
      </c>
    </row>
    <row r="2920" spans="1:5" x14ac:dyDescent="0.25">
      <c r="A2920" s="158">
        <v>21852.668259611601</v>
      </c>
      <c r="B2920" s="158">
        <v>1.12714636690381E-2</v>
      </c>
      <c r="C2920" s="158">
        <v>6.8472072396023403E-2</v>
      </c>
      <c r="D2920" s="158">
        <v>0.23767308888579</v>
      </c>
      <c r="E2920" s="158">
        <v>9.8362224846611501E-2</v>
      </c>
    </row>
    <row r="2921" spans="1:5" x14ac:dyDescent="0.25">
      <c r="A2921" s="158">
        <v>21859.4773776482</v>
      </c>
      <c r="B2921" s="158">
        <v>0.80739274553827101</v>
      </c>
      <c r="C2921" s="158">
        <v>6.8497495096084299E-2</v>
      </c>
      <c r="D2921" s="158">
        <v>0.237621926540761</v>
      </c>
      <c r="E2921" s="158">
        <v>9.8495470564674503E-2</v>
      </c>
    </row>
    <row r="2922" spans="1:5" x14ac:dyDescent="0.25">
      <c r="A2922" s="158">
        <v>21861.414806494598</v>
      </c>
      <c r="B2922" s="158">
        <v>-0.15780542993171201</v>
      </c>
      <c r="C2922" s="158">
        <v>6.85047177609375E-2</v>
      </c>
      <c r="D2922" s="158">
        <v>0.237607288782408</v>
      </c>
      <c r="E2922" s="158">
        <v>9.8533362804330393E-2</v>
      </c>
    </row>
    <row r="2923" spans="1:5" x14ac:dyDescent="0.25">
      <c r="A2923" s="158">
        <v>21862.508825465498</v>
      </c>
      <c r="B2923" s="158">
        <v>9.0647589231740405E-2</v>
      </c>
      <c r="C2923" s="158">
        <v>6.8508794076697299E-2</v>
      </c>
      <c r="D2923" s="158">
        <v>0.23759900753762001</v>
      </c>
      <c r="E2923" s="158">
        <v>9.8554755529805693E-2</v>
      </c>
    </row>
    <row r="2924" spans="1:5" x14ac:dyDescent="0.25">
      <c r="A2924" s="158">
        <v>21863.291517267498</v>
      </c>
      <c r="B2924" s="158">
        <v>0.13759156563048999</v>
      </c>
      <c r="C2924" s="158">
        <v>6.8511709435873605E-2</v>
      </c>
      <c r="D2924" s="158">
        <v>0.237593075978005</v>
      </c>
      <c r="E2924" s="158">
        <v>9.8570058661641397E-2</v>
      </c>
    </row>
    <row r="2925" spans="1:5" x14ac:dyDescent="0.25">
      <c r="A2925" s="158">
        <v>21865.298427621499</v>
      </c>
      <c r="B2925" s="158">
        <v>-9.8649332842726298E-2</v>
      </c>
      <c r="C2925" s="158">
        <v>6.8519181120760997E-2</v>
      </c>
      <c r="D2925" s="158">
        <v>0.23757784043213001</v>
      </c>
      <c r="E2925" s="158">
        <v>9.8609290650334996E-2</v>
      </c>
    </row>
    <row r="2926" spans="1:5" x14ac:dyDescent="0.25">
      <c r="A2926" s="158">
        <v>21865.9606408746</v>
      </c>
      <c r="B2926" s="158">
        <v>-8.8938749088485203E-2</v>
      </c>
      <c r="C2926" s="158">
        <v>6.8521645381841106E-2</v>
      </c>
      <c r="D2926" s="158">
        <v>0.23757280490185301</v>
      </c>
      <c r="E2926" s="158">
        <v>9.8622233685042596E-2</v>
      </c>
    </row>
    <row r="2927" spans="1:5" x14ac:dyDescent="0.25">
      <c r="A2927" s="158">
        <v>21868.7262464333</v>
      </c>
      <c r="B2927" s="158">
        <v>1.36659860735873</v>
      </c>
      <c r="C2927" s="158">
        <v>6.8531930750147393E-2</v>
      </c>
      <c r="D2927" s="158">
        <v>0.237551730505843</v>
      </c>
      <c r="E2927" s="158">
        <v>9.86762758602963E-2</v>
      </c>
    </row>
    <row r="2928" spans="1:5" x14ac:dyDescent="0.25">
      <c r="A2928" s="158">
        <v>21869.9111460325</v>
      </c>
      <c r="B2928" s="158">
        <v>0.27575756036832799</v>
      </c>
      <c r="C2928" s="158">
        <v>6.8536334393703796E-2</v>
      </c>
      <c r="D2928" s="158">
        <v>0.23754267944129301</v>
      </c>
      <c r="E2928" s="158">
        <v>9.8699423855554094E-2</v>
      </c>
    </row>
    <row r="2929" spans="1:5" x14ac:dyDescent="0.25">
      <c r="A2929" s="158">
        <v>21878.353236836399</v>
      </c>
      <c r="B2929" s="158">
        <v>0.14576931611518501</v>
      </c>
      <c r="C2929" s="158">
        <v>6.8567656493431606E-2</v>
      </c>
      <c r="D2929" s="158">
        <v>0.23747781420762301</v>
      </c>
      <c r="E2929" s="158">
        <v>9.8864243419789902E-2</v>
      </c>
    </row>
    <row r="2930" spans="1:5" x14ac:dyDescent="0.25">
      <c r="A2930" s="158">
        <v>21878.758905737199</v>
      </c>
      <c r="B2930" s="158">
        <v>0.17319069719612401</v>
      </c>
      <c r="C2930" s="158">
        <v>6.8569159291409706E-2</v>
      </c>
      <c r="D2930" s="158">
        <v>0.23747468056378301</v>
      </c>
      <c r="E2930" s="158">
        <v>9.8872158895572201E-2</v>
      </c>
    </row>
    <row r="2931" spans="1:5" x14ac:dyDescent="0.25">
      <c r="A2931" s="158">
        <v>21885.464279372001</v>
      </c>
      <c r="B2931" s="158">
        <v>0.105209012458252</v>
      </c>
      <c r="C2931" s="158">
        <v>6.8593968380252807E-2</v>
      </c>
      <c r="D2931" s="158">
        <v>0.23742266392765801</v>
      </c>
      <c r="E2931" s="158">
        <v>9.9002932963867696E-2</v>
      </c>
    </row>
    <row r="2932" spans="1:5" x14ac:dyDescent="0.25">
      <c r="A2932" s="158">
        <v>21887.379074016699</v>
      </c>
      <c r="B2932" s="158">
        <v>0.543986504405503</v>
      </c>
      <c r="C2932" s="158">
        <v>6.8601042185271799E-2</v>
      </c>
      <c r="D2932" s="158">
        <v>0.237407734077447</v>
      </c>
      <c r="E2932" s="158">
        <v>9.9040255246283099E-2</v>
      </c>
    </row>
    <row r="2933" spans="1:5" x14ac:dyDescent="0.25">
      <c r="A2933" s="158">
        <v>21889.613549493599</v>
      </c>
      <c r="B2933" s="158">
        <v>-0.58578806464744104</v>
      </c>
      <c r="C2933" s="158">
        <v>6.8609290966816394E-2</v>
      </c>
      <c r="D2933" s="158">
        <v>0.23739026918043599</v>
      </c>
      <c r="E2933" s="158">
        <v>9.9083796281149203E-2</v>
      </c>
    </row>
    <row r="2934" spans="1:5" x14ac:dyDescent="0.25">
      <c r="A2934" s="158">
        <v>21891.880987317902</v>
      </c>
      <c r="B2934" s="158">
        <v>0.94084682186730295</v>
      </c>
      <c r="C2934" s="158">
        <v>6.8617654806279099E-2</v>
      </c>
      <c r="D2934" s="158">
        <v>0.237372500012415</v>
      </c>
      <c r="E2934" s="158">
        <v>9.9127965983968794E-2</v>
      </c>
    </row>
    <row r="2935" spans="1:5" x14ac:dyDescent="0.25">
      <c r="A2935" s="158">
        <v>21892.113443497099</v>
      </c>
      <c r="B2935" s="158">
        <v>-0.72879334679910601</v>
      </c>
      <c r="C2935" s="158">
        <v>6.8618511884150704E-2</v>
      </c>
      <c r="D2935" s="158">
        <v>0.237370675679559</v>
      </c>
      <c r="E2935" s="158">
        <v>9.9132493452241094E-2</v>
      </c>
    </row>
    <row r="2936" spans="1:5" x14ac:dyDescent="0.25">
      <c r="A2936" s="158">
        <v>21897.375509645</v>
      </c>
      <c r="B2936" s="158">
        <v>3.6461343721905203E-2</v>
      </c>
      <c r="C2936" s="158">
        <v>6.8637894618925901E-2</v>
      </c>
      <c r="D2936" s="158">
        <v>0.23732924716638401</v>
      </c>
      <c r="E2936" s="158">
        <v>9.9234941841745306E-2</v>
      </c>
    </row>
    <row r="2937" spans="1:5" x14ac:dyDescent="0.25">
      <c r="A2937" s="158">
        <v>21899.240573803501</v>
      </c>
      <c r="B2937" s="158">
        <v>0.10674110983974699</v>
      </c>
      <c r="C2937" s="158">
        <v>6.86447559194618E-2</v>
      </c>
      <c r="D2937" s="158">
        <v>0.23731450316799499</v>
      </c>
      <c r="E2937" s="158">
        <v>9.9271235144708606E-2</v>
      </c>
    </row>
    <row r="2938" spans="1:5" x14ac:dyDescent="0.25">
      <c r="A2938" s="158">
        <v>21900.5827687171</v>
      </c>
      <c r="B2938" s="158">
        <v>0.166297346443289</v>
      </c>
      <c r="C2938" s="158">
        <v>6.8649690863484103E-2</v>
      </c>
      <c r="D2938" s="158">
        <v>0.23730387318993601</v>
      </c>
      <c r="E2938" s="158">
        <v>9.9297347756576407E-2</v>
      </c>
    </row>
    <row r="2939" spans="1:5" x14ac:dyDescent="0.25">
      <c r="A2939" s="158">
        <v>21911.2241756445</v>
      </c>
      <c r="B2939" s="158">
        <v>1.53454364184806</v>
      </c>
      <c r="C2939" s="158">
        <v>6.86887340139401E-2</v>
      </c>
      <c r="D2939" s="158">
        <v>0.23721902192566099</v>
      </c>
      <c r="E2939" s="158">
        <v>9.9504201378261006E-2</v>
      </c>
    </row>
    <row r="2940" spans="1:5" x14ac:dyDescent="0.25">
      <c r="A2940" s="158">
        <v>21915.148352388402</v>
      </c>
      <c r="B2940" s="158">
        <v>-9.3309609399361296E-2</v>
      </c>
      <c r="C2940" s="158">
        <v>6.87030945940421E-2</v>
      </c>
      <c r="D2940" s="158">
        <v>0.237187476582403</v>
      </c>
      <c r="E2940" s="158">
        <v>9.9580401502933999E-2</v>
      </c>
    </row>
    <row r="2941" spans="1:5" x14ac:dyDescent="0.25">
      <c r="A2941" s="158">
        <v>21919.7491791094</v>
      </c>
      <c r="B2941" s="158">
        <v>-0.66374320083820704</v>
      </c>
      <c r="C2941" s="158">
        <v>6.8719905870407605E-2</v>
      </c>
      <c r="D2941" s="158">
        <v>0.23715031808168199</v>
      </c>
      <c r="E2941" s="158">
        <v>9.9669684976181297E-2</v>
      </c>
    </row>
    <row r="2942" spans="1:5" x14ac:dyDescent="0.25">
      <c r="A2942" s="158">
        <v>21919.839544062601</v>
      </c>
      <c r="B2942" s="158">
        <v>0.117942514149139</v>
      </c>
      <c r="C2942" s="158">
        <v>6.8720235785283898E-2</v>
      </c>
      <c r="D2942" s="158">
        <v>0.23714958637913899</v>
      </c>
      <c r="E2942" s="158">
        <v>9.9671437986482703E-2</v>
      </c>
    </row>
    <row r="2943" spans="1:5" x14ac:dyDescent="0.25">
      <c r="A2943" s="158">
        <v>21923.146262889</v>
      </c>
      <c r="B2943" s="158">
        <v>-0.60582764876406803</v>
      </c>
      <c r="C2943" s="158">
        <v>6.8732301028206599E-2</v>
      </c>
      <c r="D2943" s="158">
        <v>0.23712276180493699</v>
      </c>
      <c r="E2943" s="158">
        <v>9.9735569545398597E-2</v>
      </c>
    </row>
    <row r="2944" spans="1:5" x14ac:dyDescent="0.25">
      <c r="A2944" s="158">
        <v>21925.315174560099</v>
      </c>
      <c r="B2944" s="158">
        <v>0.145324546434522</v>
      </c>
      <c r="C2944" s="158">
        <v>6.8740207017766203E-2</v>
      </c>
      <c r="D2944" s="158">
        <v>0.23710511514260499</v>
      </c>
      <c r="E2944" s="158">
        <v>9.9777616871294994E-2</v>
      </c>
    </row>
    <row r="2945" spans="1:5" x14ac:dyDescent="0.25">
      <c r="A2945" s="158">
        <v>21926.013166896399</v>
      </c>
      <c r="B2945" s="158">
        <v>-2.3484378038762799E-2</v>
      </c>
      <c r="C2945" s="158">
        <v>6.8742749995743299E-2</v>
      </c>
      <c r="D2945" s="158">
        <v>0.23709942738565701</v>
      </c>
      <c r="E2945" s="158">
        <v>9.9791145490599198E-2</v>
      </c>
    </row>
    <row r="2946" spans="1:5" x14ac:dyDescent="0.25">
      <c r="A2946" s="158">
        <v>21928.524420529298</v>
      </c>
      <c r="B2946" s="158">
        <v>0.134198095227123</v>
      </c>
      <c r="C2946" s="158">
        <v>6.8751893935661404E-2</v>
      </c>
      <c r="D2946" s="158">
        <v>0.237078928619643</v>
      </c>
      <c r="E2946" s="158">
        <v>9.9839807276571296E-2</v>
      </c>
    </row>
    <row r="2947" spans="1:5" x14ac:dyDescent="0.25">
      <c r="A2947" s="158">
        <v>21932.143249659199</v>
      </c>
      <c r="B2947" s="158">
        <v>5.0549002436994797E-2</v>
      </c>
      <c r="C2947" s="158">
        <v>6.8765056316360998E-2</v>
      </c>
      <c r="D2947" s="158">
        <v>0.237049292311312</v>
      </c>
      <c r="E2947" s="158">
        <v>9.9909898419071899E-2</v>
      </c>
    </row>
    <row r="2948" spans="1:5" x14ac:dyDescent="0.25">
      <c r="A2948" s="158">
        <v>21932.472382759599</v>
      </c>
      <c r="B2948" s="158">
        <v>0.10873236396047301</v>
      </c>
      <c r="C2948" s="158">
        <v>6.8766252590659896E-2</v>
      </c>
      <c r="D2948" s="158">
        <v>0.23704659123701199</v>
      </c>
      <c r="E2948" s="158">
        <v>9.99162712963102E-2</v>
      </c>
    </row>
    <row r="2949" spans="1:5" x14ac:dyDescent="0.25">
      <c r="A2949" s="158">
        <v>21933.8590594991</v>
      </c>
      <c r="B2949" s="158">
        <v>0.14960026141510599</v>
      </c>
      <c r="C2949" s="158">
        <v>6.8771291086000996E-2</v>
      </c>
      <c r="D2949" s="158">
        <v>0.23703520097341699</v>
      </c>
      <c r="E2949" s="158">
        <v>9.99431174460301E-2</v>
      </c>
    </row>
    <row r="2950" spans="1:5" x14ac:dyDescent="0.25">
      <c r="A2950" s="158">
        <v>21936.091906481499</v>
      </c>
      <c r="B2950" s="158">
        <v>-4.86749694332822E-2</v>
      </c>
      <c r="C2950" s="158">
        <v>6.8779398878693998E-2</v>
      </c>
      <c r="D2950" s="158">
        <v>0.237016825216494</v>
      </c>
      <c r="E2950" s="158">
        <v>9.9986333453941506E-2</v>
      </c>
    </row>
    <row r="2951" spans="1:5" x14ac:dyDescent="0.25">
      <c r="A2951" s="158">
        <v>21936.714980055302</v>
      </c>
      <c r="B2951" s="158">
        <v>0.41670418192465403</v>
      </c>
      <c r="C2951" s="158">
        <v>6.8781660190121593E-2</v>
      </c>
      <c r="D2951" s="158">
        <v>0.23701168979067899</v>
      </c>
      <c r="E2951" s="158">
        <v>9.9998390172708104E-2</v>
      </c>
    </row>
    <row r="2952" spans="1:5" x14ac:dyDescent="0.25">
      <c r="A2952" s="158">
        <v>21937.392555084101</v>
      </c>
      <c r="B2952" s="158">
        <v>0.52596864659166798</v>
      </c>
      <c r="C2952" s="158">
        <v>6.8784118728542898E-2</v>
      </c>
      <c r="D2952" s="158">
        <v>0.237006101356036</v>
      </c>
      <c r="E2952" s="158">
        <v>0.100011500193949</v>
      </c>
    </row>
    <row r="2953" spans="1:5" x14ac:dyDescent="0.25">
      <c r="A2953" s="158">
        <v>21944.6374624212</v>
      </c>
      <c r="B2953" s="158">
        <v>0.31489854165098802</v>
      </c>
      <c r="C2953" s="158">
        <v>6.8810369006507305E-2</v>
      </c>
      <c r="D2953" s="158">
        <v>0.236946100724061</v>
      </c>
      <c r="E2953" s="158">
        <v>0.100151591185554</v>
      </c>
    </row>
    <row r="2954" spans="1:5" x14ac:dyDescent="0.25">
      <c r="A2954" s="158">
        <v>21946.7995217393</v>
      </c>
      <c r="B2954" s="158">
        <v>-3.67295796177212</v>
      </c>
      <c r="C2954" s="158">
        <v>6.8818189477104497E-2</v>
      </c>
      <c r="D2954" s="158">
        <v>0.23692810796180899</v>
      </c>
      <c r="E2954" s="158">
        <v>0.100193366845684</v>
      </c>
    </row>
    <row r="2955" spans="1:5" x14ac:dyDescent="0.25">
      <c r="A2955" s="158">
        <v>21954.053137650801</v>
      </c>
      <c r="B2955" s="158">
        <v>4.3494611977528601</v>
      </c>
      <c r="C2955" s="158">
        <v>6.8844382267830503E-2</v>
      </c>
      <c r="D2955" s="158">
        <v>0.236867452597392</v>
      </c>
      <c r="E2955" s="158">
        <v>0.100333417123804</v>
      </c>
    </row>
    <row r="2956" spans="1:5" x14ac:dyDescent="0.25">
      <c r="A2956" s="158">
        <v>21960.371313617699</v>
      </c>
      <c r="B2956" s="158">
        <v>2.0765779514508899E-2</v>
      </c>
      <c r="C2956" s="158">
        <v>6.8867141227359097E-2</v>
      </c>
      <c r="D2956" s="158">
        <v>0.236814257248047</v>
      </c>
      <c r="E2956" s="158">
        <v>0.100455272527339</v>
      </c>
    </row>
    <row r="2957" spans="1:5" x14ac:dyDescent="0.25">
      <c r="A2957" s="158">
        <v>21960.371313617699</v>
      </c>
      <c r="B2957" s="158">
        <v>0.13772748672065099</v>
      </c>
      <c r="C2957" s="158">
        <v>6.8867141227359097E-2</v>
      </c>
      <c r="D2957" s="158">
        <v>0.236814257248047</v>
      </c>
      <c r="E2957" s="158">
        <v>0.100455272527339</v>
      </c>
    </row>
    <row r="2958" spans="1:5" x14ac:dyDescent="0.25">
      <c r="A2958" s="158">
        <v>21963.634036629599</v>
      </c>
      <c r="B2958" s="158">
        <v>-5.6818586199014497E-2</v>
      </c>
      <c r="C2958" s="158">
        <v>6.8878873605367E-2</v>
      </c>
      <c r="D2958" s="158">
        <v>0.23678665592347001</v>
      </c>
      <c r="E2958" s="158">
        <v>0.100518149622413</v>
      </c>
    </row>
    <row r="2959" spans="1:5" x14ac:dyDescent="0.25">
      <c r="A2959" s="158">
        <v>21966.3177702303</v>
      </c>
      <c r="B2959" s="158">
        <v>0.26617982554213399</v>
      </c>
      <c r="C2959" s="158">
        <v>6.8888513580704594E-2</v>
      </c>
      <c r="D2959" s="158">
        <v>0.23676388603610099</v>
      </c>
      <c r="E2959" s="158">
        <v>0.100569843378969</v>
      </c>
    </row>
    <row r="2960" spans="1:5" x14ac:dyDescent="0.25">
      <c r="A2960" s="158">
        <v>21976.522838200799</v>
      </c>
      <c r="B2960" s="158">
        <v>0.167191841657166</v>
      </c>
      <c r="C2960" s="158">
        <v>6.8925084255336694E-2</v>
      </c>
      <c r="D2960" s="158">
        <v>0.23667675713865299</v>
      </c>
      <c r="E2960" s="158">
        <v>0.10076620013722699</v>
      </c>
    </row>
    <row r="2961" spans="1:5" x14ac:dyDescent="0.25">
      <c r="A2961" s="158">
        <v>21978.5704177351</v>
      </c>
      <c r="B2961" s="158">
        <v>1.7866474785839901</v>
      </c>
      <c r="C2961" s="158">
        <v>6.8932405519700299E-2</v>
      </c>
      <c r="D2961" s="158">
        <v>0.23665917202727699</v>
      </c>
      <c r="E2961" s="158">
        <v>0.100805556943927</v>
      </c>
    </row>
    <row r="2962" spans="1:5" x14ac:dyDescent="0.25">
      <c r="A2962" s="158">
        <v>21988.157563773198</v>
      </c>
      <c r="B2962" s="158">
        <v>9.3556557412721703E-2</v>
      </c>
      <c r="C2962" s="158">
        <v>6.8966612073021696E-2</v>
      </c>
      <c r="D2962" s="158">
        <v>0.236576380486441</v>
      </c>
      <c r="E2962" s="158">
        <v>0.10098964820089</v>
      </c>
    </row>
    <row r="2963" spans="1:5" x14ac:dyDescent="0.25">
      <c r="A2963" s="158">
        <v>21991.489891471301</v>
      </c>
      <c r="B2963" s="158">
        <v>0.216703672212781</v>
      </c>
      <c r="C2963" s="158">
        <v>6.8978473513021707E-2</v>
      </c>
      <c r="D2963" s="158">
        <v>0.23654742918331001</v>
      </c>
      <c r="E2963" s="158">
        <v>0.101053563173404</v>
      </c>
    </row>
    <row r="2964" spans="1:5" x14ac:dyDescent="0.25">
      <c r="A2964" s="158">
        <v>22001.134982327101</v>
      </c>
      <c r="B2964" s="158">
        <v>0.17584084200010799</v>
      </c>
      <c r="C2964" s="158">
        <v>6.9012723312665197E-2</v>
      </c>
      <c r="D2964" s="158">
        <v>0.236463130578348</v>
      </c>
      <c r="E2964" s="158">
        <v>0.101238346102241</v>
      </c>
    </row>
    <row r="2965" spans="1:5" x14ac:dyDescent="0.25">
      <c r="A2965" s="158">
        <v>22003.239551964802</v>
      </c>
      <c r="B2965" s="158">
        <v>2.0575858460825099E-2</v>
      </c>
      <c r="C2965" s="158">
        <v>6.9020180459128194E-2</v>
      </c>
      <c r="D2965" s="158">
        <v>0.236444638033799</v>
      </c>
      <c r="E2965" s="158">
        <v>0.101278623510663</v>
      </c>
    </row>
    <row r="2966" spans="1:5" x14ac:dyDescent="0.25">
      <c r="A2966" s="158">
        <v>22004.842715234401</v>
      </c>
      <c r="B2966" s="158">
        <v>-6.39216172749313E-2</v>
      </c>
      <c r="C2966" s="158">
        <v>6.9025857071313798E-2</v>
      </c>
      <c r="D2966" s="158">
        <v>0.23643052773944601</v>
      </c>
      <c r="E2966" s="158">
        <v>0.101309294674679</v>
      </c>
    </row>
    <row r="2967" spans="1:5" x14ac:dyDescent="0.25">
      <c r="A2967" s="158">
        <v>22012.8239125203</v>
      </c>
      <c r="B2967" s="158">
        <v>0.434992460424866</v>
      </c>
      <c r="C2967" s="158">
        <v>6.9054067406949304E-2</v>
      </c>
      <c r="D2967" s="158">
        <v>0.236359979710176</v>
      </c>
      <c r="E2967" s="158">
        <v>0.101461854681572</v>
      </c>
    </row>
    <row r="2968" spans="1:5" x14ac:dyDescent="0.25">
      <c r="A2968" s="158">
        <v>22013.942566746799</v>
      </c>
      <c r="B2968" s="158">
        <v>0.39034143596481402</v>
      </c>
      <c r="C2968" s="158">
        <v>6.9058014726733397E-2</v>
      </c>
      <c r="D2968" s="158">
        <v>0.23635005171825099</v>
      </c>
      <c r="E2968" s="158">
        <v>0.101483219784562</v>
      </c>
    </row>
    <row r="2969" spans="1:5" x14ac:dyDescent="0.25">
      <c r="A2969" s="158">
        <v>22014.557535546799</v>
      </c>
      <c r="B2969" s="158">
        <v>0.20876931289413</v>
      </c>
      <c r="C2969" s="158">
        <v>6.9060184026439805E-2</v>
      </c>
      <c r="D2969" s="158">
        <v>0.23634458974577699</v>
      </c>
      <c r="E2969" s="158">
        <v>0.10149496314711701</v>
      </c>
    </row>
    <row r="2970" spans="1:5" x14ac:dyDescent="0.25">
      <c r="A2970" s="158">
        <v>22015.609206566201</v>
      </c>
      <c r="B2970" s="158">
        <v>1.8940787922050499</v>
      </c>
      <c r="C2970" s="158">
        <v>6.9063892641585301E-2</v>
      </c>
      <c r="D2970" s="158">
        <v>0.23633524228223399</v>
      </c>
      <c r="E2970" s="158">
        <v>0.10151504261121</v>
      </c>
    </row>
    <row r="2971" spans="1:5" x14ac:dyDescent="0.25">
      <c r="A2971" s="158">
        <v>22016.397531449598</v>
      </c>
      <c r="B2971" s="158">
        <v>0.208093074951687</v>
      </c>
      <c r="C2971" s="158">
        <v>6.9066671640789307E-2</v>
      </c>
      <c r="D2971" s="158">
        <v>0.23632822984618601</v>
      </c>
      <c r="E2971" s="158">
        <v>0.101530091455636</v>
      </c>
    </row>
    <row r="2972" spans="1:5" x14ac:dyDescent="0.25">
      <c r="A2972" s="158">
        <v>22017.447981759698</v>
      </c>
      <c r="B2972" s="158">
        <v>0.29447616521318698</v>
      </c>
      <c r="C2972" s="158">
        <v>6.9070373416167299E-2</v>
      </c>
      <c r="D2972" s="158">
        <v>0.23631887820103301</v>
      </c>
      <c r="E2972" s="158">
        <v>0.101550140747262</v>
      </c>
    </row>
    <row r="2973" spans="1:5" x14ac:dyDescent="0.25">
      <c r="A2973" s="158">
        <v>22017.8661067924</v>
      </c>
      <c r="B2973" s="158">
        <v>-0.83346905309613595</v>
      </c>
      <c r="C2973" s="158">
        <v>6.9071846481337407E-2</v>
      </c>
      <c r="D2973" s="158">
        <v>0.236315153454004</v>
      </c>
      <c r="E2973" s="158">
        <v>0.10155812014608</v>
      </c>
    </row>
    <row r="2974" spans="1:5" x14ac:dyDescent="0.25">
      <c r="A2974" s="158">
        <v>22018.859002074201</v>
      </c>
      <c r="B2974" s="158">
        <v>0.41559770153958298</v>
      </c>
      <c r="C2974" s="158">
        <v>6.9075343557553806E-2</v>
      </c>
      <c r="D2974" s="158">
        <v>0.23630630309682801</v>
      </c>
      <c r="E2974" s="158">
        <v>0.101577065824726</v>
      </c>
    </row>
    <row r="2975" spans="1:5" x14ac:dyDescent="0.25">
      <c r="A2975" s="158">
        <v>22020.626987517</v>
      </c>
      <c r="B2975" s="158">
        <v>0.182868015553628</v>
      </c>
      <c r="C2975" s="158">
        <v>6.9081567375690406E-2</v>
      </c>
      <c r="D2975" s="158">
        <v>0.23629052492388999</v>
      </c>
      <c r="E2975" s="158">
        <v>0.10161079246391599</v>
      </c>
    </row>
    <row r="2976" spans="1:5" x14ac:dyDescent="0.25">
      <c r="A2976" s="158">
        <v>22021.110477975701</v>
      </c>
      <c r="B2976" s="158">
        <v>0.107112003770782</v>
      </c>
      <c r="C2976" s="158">
        <v>6.9083268687045493E-2</v>
      </c>
      <c r="D2976" s="158">
        <v>0.236286205861826</v>
      </c>
      <c r="E2976" s="158">
        <v>0.101620013728095</v>
      </c>
    </row>
    <row r="2977" spans="1:5" x14ac:dyDescent="0.25">
      <c r="A2977" s="158">
        <v>22022.576455365099</v>
      </c>
      <c r="B2977" s="158">
        <v>0.22440884516812301</v>
      </c>
      <c r="C2977" s="158">
        <v>6.9088425308195506E-2</v>
      </c>
      <c r="D2977" s="158">
        <v>0.23627309912598901</v>
      </c>
      <c r="E2977" s="158">
        <v>0.10164796812405499</v>
      </c>
    </row>
    <row r="2978" spans="1:5" x14ac:dyDescent="0.25">
      <c r="A2978" s="158">
        <v>22022.851033840499</v>
      </c>
      <c r="B2978" s="158">
        <v>-9.6774766678964202E-2</v>
      </c>
      <c r="C2978" s="158">
        <v>6.9089390832858505E-2</v>
      </c>
      <c r="D2978" s="158">
        <v>0.23627064238308099</v>
      </c>
      <c r="E2978" s="158">
        <v>0.101653203140395</v>
      </c>
    </row>
    <row r="2979" spans="1:5" x14ac:dyDescent="0.25">
      <c r="A2979" s="158">
        <v>22025.238173793699</v>
      </c>
      <c r="B2979" s="158">
        <v>-0.200209296948684</v>
      </c>
      <c r="C2979" s="158">
        <v>6.9097780774112896E-2</v>
      </c>
      <c r="D2979" s="158">
        <v>0.236249259408117</v>
      </c>
      <c r="E2979" s="158">
        <v>0.101698704052682</v>
      </c>
    </row>
    <row r="2980" spans="1:5" x14ac:dyDescent="0.25">
      <c r="A2980" s="158">
        <v>22028.924229006199</v>
      </c>
      <c r="B2980" s="158">
        <v>-0.29290767524310402</v>
      </c>
      <c r="C2980" s="158">
        <v>6.9110721239568199E-2</v>
      </c>
      <c r="D2980" s="158">
        <v>0.236216155393072</v>
      </c>
      <c r="E2980" s="158">
        <v>0.10176892286483701</v>
      </c>
    </row>
    <row r="2981" spans="1:5" x14ac:dyDescent="0.25">
      <c r="A2981" s="158">
        <v>22033.3827768396</v>
      </c>
      <c r="B2981" s="158">
        <v>0.33470016823333698</v>
      </c>
      <c r="C2981" s="158">
        <v>6.9126349811648599E-2</v>
      </c>
      <c r="D2981" s="158">
        <v>0.23617597503552501</v>
      </c>
      <c r="E2981" s="158">
        <v>0.101853791364399</v>
      </c>
    </row>
    <row r="2982" spans="1:5" x14ac:dyDescent="0.25">
      <c r="A2982" s="158">
        <v>22038.8393469033</v>
      </c>
      <c r="B2982" s="158">
        <v>0.21371830555885199</v>
      </c>
      <c r="C2982" s="158">
        <v>6.9145441212336706E-2</v>
      </c>
      <c r="D2982" s="158">
        <v>0.23612659521791601</v>
      </c>
      <c r="E2982" s="158">
        <v>0.10195755776429</v>
      </c>
    </row>
    <row r="2983" spans="1:5" x14ac:dyDescent="0.25">
      <c r="A2983" s="158">
        <v>22041.081268048601</v>
      </c>
      <c r="B2983" s="158">
        <v>0.38622724504298001</v>
      </c>
      <c r="C2983" s="158">
        <v>6.9153273883992006E-2</v>
      </c>
      <c r="D2983" s="158">
        <v>0.23610624159343799</v>
      </c>
      <c r="E2983" s="158">
        <v>0.102000159914942</v>
      </c>
    </row>
    <row r="2984" spans="1:5" x14ac:dyDescent="0.25">
      <c r="A2984" s="158">
        <v>22041.877245923501</v>
      </c>
      <c r="B2984" s="158">
        <v>-0.25994343603616998</v>
      </c>
      <c r="C2984" s="158">
        <v>6.9156053227817801E-2</v>
      </c>
      <c r="D2984" s="158">
        <v>0.23609900609991999</v>
      </c>
      <c r="E2984" s="158">
        <v>0.10201528099668</v>
      </c>
    </row>
    <row r="2985" spans="1:5" x14ac:dyDescent="0.25">
      <c r="A2985" s="158">
        <v>22042.764091722602</v>
      </c>
      <c r="B2985" s="158">
        <v>-0.54872050026381103</v>
      </c>
      <c r="C2985" s="158">
        <v>6.9159148877210697E-2</v>
      </c>
      <c r="D2985" s="158">
        <v>0.23609093901322001</v>
      </c>
      <c r="E2985" s="158">
        <v>0.102032125497552</v>
      </c>
    </row>
    <row r="2986" spans="1:5" x14ac:dyDescent="0.25">
      <c r="A2986" s="158">
        <v>22048.173165051099</v>
      </c>
      <c r="B2986" s="158">
        <v>-1.04748327035377</v>
      </c>
      <c r="C2986" s="158">
        <v>6.9178007550651593E-2</v>
      </c>
      <c r="D2986" s="158">
        <v>0.23604160872796101</v>
      </c>
      <c r="E2986" s="158">
        <v>0.102134800061842</v>
      </c>
    </row>
    <row r="2987" spans="1:5" x14ac:dyDescent="0.25">
      <c r="A2987" s="158">
        <v>22049.5925712475</v>
      </c>
      <c r="B2987" s="158">
        <v>-0.94314797886172497</v>
      </c>
      <c r="C2987" s="158">
        <v>6.9182949919771294E-2</v>
      </c>
      <c r="D2987" s="158">
        <v>0.23602862776908001</v>
      </c>
      <c r="E2987" s="158">
        <v>0.10216172484588799</v>
      </c>
    </row>
    <row r="2988" spans="1:5" x14ac:dyDescent="0.25">
      <c r="A2988" s="158">
        <v>22049.602059483601</v>
      </c>
      <c r="B2988" s="158">
        <v>1.0155797224475901E-2</v>
      </c>
      <c r="C2988" s="158">
        <v>6.9182982948869001E-2</v>
      </c>
      <c r="D2988" s="158">
        <v>0.236028540945566</v>
      </c>
      <c r="E2988" s="158">
        <v>0.10216190480303899</v>
      </c>
    </row>
    <row r="2989" spans="1:5" x14ac:dyDescent="0.25">
      <c r="A2989" s="158">
        <v>22050.529929120301</v>
      </c>
      <c r="B2989" s="158">
        <v>9.7959499838418104E-2</v>
      </c>
      <c r="C2989" s="158">
        <v>6.9186212344482301E-2</v>
      </c>
      <c r="D2989" s="158">
        <v>0.23602004711181299</v>
      </c>
      <c r="E2989" s="158">
        <v>0.102179501449883</v>
      </c>
    </row>
    <row r="2990" spans="1:5" x14ac:dyDescent="0.25">
      <c r="A2990" s="158">
        <v>22053.335055943498</v>
      </c>
      <c r="B2990" s="158">
        <v>-0.18798464912912499</v>
      </c>
      <c r="C2990" s="158">
        <v>6.91959685335886E-2</v>
      </c>
      <c r="D2990" s="158">
        <v>0.23599432987776101</v>
      </c>
      <c r="E2990" s="158">
        <v>0.10223267958064</v>
      </c>
    </row>
    <row r="2991" spans="1:5" x14ac:dyDescent="0.25">
      <c r="A2991" s="158">
        <v>22058.558935095502</v>
      </c>
      <c r="B2991" s="158">
        <v>-0.201394030933189</v>
      </c>
      <c r="C2991" s="158">
        <v>6.9214109504849006E-2</v>
      </c>
      <c r="D2991" s="158">
        <v>0.23594628311078</v>
      </c>
      <c r="E2991" s="158">
        <v>0.102331631061418</v>
      </c>
    </row>
    <row r="2992" spans="1:5" x14ac:dyDescent="0.25">
      <c r="A2992" s="158">
        <v>22064.5274344424</v>
      </c>
      <c r="B2992" s="158">
        <v>0.20585819426757199</v>
      </c>
      <c r="C2992" s="158">
        <v>6.9234792340508403E-2</v>
      </c>
      <c r="D2992" s="158">
        <v>0.23589114319142501</v>
      </c>
      <c r="E2992" s="158">
        <v>0.102444558593267</v>
      </c>
    </row>
    <row r="2993" spans="1:5" x14ac:dyDescent="0.25">
      <c r="A2993" s="158">
        <v>22068.4600893307</v>
      </c>
      <c r="B2993" s="158">
        <v>-6.34542344747802E-2</v>
      </c>
      <c r="C2993" s="158">
        <v>6.9248394652358103E-2</v>
      </c>
      <c r="D2993" s="158">
        <v>0.235854669945194</v>
      </c>
      <c r="E2993" s="158">
        <v>0.102518891071033</v>
      </c>
    </row>
    <row r="2994" spans="1:5" x14ac:dyDescent="0.25">
      <c r="A2994" s="158">
        <v>22073.083451064598</v>
      </c>
      <c r="B2994" s="158">
        <v>0.32945645250679301</v>
      </c>
      <c r="C2994" s="158">
        <v>6.92643599247698E-2</v>
      </c>
      <c r="D2994" s="158">
        <v>0.23581164808895999</v>
      </c>
      <c r="E2994" s="158">
        <v>0.102606201291986</v>
      </c>
    </row>
    <row r="2995" spans="1:5" x14ac:dyDescent="0.25">
      <c r="A2995" s="158">
        <v>22074.978545796301</v>
      </c>
      <c r="B2995" s="158">
        <v>2.9807512099089301E-2</v>
      </c>
      <c r="C2995" s="158">
        <v>6.9270895874852301E-2</v>
      </c>
      <c r="D2995" s="158">
        <v>0.235793969303253</v>
      </c>
      <c r="E2995" s="158">
        <v>0.10264196498379401</v>
      </c>
    </row>
    <row r="2996" spans="1:5" x14ac:dyDescent="0.25">
      <c r="A2996" s="158">
        <v>22078.699370154001</v>
      </c>
      <c r="B2996" s="158">
        <v>0.105992256208398</v>
      </c>
      <c r="C2996" s="158">
        <v>6.9283714767226806E-2</v>
      </c>
      <c r="D2996" s="158">
        <v>0.23575918422462699</v>
      </c>
      <c r="E2996" s="158">
        <v>0.10271214186279801</v>
      </c>
    </row>
    <row r="2997" spans="1:5" x14ac:dyDescent="0.25">
      <c r="A2997" s="158">
        <v>22080.733231303901</v>
      </c>
      <c r="B2997" s="158">
        <v>6.1184258660462697E-2</v>
      </c>
      <c r="C2997" s="158">
        <v>6.9290714057643504E-2</v>
      </c>
      <c r="D2997" s="158">
        <v>0.235740128531709</v>
      </c>
      <c r="E2997" s="158">
        <v>0.102750478319178</v>
      </c>
    </row>
    <row r="2998" spans="1:5" x14ac:dyDescent="0.25">
      <c r="A2998" s="158">
        <v>22081.3558230009</v>
      </c>
      <c r="B2998" s="158">
        <v>-0.19155102859737</v>
      </c>
      <c r="C2998" s="158">
        <v>6.9292855541883996E-2</v>
      </c>
      <c r="D2998" s="158">
        <v>0.23573428947050501</v>
      </c>
      <c r="E2998" s="158">
        <v>0.102762210304658</v>
      </c>
    </row>
    <row r="2999" spans="1:5" x14ac:dyDescent="0.25">
      <c r="A2999" s="158">
        <v>22082.373063888801</v>
      </c>
      <c r="B2999" s="158">
        <v>-0.15039794583626701</v>
      </c>
      <c r="C2999" s="158">
        <v>6.9296353372518202E-2</v>
      </c>
      <c r="D2999" s="158">
        <v>0.235724743236051</v>
      </c>
      <c r="E2999" s="158">
        <v>0.10278137563100199</v>
      </c>
    </row>
    <row r="3000" spans="1:5" x14ac:dyDescent="0.25">
      <c r="A3000" s="158">
        <v>22083.1828768099</v>
      </c>
      <c r="B3000" s="158">
        <v>-9.1626027624314196E-2</v>
      </c>
      <c r="C3000" s="158">
        <v>6.9299136976350595E-2</v>
      </c>
      <c r="D3000" s="158">
        <v>0.23571713836816399</v>
      </c>
      <c r="E3000" s="158">
        <v>0.102796629940127</v>
      </c>
    </row>
    <row r="3001" spans="1:5" x14ac:dyDescent="0.25">
      <c r="A3001" s="158">
        <v>22093.625424153601</v>
      </c>
      <c r="B3001" s="158">
        <v>0.51499783632260598</v>
      </c>
      <c r="C3001" s="158">
        <v>6.9334954045185498E-2</v>
      </c>
      <c r="D3001" s="158">
        <v>0.235618660861006</v>
      </c>
      <c r="E3001" s="158">
        <v>0.102993096836608</v>
      </c>
    </row>
    <row r="3002" spans="1:5" x14ac:dyDescent="0.25">
      <c r="A3002" s="158">
        <v>22096.2797772466</v>
      </c>
      <c r="B3002" s="158">
        <v>-6.9369572979016705E-2</v>
      </c>
      <c r="C3002" s="158">
        <v>6.9344035307371502E-2</v>
      </c>
      <c r="D3002" s="158">
        <v>0.23559350800494799</v>
      </c>
      <c r="E3002" s="158">
        <v>0.103042965184122</v>
      </c>
    </row>
    <row r="3003" spans="1:5" x14ac:dyDescent="0.25">
      <c r="A3003" s="158">
        <v>22096.580113213298</v>
      </c>
      <c r="B3003" s="158">
        <v>-9.3239468860950594E-2</v>
      </c>
      <c r="C3003" s="158">
        <v>6.93450622522057E-2</v>
      </c>
      <c r="D3003" s="158">
        <v>0.235590658925032</v>
      </c>
      <c r="E3003" s="158">
        <v>0.10304860588831299</v>
      </c>
    </row>
    <row r="3004" spans="1:5" x14ac:dyDescent="0.25">
      <c r="A3004" s="158">
        <v>22099.425001510201</v>
      </c>
      <c r="B3004" s="158">
        <v>-0.154727242589281</v>
      </c>
      <c r="C3004" s="158">
        <v>6.9354783926459704E-2</v>
      </c>
      <c r="D3004" s="158">
        <v>0.23556364054190501</v>
      </c>
      <c r="E3004" s="158">
        <v>0.10310201819197699</v>
      </c>
    </row>
    <row r="3005" spans="1:5" x14ac:dyDescent="0.25">
      <c r="A3005" s="158">
        <v>22102.262608944598</v>
      </c>
      <c r="B3005" s="158">
        <v>-0.55489517557252299</v>
      </c>
      <c r="C3005" s="158">
        <v>6.9364470068655801E-2</v>
      </c>
      <c r="D3005" s="158">
        <v>0.23553663580834999</v>
      </c>
      <c r="E3005" s="158">
        <v>0.103155260460407</v>
      </c>
    </row>
    <row r="3006" spans="1:5" x14ac:dyDescent="0.25">
      <c r="A3006" s="158">
        <v>22102.912493038599</v>
      </c>
      <c r="B3006" s="158">
        <v>0.185912449669701</v>
      </c>
      <c r="C3006" s="158">
        <v>6.9366686943526698E-2</v>
      </c>
      <c r="D3006" s="158">
        <v>0.23553044326420799</v>
      </c>
      <c r="E3006" s="158">
        <v>0.10316744958799701</v>
      </c>
    </row>
    <row r="3007" spans="1:5" x14ac:dyDescent="0.25">
      <c r="A3007" s="158">
        <v>22104.240793155899</v>
      </c>
      <c r="B3007" s="158">
        <v>3.01322350289457E-2</v>
      </c>
      <c r="C3007" s="158">
        <v>6.9371216284679502E-2</v>
      </c>
      <c r="D3007" s="158">
        <v>0.235517777312689</v>
      </c>
      <c r="E3007" s="158">
        <v>0.10319235751698801</v>
      </c>
    </row>
    <row r="3008" spans="1:5" x14ac:dyDescent="0.25">
      <c r="A3008" s="158">
        <v>22106.300525704599</v>
      </c>
      <c r="B3008" s="158">
        <v>-0.40072536750205301</v>
      </c>
      <c r="C3008" s="158">
        <v>6.93782351093572E-2</v>
      </c>
      <c r="D3008" s="158">
        <v>0.235498112988378</v>
      </c>
      <c r="E3008" s="158">
        <v>0.10323096652025</v>
      </c>
    </row>
    <row r="3009" spans="1:5" x14ac:dyDescent="0.25">
      <c r="A3009" s="158">
        <v>22116.032912552299</v>
      </c>
      <c r="B3009" s="158">
        <v>0.40101983776774702</v>
      </c>
      <c r="C3009" s="158">
        <v>6.9411323698403304E-2</v>
      </c>
      <c r="D3009" s="158">
        <v>0.23540480843373801</v>
      </c>
      <c r="E3009" s="158">
        <v>0.103413155825855</v>
      </c>
    </row>
    <row r="3010" spans="1:5" x14ac:dyDescent="0.25">
      <c r="A3010" s="158">
        <v>22116.590523646199</v>
      </c>
      <c r="B3010" s="158">
        <v>-7.8362330364167801E-2</v>
      </c>
      <c r="C3010" s="158">
        <v>6.9413215694156705E-2</v>
      </c>
      <c r="D3010" s="158">
        <v>0.235399443276047</v>
      </c>
      <c r="E3010" s="158">
        <v>0.10342358211535101</v>
      </c>
    </row>
    <row r="3011" spans="1:5" x14ac:dyDescent="0.25">
      <c r="A3011" s="158">
        <v>22119.9759357531</v>
      </c>
      <c r="B3011" s="158">
        <v>-0.24732198871510999</v>
      </c>
      <c r="C3011" s="158">
        <v>6.9424693695718506E-2</v>
      </c>
      <c r="D3011" s="158">
        <v>0.235366825265309</v>
      </c>
      <c r="E3011" s="158">
        <v>0.103486854578047</v>
      </c>
    </row>
    <row r="3012" spans="1:5" x14ac:dyDescent="0.25">
      <c r="A3012" s="158">
        <v>22122.487471483801</v>
      </c>
      <c r="B3012" s="158">
        <v>8.6457242144710705E-2</v>
      </c>
      <c r="C3012" s="158">
        <v>6.9433199081088096E-2</v>
      </c>
      <c r="D3012" s="158">
        <v>0.235342577578255</v>
      </c>
      <c r="E3012" s="158">
        <v>0.103533762853547</v>
      </c>
    </row>
    <row r="3013" spans="1:5" x14ac:dyDescent="0.25">
      <c r="A3013" s="158">
        <v>22124.3441192067</v>
      </c>
      <c r="B3013" s="158">
        <v>0.22515066448856</v>
      </c>
      <c r="C3013" s="158">
        <v>6.9439481302532802E-2</v>
      </c>
      <c r="D3013" s="158">
        <v>0.235324625605911</v>
      </c>
      <c r="E3013" s="158">
        <v>0.103568422287447</v>
      </c>
    </row>
    <row r="3014" spans="1:5" x14ac:dyDescent="0.25">
      <c r="A3014" s="158">
        <v>22126.265062694099</v>
      </c>
      <c r="B3014" s="158">
        <v>0.14130219549553</v>
      </c>
      <c r="C3014" s="158">
        <v>6.9445976274082596E-2</v>
      </c>
      <c r="D3014" s="158">
        <v>0.23530602795266101</v>
      </c>
      <c r="E3014" s="158">
        <v>0.103604266344284</v>
      </c>
    </row>
    <row r="3015" spans="1:5" x14ac:dyDescent="0.25">
      <c r="A3015" s="158">
        <v>22129.617650065498</v>
      </c>
      <c r="B3015" s="158">
        <v>-9.5020821366553807E-2</v>
      </c>
      <c r="C3015" s="158">
        <v>6.9457300123171598E-2</v>
      </c>
      <c r="D3015" s="158">
        <v>0.235273511553036</v>
      </c>
      <c r="E3015" s="158">
        <v>0.103666786079895</v>
      </c>
    </row>
    <row r="3016" spans="1:5" x14ac:dyDescent="0.25">
      <c r="A3016" s="158">
        <v>22130.361244971202</v>
      </c>
      <c r="B3016" s="158">
        <v>-5.7270043078472298E-2</v>
      </c>
      <c r="C3016" s="158">
        <v>6.9459809705651701E-2</v>
      </c>
      <c r="D3016" s="158">
        <v>0.23526628949891501</v>
      </c>
      <c r="E3016" s="158">
        <v>0.103680646180957</v>
      </c>
    </row>
    <row r="3017" spans="1:5" x14ac:dyDescent="0.25">
      <c r="A3017" s="158">
        <v>22134.683341244901</v>
      </c>
      <c r="B3017" s="158">
        <v>1.3328113198651801E-2</v>
      </c>
      <c r="C3017" s="158">
        <v>6.9474381986617997E-2</v>
      </c>
      <c r="D3017" s="158">
        <v>0.23522424020803601</v>
      </c>
      <c r="E3017" s="158">
        <v>0.103761159382424</v>
      </c>
    </row>
    <row r="3018" spans="1:5" x14ac:dyDescent="0.25">
      <c r="A3018" s="158">
        <v>22138.644545307299</v>
      </c>
      <c r="B3018" s="158">
        <v>0.155117291141149</v>
      </c>
      <c r="C3018" s="158">
        <v>6.9487715753808799E-2</v>
      </c>
      <c r="D3018" s="158">
        <v>0.235185595265439</v>
      </c>
      <c r="E3018" s="158">
        <v>0.103834877924118</v>
      </c>
    </row>
    <row r="3019" spans="1:5" x14ac:dyDescent="0.25">
      <c r="A3019" s="158">
        <v>22141.607961080801</v>
      </c>
      <c r="B3019" s="158">
        <v>-0.27865144066988601</v>
      </c>
      <c r="C3019" s="158">
        <v>6.9497677277306505E-2</v>
      </c>
      <c r="D3019" s="158">
        <v>0.235156618261188</v>
      </c>
      <c r="E3019" s="158">
        <v>0.103889982281639</v>
      </c>
    </row>
    <row r="3020" spans="1:5" x14ac:dyDescent="0.25">
      <c r="A3020" s="158">
        <v>22142.049334976698</v>
      </c>
      <c r="B3020" s="158">
        <v>0.270873896322676</v>
      </c>
      <c r="C3020" s="158">
        <v>6.9499159959756696E-2</v>
      </c>
      <c r="D3020" s="158">
        <v>0.23515229756064601</v>
      </c>
      <c r="E3020" s="158">
        <v>0.103898186252083</v>
      </c>
    </row>
    <row r="3021" spans="1:5" x14ac:dyDescent="0.25">
      <c r="A3021" s="158">
        <v>22144.062091539301</v>
      </c>
      <c r="B3021" s="158">
        <v>0.217942278097771</v>
      </c>
      <c r="C3021" s="158">
        <v>6.9505918024795998E-2</v>
      </c>
      <c r="D3021" s="158">
        <v>0.23513257841311599</v>
      </c>
      <c r="E3021" s="158">
        <v>0.10393558710390299</v>
      </c>
    </row>
    <row r="3022" spans="1:5" x14ac:dyDescent="0.25">
      <c r="A3022" s="158">
        <v>22147.310759070901</v>
      </c>
      <c r="B3022" s="158">
        <v>6.2201403181671999E-2</v>
      </c>
      <c r="C3022" s="158">
        <v>6.9516814472003002E-2</v>
      </c>
      <c r="D3022" s="158">
        <v>0.23510069624636501</v>
      </c>
      <c r="E3022" s="158">
        <v>0.103995915511594</v>
      </c>
    </row>
    <row r="3023" spans="1:5" x14ac:dyDescent="0.25">
      <c r="A3023" s="158">
        <v>22150.4676135275</v>
      </c>
      <c r="B3023" s="158">
        <v>0.31356116658751698</v>
      </c>
      <c r="C3023" s="158">
        <v>6.9527389555696095E-2</v>
      </c>
      <c r="D3023" s="158">
        <v>0.235069650725066</v>
      </c>
      <c r="E3023" s="158">
        <v>0.10405449374933499</v>
      </c>
    </row>
    <row r="3024" spans="1:5" x14ac:dyDescent="0.25">
      <c r="A3024" s="158">
        <v>22152.9364992064</v>
      </c>
      <c r="B3024" s="158">
        <v>-0.13520898063042999</v>
      </c>
      <c r="C3024" s="158">
        <v>6.9535650812931601E-2</v>
      </c>
      <c r="D3024" s="158">
        <v>0.235045326895783</v>
      </c>
      <c r="E3024" s="158">
        <v>0.10410027493776999</v>
      </c>
    </row>
    <row r="3025" spans="1:5" x14ac:dyDescent="0.25">
      <c r="A3025" s="158">
        <v>22155.8208506968</v>
      </c>
      <c r="B3025" s="158">
        <v>0.12221311160012201</v>
      </c>
      <c r="C3025" s="158">
        <v>6.9545292035259304E-2</v>
      </c>
      <c r="D3025" s="158">
        <v>0.235016861140672</v>
      </c>
      <c r="E3025" s="158">
        <v>0.10415372540394199</v>
      </c>
    </row>
    <row r="3026" spans="1:5" x14ac:dyDescent="0.25">
      <c r="A3026" s="158">
        <v>22156.487621238099</v>
      </c>
      <c r="B3026" s="158">
        <v>0.19737456598567499</v>
      </c>
      <c r="C3026" s="158">
        <v>6.9547519208618999E-2</v>
      </c>
      <c r="D3026" s="158">
        <v>0.23501027331961499</v>
      </c>
      <c r="E3026" s="158">
        <v>0.104166076100665</v>
      </c>
    </row>
    <row r="3027" spans="1:5" x14ac:dyDescent="0.25">
      <c r="A3027" s="158">
        <v>22158.9808281394</v>
      </c>
      <c r="B3027" s="158">
        <v>-9.3057434978804907E-2</v>
      </c>
      <c r="C3027" s="158">
        <v>6.9555841887804698E-2</v>
      </c>
      <c r="D3027" s="158">
        <v>0.23498561528032999</v>
      </c>
      <c r="E3027" s="158">
        <v>0.104212240294957</v>
      </c>
    </row>
    <row r="3028" spans="1:5" x14ac:dyDescent="0.25">
      <c r="A3028" s="158">
        <v>22159.910563432699</v>
      </c>
      <c r="B3028" s="158">
        <v>-0.17361858976799899</v>
      </c>
      <c r="C3028" s="158">
        <v>6.95589433639031E-2</v>
      </c>
      <c r="D3028" s="158">
        <v>0.23497641017076101</v>
      </c>
      <c r="E3028" s="158">
        <v>0.10422944802951201</v>
      </c>
    </row>
    <row r="3029" spans="1:5" x14ac:dyDescent="0.25">
      <c r="A3029" s="158">
        <v>22161.274294833202</v>
      </c>
      <c r="B3029" s="158">
        <v>1.3407201415272E-2</v>
      </c>
      <c r="C3029" s="158">
        <v>6.9563490518158397E-2</v>
      </c>
      <c r="D3029" s="158">
        <v>0.234962898412448</v>
      </c>
      <c r="E3029" s="158">
        <v>0.104254681126617</v>
      </c>
    </row>
    <row r="3030" spans="1:5" x14ac:dyDescent="0.25">
      <c r="A3030" s="158">
        <v>22166.632017260301</v>
      </c>
      <c r="B3030" s="158">
        <v>-7.3359791145666306E-2</v>
      </c>
      <c r="C3030" s="158">
        <v>6.9581331112984895E-2</v>
      </c>
      <c r="D3030" s="158">
        <v>0.23490970273537001</v>
      </c>
      <c r="E3030" s="158">
        <v>0.10435373257699999</v>
      </c>
    </row>
    <row r="3031" spans="1:5" x14ac:dyDescent="0.25">
      <c r="A3031" s="158">
        <v>22168.995352028702</v>
      </c>
      <c r="B3031" s="158">
        <v>0.13076093787767201</v>
      </c>
      <c r="C3031" s="158">
        <v>6.9589188623921203E-2</v>
      </c>
      <c r="D3031" s="158">
        <v>0.23488618137527101</v>
      </c>
      <c r="E3031" s="158">
        <v>0.104397383034056</v>
      </c>
    </row>
    <row r="3032" spans="1:5" x14ac:dyDescent="0.25">
      <c r="A3032" s="158">
        <v>22169.311381719599</v>
      </c>
      <c r="B3032" s="158">
        <v>-7.1567949416551105E-2</v>
      </c>
      <c r="C3032" s="158">
        <v>6.9590238782920796E-2</v>
      </c>
      <c r="D3032" s="158">
        <v>0.23488303345243999</v>
      </c>
      <c r="E3032" s="158">
        <v>0.104403218103388</v>
      </c>
    </row>
    <row r="3033" spans="1:5" x14ac:dyDescent="0.25">
      <c r="A3033" s="158">
        <v>22171.859614482801</v>
      </c>
      <c r="B3033" s="158">
        <v>-5.5786759920395397E-2</v>
      </c>
      <c r="C3033" s="158">
        <v>6.9598701648956193E-2</v>
      </c>
      <c r="D3033" s="158">
        <v>0.234857628547784</v>
      </c>
      <c r="E3033" s="158">
        <v>0.10445025095535899</v>
      </c>
    </row>
    <row r="3034" spans="1:5" x14ac:dyDescent="0.25">
      <c r="A3034" s="158">
        <v>22171.860836370899</v>
      </c>
      <c r="B3034" s="158">
        <v>8.4237070451975704E-2</v>
      </c>
      <c r="C3034" s="158">
        <v>6.9598705704865205E-2</v>
      </c>
      <c r="D3034" s="158">
        <v>0.23485761635650401</v>
      </c>
      <c r="E3034" s="158">
        <v>0.104450273500586</v>
      </c>
    </row>
    <row r="3035" spans="1:5" x14ac:dyDescent="0.25">
      <c r="A3035" s="158">
        <v>22172.624953785202</v>
      </c>
      <c r="B3035" s="158">
        <v>0.199942446112855</v>
      </c>
      <c r="C3035" s="158">
        <v>6.9601241711149606E-2</v>
      </c>
      <c r="D3035" s="158">
        <v>0.23484999065803999</v>
      </c>
      <c r="E3035" s="158">
        <v>0.10446437098026699</v>
      </c>
    </row>
    <row r="3036" spans="1:5" x14ac:dyDescent="0.25">
      <c r="A3036" s="158">
        <v>22176.888677048999</v>
      </c>
      <c r="B3036" s="158">
        <v>0.106155564496491</v>
      </c>
      <c r="C3036" s="158">
        <v>6.9615378205665407E-2</v>
      </c>
      <c r="D3036" s="158">
        <v>0.234807374557048</v>
      </c>
      <c r="E3036" s="158">
        <v>0.104542984077564</v>
      </c>
    </row>
    <row r="3037" spans="1:5" x14ac:dyDescent="0.25">
      <c r="A3037" s="158">
        <v>22177.227506467301</v>
      </c>
      <c r="B3037" s="158">
        <v>0.13229434658617001</v>
      </c>
      <c r="C3037" s="158">
        <v>6.9616500567482198E-2</v>
      </c>
      <c r="D3037" s="158">
        <v>0.23480398321252299</v>
      </c>
      <c r="E3037" s="158">
        <v>0.104549227662141</v>
      </c>
    </row>
    <row r="3038" spans="1:5" x14ac:dyDescent="0.25">
      <c r="A3038" s="158">
        <v>22185.468451774599</v>
      </c>
      <c r="B3038" s="158">
        <v>0.53517676594310204</v>
      </c>
      <c r="C3038" s="158">
        <v>6.9643751422491698E-2</v>
      </c>
      <c r="D3038" s="158">
        <v>0.23472128675786799</v>
      </c>
      <c r="E3038" s="158">
        <v>0.104700916932152</v>
      </c>
    </row>
    <row r="3039" spans="1:5" x14ac:dyDescent="0.25">
      <c r="A3039" s="158">
        <v>22188.9557933057</v>
      </c>
      <c r="B3039" s="158">
        <v>1.34791901831253</v>
      </c>
      <c r="C3039" s="158">
        <v>6.9655256028201704E-2</v>
      </c>
      <c r="D3039" s="158">
        <v>0.23468616967098099</v>
      </c>
      <c r="E3039" s="158">
        <v>0.104765011052386</v>
      </c>
    </row>
    <row r="3040" spans="1:5" x14ac:dyDescent="0.25">
      <c r="A3040" s="158">
        <v>22190.714856863</v>
      </c>
      <c r="B3040" s="158">
        <v>-0.118816742968442</v>
      </c>
      <c r="C3040" s="158">
        <v>6.9661052970035095E-2</v>
      </c>
      <c r="D3040" s="158">
        <v>0.234668428769191</v>
      </c>
      <c r="E3040" s="158">
        <v>0.10479731907430601</v>
      </c>
    </row>
    <row r="3041" spans="1:5" x14ac:dyDescent="0.25">
      <c r="A3041" s="158">
        <v>22193.556320584299</v>
      </c>
      <c r="B3041" s="158">
        <v>2.8353936818326101E-2</v>
      </c>
      <c r="C3041" s="158">
        <v>6.9670408228731995E-2</v>
      </c>
      <c r="D3041" s="158">
        <v>0.234639732844794</v>
      </c>
      <c r="E3041" s="158">
        <v>0.10484947590513</v>
      </c>
    </row>
    <row r="3042" spans="1:5" x14ac:dyDescent="0.25">
      <c r="A3042" s="158">
        <v>22195.306267444699</v>
      </c>
      <c r="B3042" s="158">
        <v>0.21909820731618199</v>
      </c>
      <c r="C3042" s="158">
        <v>6.96761644194724E-2</v>
      </c>
      <c r="D3042" s="158">
        <v>0.234622036534371</v>
      </c>
      <c r="E3042" s="158">
        <v>0.104881578027009</v>
      </c>
    </row>
    <row r="3043" spans="1:5" x14ac:dyDescent="0.25">
      <c r="A3043" s="158">
        <v>22195.7158607376</v>
      </c>
      <c r="B3043" s="158">
        <v>0.23888050037015299</v>
      </c>
      <c r="C3043" s="158">
        <v>6.96775111269574E-2</v>
      </c>
      <c r="D3043" s="158">
        <v>0.23461789193750501</v>
      </c>
      <c r="E3043" s="158">
        <v>0.104889089739894</v>
      </c>
    </row>
    <row r="3044" spans="1:5" x14ac:dyDescent="0.25">
      <c r="A3044" s="158">
        <v>22198.7385611266</v>
      </c>
      <c r="B3044" s="158">
        <v>0.20282292711040201</v>
      </c>
      <c r="C3044" s="158">
        <v>6.9687442597069896E-2</v>
      </c>
      <c r="D3044" s="158">
        <v>0.23458727551083899</v>
      </c>
      <c r="E3044" s="158">
        <v>0.104944499416252</v>
      </c>
    </row>
    <row r="3045" spans="1:5" x14ac:dyDescent="0.25">
      <c r="A3045" s="158">
        <v>22199.4110367346</v>
      </c>
      <c r="B3045" s="158">
        <v>0.137791340237259</v>
      </c>
      <c r="C3045" s="158">
        <v>6.9689650447114407E-2</v>
      </c>
      <c r="D3045" s="158">
        <v>0.23458045688014401</v>
      </c>
      <c r="E3045" s="158">
        <v>0.104956820698779</v>
      </c>
    </row>
    <row r="3046" spans="1:5" x14ac:dyDescent="0.25">
      <c r="A3046" s="158">
        <v>22200.3599110623</v>
      </c>
      <c r="B3046" s="158">
        <v>-0.14559702149991</v>
      </c>
      <c r="C3046" s="158">
        <v>6.9692764735746995E-2</v>
      </c>
      <c r="D3046" s="158">
        <v>0.23457083120998701</v>
      </c>
      <c r="E3046" s="158">
        <v>0.104974202516744</v>
      </c>
    </row>
    <row r="3047" spans="1:5" x14ac:dyDescent="0.25">
      <c r="A3047" s="158">
        <v>22201.4434812976</v>
      </c>
      <c r="B3047" s="158">
        <v>0.239375072823345</v>
      </c>
      <c r="C3047" s="158">
        <v>6.9696319641181698E-2</v>
      </c>
      <c r="D3047" s="158">
        <v>0.23455983275792999</v>
      </c>
      <c r="E3047" s="158">
        <v>0.104994046413513</v>
      </c>
    </row>
    <row r="3048" spans="1:5" x14ac:dyDescent="0.25">
      <c r="A3048" s="158">
        <v>22202.855347550001</v>
      </c>
      <c r="B3048" s="158">
        <v>0.17988001288511399</v>
      </c>
      <c r="C3048" s="158">
        <v>6.9700949251378E-2</v>
      </c>
      <c r="D3048" s="158">
        <v>0.23454549184249901</v>
      </c>
      <c r="E3048" s="158">
        <v>0.10501989400004801</v>
      </c>
    </row>
    <row r="3049" spans="1:5" x14ac:dyDescent="0.25">
      <c r="A3049" s="158">
        <v>22210.035775780001</v>
      </c>
      <c r="B3049" s="158">
        <v>-0.55121797819236396</v>
      </c>
      <c r="C3049" s="158">
        <v>6.9724453276910001E-2</v>
      </c>
      <c r="D3049" s="158">
        <v>0.23447237979232799</v>
      </c>
      <c r="E3049" s="158">
        <v>0.105151198676861</v>
      </c>
    </row>
    <row r="3050" spans="1:5" x14ac:dyDescent="0.25">
      <c r="A3050" s="158">
        <v>22212.629669675898</v>
      </c>
      <c r="B3050" s="158">
        <v>0.37793750195269599</v>
      </c>
      <c r="C3050" s="158">
        <v>6.9732927089551894E-2</v>
      </c>
      <c r="D3050" s="158">
        <v>0.23444589601885801</v>
      </c>
      <c r="E3050" s="158">
        <v>0.10519856977327199</v>
      </c>
    </row>
    <row r="3051" spans="1:5" x14ac:dyDescent="0.25">
      <c r="A3051" s="158">
        <v>22212.967274592502</v>
      </c>
      <c r="B3051" s="158">
        <v>0.89113366523345705</v>
      </c>
      <c r="C3051" s="158">
        <v>6.9734029327855399E-2</v>
      </c>
      <c r="D3051" s="158">
        <v>0.23444244624881699</v>
      </c>
      <c r="E3051" s="158">
        <v>0.10520473286295901</v>
      </c>
    </row>
    <row r="3052" spans="1:5" x14ac:dyDescent="0.25">
      <c r="A3052" s="158">
        <v>22213.467302351299</v>
      </c>
      <c r="B3052" s="158">
        <v>-9.4214373701140303E-2</v>
      </c>
      <c r="C3052" s="158">
        <v>6.9735661577372293E-2</v>
      </c>
      <c r="D3052" s="158">
        <v>0.23443733559694399</v>
      </c>
      <c r="E3052" s="158">
        <v>0.105213860003604</v>
      </c>
    </row>
    <row r="3053" spans="1:5" x14ac:dyDescent="0.25">
      <c r="A3053" s="158">
        <v>22220.4363064641</v>
      </c>
      <c r="B3053" s="158">
        <v>0.159836805708125</v>
      </c>
      <c r="C3053" s="158">
        <v>6.9758375906286196E-2</v>
      </c>
      <c r="D3053" s="158">
        <v>0.23436596057283399</v>
      </c>
      <c r="E3053" s="158">
        <v>0.105340938392742</v>
      </c>
    </row>
    <row r="3054" spans="1:5" x14ac:dyDescent="0.25">
      <c r="A3054" s="158">
        <v>22223.951501334799</v>
      </c>
      <c r="B3054" s="158">
        <v>6.3361061408584399E-2</v>
      </c>
      <c r="C3054" s="158">
        <v>6.9769808522198704E-2</v>
      </c>
      <c r="D3054" s="158">
        <v>0.23432985558952399</v>
      </c>
      <c r="E3054" s="158">
        <v>0.105404945663946</v>
      </c>
    </row>
    <row r="3055" spans="1:5" x14ac:dyDescent="0.25">
      <c r="A3055" s="158">
        <v>22224.459593244501</v>
      </c>
      <c r="B3055" s="158">
        <v>0.235479084889478</v>
      </c>
      <c r="C3055" s="158">
        <v>6.9771459646680203E-2</v>
      </c>
      <c r="D3055" s="158">
        <v>0.234324631237572</v>
      </c>
      <c r="E3055" s="158">
        <v>0.10541419227070099</v>
      </c>
    </row>
    <row r="3056" spans="1:5" x14ac:dyDescent="0.25">
      <c r="A3056" s="158">
        <v>22229.742953803401</v>
      </c>
      <c r="B3056" s="158">
        <v>0.28552511928166002</v>
      </c>
      <c r="C3056" s="158">
        <v>6.9788608332142094E-2</v>
      </c>
      <c r="D3056" s="158">
        <v>0.234270221648648</v>
      </c>
      <c r="E3056" s="158">
        <v>0.10551026573333901</v>
      </c>
    </row>
    <row r="3057" spans="1:5" x14ac:dyDescent="0.25">
      <c r="A3057" s="158">
        <v>22229.8557395998</v>
      </c>
      <c r="B3057" s="158">
        <v>0.207832931734897</v>
      </c>
      <c r="C3057" s="158">
        <v>6.9788974004975302E-2</v>
      </c>
      <c r="D3057" s="158">
        <v>0.23426905847318399</v>
      </c>
      <c r="E3057" s="158">
        <v>0.10551231511683599</v>
      </c>
    </row>
    <row r="3058" spans="1:5" x14ac:dyDescent="0.25">
      <c r="A3058" s="158">
        <v>22231.030729152899</v>
      </c>
      <c r="B3058" s="158">
        <v>9.7639775950231194E-3</v>
      </c>
      <c r="C3058" s="158">
        <v>6.9792782532441894E-2</v>
      </c>
      <c r="D3058" s="158">
        <v>0.23425693649884</v>
      </c>
      <c r="E3058" s="158">
        <v>0.10553366154166199</v>
      </c>
    </row>
    <row r="3059" spans="1:5" x14ac:dyDescent="0.25">
      <c r="A3059" s="158">
        <v>22231.5430166609</v>
      </c>
      <c r="B3059" s="158">
        <v>9.0985973685375796E-2</v>
      </c>
      <c r="C3059" s="158">
        <v>6.97944424474891E-2</v>
      </c>
      <c r="D3059" s="158">
        <v>0.23425164903478801</v>
      </c>
      <c r="E3059" s="158">
        <v>0.10554296625555599</v>
      </c>
    </row>
    <row r="3060" spans="1:5" x14ac:dyDescent="0.25">
      <c r="A3060" s="158">
        <v>22235.893625227502</v>
      </c>
      <c r="B3060" s="158">
        <v>-9.2214463975215405E-2</v>
      </c>
      <c r="C3060" s="158">
        <v>6.9808525168347998E-2</v>
      </c>
      <c r="D3060" s="158">
        <v>0.234206687514388</v>
      </c>
      <c r="E3060" s="158">
        <v>0.105621933080351</v>
      </c>
    </row>
    <row r="3061" spans="1:5" x14ac:dyDescent="0.25">
      <c r="A3061" s="158">
        <v>22241.770335515299</v>
      </c>
      <c r="B3061" s="158">
        <v>-0.49356540031227902</v>
      </c>
      <c r="C3061" s="158">
        <v>6.9827507657249502E-2</v>
      </c>
      <c r="D3061" s="158">
        <v>0.23414579179004499</v>
      </c>
      <c r="E3061" s="158">
        <v>0.105728446828114</v>
      </c>
    </row>
    <row r="3062" spans="1:5" x14ac:dyDescent="0.25">
      <c r="A3062" s="158">
        <v>22242.3336293432</v>
      </c>
      <c r="B3062" s="158">
        <v>-6.7795033665063495E-2</v>
      </c>
      <c r="C3062" s="158">
        <v>6.9829324740577403E-2</v>
      </c>
      <c r="D3062" s="158">
        <v>0.23413994507236799</v>
      </c>
      <c r="E3062" s="158">
        <v>0.10573864709439799</v>
      </c>
    </row>
    <row r="3063" spans="1:5" x14ac:dyDescent="0.25">
      <c r="A3063" s="158">
        <v>22256.812114493401</v>
      </c>
      <c r="B3063" s="158">
        <v>-0.209445027781408</v>
      </c>
      <c r="C3063" s="158">
        <v>6.9875884076311207E-2</v>
      </c>
      <c r="D3063" s="158">
        <v>0.23398908839295099</v>
      </c>
      <c r="E3063" s="158">
        <v>0.10600026482017399</v>
      </c>
    </row>
    <row r="3064" spans="1:5" x14ac:dyDescent="0.25">
      <c r="A3064" s="158">
        <v>22260.467061329</v>
      </c>
      <c r="B3064" s="158">
        <v>4.9407010415358797E-2</v>
      </c>
      <c r="C3064" s="158">
        <v>6.9887593169827303E-2</v>
      </c>
      <c r="D3064" s="158">
        <v>0.23395083277491299</v>
      </c>
      <c r="E3064" s="158">
        <v>0.10606613499343499</v>
      </c>
    </row>
    <row r="3065" spans="1:5" x14ac:dyDescent="0.25">
      <c r="A3065" s="158">
        <v>22263.733214035201</v>
      </c>
      <c r="B3065" s="158">
        <v>-0.55950673006609497</v>
      </c>
      <c r="C3065" s="158">
        <v>6.9898041579468495E-2</v>
      </c>
      <c r="D3065" s="158">
        <v>0.23391658832029799</v>
      </c>
      <c r="E3065" s="158">
        <v>0.10612493882044</v>
      </c>
    </row>
    <row r="3066" spans="1:5" x14ac:dyDescent="0.25">
      <c r="A3066" s="158">
        <v>22271.361740371001</v>
      </c>
      <c r="B3066" s="158">
        <v>-0.73733091697097997</v>
      </c>
      <c r="C3066" s="158">
        <v>6.9922389550092598E-2</v>
      </c>
      <c r="D3066" s="158">
        <v>0.23383639385646901</v>
      </c>
      <c r="E3066" s="158">
        <v>0.106262062966528</v>
      </c>
    </row>
    <row r="3067" spans="1:5" x14ac:dyDescent="0.25">
      <c r="A3067" s="158">
        <v>22273.1471593719</v>
      </c>
      <c r="B3067" s="158">
        <v>-0.21715170563107999</v>
      </c>
      <c r="C3067" s="158">
        <v>6.9928076813342899E-2</v>
      </c>
      <c r="D3067" s="158">
        <v>0.23381758223157001</v>
      </c>
      <c r="E3067" s="158">
        <v>0.106294111483276</v>
      </c>
    </row>
    <row r="3068" spans="1:5" x14ac:dyDescent="0.25">
      <c r="A3068" s="158">
        <v>22275.853945545801</v>
      </c>
      <c r="B3068" s="158">
        <v>-0.24710590853911399</v>
      </c>
      <c r="C3068" s="158">
        <v>6.9936690846094801E-2</v>
      </c>
      <c r="D3068" s="158">
        <v>0.23378903236324799</v>
      </c>
      <c r="E3068" s="158">
        <v>0.106342666148421</v>
      </c>
    </row>
    <row r="3069" spans="1:5" x14ac:dyDescent="0.25">
      <c r="A3069" s="158">
        <v>22280.046465487601</v>
      </c>
      <c r="B3069" s="158">
        <v>-0.45002036004753199</v>
      </c>
      <c r="C3069" s="158">
        <v>6.9950013666369507E-2</v>
      </c>
      <c r="D3069" s="158">
        <v>0.23374473962227699</v>
      </c>
      <c r="E3069" s="158">
        <v>0.106417794439487</v>
      </c>
    </row>
    <row r="3070" spans="1:5" x14ac:dyDescent="0.25">
      <c r="A3070" s="158">
        <v>22282.551374522402</v>
      </c>
      <c r="B3070" s="158">
        <v>0.47147913697698202</v>
      </c>
      <c r="C3070" s="158">
        <v>6.9957962417441205E-2</v>
      </c>
      <c r="D3070" s="158">
        <v>0.23371823447534301</v>
      </c>
      <c r="E3070" s="158">
        <v>0.106462636194232</v>
      </c>
    </row>
    <row r="3071" spans="1:5" x14ac:dyDescent="0.25">
      <c r="A3071" s="158">
        <v>22286.082411187199</v>
      </c>
      <c r="B3071" s="158">
        <v>-0.108747929954744</v>
      </c>
      <c r="C3071" s="158">
        <v>6.9969153054802696E-2</v>
      </c>
      <c r="D3071" s="158">
        <v>0.23368081922678199</v>
      </c>
      <c r="E3071" s="158">
        <v>0.106525789522926</v>
      </c>
    </row>
    <row r="3072" spans="1:5" x14ac:dyDescent="0.25">
      <c r="A3072" s="158">
        <v>22286.212355158001</v>
      </c>
      <c r="B3072" s="158">
        <v>0.22427358775682901</v>
      </c>
      <c r="C3072" s="158">
        <v>6.9969564556946695E-2</v>
      </c>
      <c r="D3072" s="158">
        <v>0.233679441162954</v>
      </c>
      <c r="E3072" s="158">
        <v>0.106528112306661</v>
      </c>
    </row>
    <row r="3073" spans="1:5" x14ac:dyDescent="0.25">
      <c r="A3073" s="158">
        <v>22288.848078387098</v>
      </c>
      <c r="B3073" s="158">
        <v>-0.105943120303698</v>
      </c>
      <c r="C3073" s="158">
        <v>6.9977906385381497E-2</v>
      </c>
      <c r="D3073" s="158">
        <v>0.233651471411054</v>
      </c>
      <c r="E3073" s="158">
        <v>0.10657520673393001</v>
      </c>
    </row>
    <row r="3074" spans="1:5" x14ac:dyDescent="0.25">
      <c r="A3074" s="158">
        <v>22291.4314382597</v>
      </c>
      <c r="B3074" s="158">
        <v>0.10524533421441</v>
      </c>
      <c r="C3074" s="158">
        <v>6.9986073442243696E-2</v>
      </c>
      <c r="D3074" s="158">
        <v>0.23362402463721499</v>
      </c>
      <c r="E3074" s="158">
        <v>0.106621328764978</v>
      </c>
    </row>
    <row r="3075" spans="1:5" x14ac:dyDescent="0.25">
      <c r="A3075" s="158">
        <v>22295.8686190181</v>
      </c>
      <c r="B3075" s="158">
        <v>-0.18838966713289301</v>
      </c>
      <c r="C3075" s="158">
        <v>7.0000080278483298E-2</v>
      </c>
      <c r="D3075" s="158">
        <v>0.23357680704589201</v>
      </c>
      <c r="E3075" s="158">
        <v>0.106700462667256</v>
      </c>
    </row>
    <row r="3076" spans="1:5" x14ac:dyDescent="0.25">
      <c r="A3076" s="158">
        <v>22296.9230669891</v>
      </c>
      <c r="B3076" s="158">
        <v>0.299271346659369</v>
      </c>
      <c r="C3076" s="158">
        <v>7.0003404964392904E-2</v>
      </c>
      <c r="D3076" s="158">
        <v>0.233565572439971</v>
      </c>
      <c r="E3076" s="158">
        <v>0.106719252066157</v>
      </c>
    </row>
    <row r="3077" spans="1:5" x14ac:dyDescent="0.25">
      <c r="A3077" s="158">
        <v>22298.0700584808</v>
      </c>
      <c r="B3077" s="158">
        <v>0.222369442964965</v>
      </c>
      <c r="C3077" s="158">
        <v>7.0007019745741694E-2</v>
      </c>
      <c r="D3077" s="158">
        <v>0.23355334581779699</v>
      </c>
      <c r="E3077" s="158">
        <v>0.106739683554924</v>
      </c>
    </row>
    <row r="3078" spans="1:5" x14ac:dyDescent="0.25">
      <c r="A3078" s="158">
        <v>22298.345497706101</v>
      </c>
      <c r="B3078" s="158">
        <v>0.29017509375850498</v>
      </c>
      <c r="C3078" s="158">
        <v>7.00078875384402E-2</v>
      </c>
      <c r="D3078" s="158">
        <v>0.23355040877827299</v>
      </c>
      <c r="E3078" s="158">
        <v>0.106744588903858</v>
      </c>
    </row>
    <row r="3079" spans="1:5" x14ac:dyDescent="0.25">
      <c r="A3079" s="158">
        <v>22298.437310781301</v>
      </c>
      <c r="B3079" s="158">
        <v>1.5704214813527999</v>
      </c>
      <c r="C3079" s="158">
        <v>7.0008176780032197E-2</v>
      </c>
      <c r="D3079" s="158">
        <v>0.23354942968505399</v>
      </c>
      <c r="E3079" s="158">
        <v>0.106746223927073</v>
      </c>
    </row>
    <row r="3080" spans="1:5" x14ac:dyDescent="0.25">
      <c r="A3080" s="158">
        <v>22299.252082580599</v>
      </c>
      <c r="B3080" s="158">
        <v>0.49143578560082402</v>
      </c>
      <c r="C3080" s="158">
        <v>7.0010743085024196E-2</v>
      </c>
      <c r="D3080" s="158">
        <v>0.23354073921920299</v>
      </c>
      <c r="E3080" s="158">
        <v>0.10676073148458599</v>
      </c>
    </row>
    <row r="3081" spans="1:5" x14ac:dyDescent="0.25">
      <c r="A3081" s="158">
        <v>22300.442936253701</v>
      </c>
      <c r="B3081" s="158">
        <v>0.142197900493479</v>
      </c>
      <c r="C3081" s="158">
        <v>7.0014492339646198E-2</v>
      </c>
      <c r="D3081" s="158">
        <v>0.23352803175759401</v>
      </c>
      <c r="E3081" s="158">
        <v>0.106781928828265</v>
      </c>
    </row>
    <row r="3082" spans="1:5" x14ac:dyDescent="0.25">
      <c r="A3082" s="158">
        <v>22305.4289211225</v>
      </c>
      <c r="B3082" s="158">
        <v>0.231514367514074</v>
      </c>
      <c r="C3082" s="158">
        <v>7.0030169407339304E-2</v>
      </c>
      <c r="D3082" s="158">
        <v>0.23347475434666801</v>
      </c>
      <c r="E3082" s="158">
        <v>0.10687059458053801</v>
      </c>
    </row>
    <row r="3083" spans="1:5" x14ac:dyDescent="0.25">
      <c r="A3083" s="158">
        <v>22307.900743060702</v>
      </c>
      <c r="B3083" s="158">
        <v>0.29707443586672899</v>
      </c>
      <c r="C3083" s="158">
        <v>7.0037928991940099E-2</v>
      </c>
      <c r="D3083" s="158">
        <v>0.23344829872030201</v>
      </c>
      <c r="E3083" s="158">
        <v>0.106914499679481</v>
      </c>
    </row>
    <row r="3084" spans="1:5" x14ac:dyDescent="0.25">
      <c r="A3084" s="158">
        <v>22308.154623534501</v>
      </c>
      <c r="B3084" s="158">
        <v>-0.98960078502597904</v>
      </c>
      <c r="C3084" s="158">
        <v>7.00387255127604E-2</v>
      </c>
      <c r="D3084" s="158">
        <v>0.23344557985699399</v>
      </c>
      <c r="E3084" s="158">
        <v>0.106919007233818</v>
      </c>
    </row>
    <row r="3085" spans="1:5" x14ac:dyDescent="0.25">
      <c r="A3085" s="158">
        <v>22312.077605324401</v>
      </c>
      <c r="B3085" s="158">
        <v>-2.8915630229708899E-2</v>
      </c>
      <c r="C3085" s="158">
        <v>7.0051022405029501E-2</v>
      </c>
      <c r="D3085" s="158">
        <v>0.23340352983757601</v>
      </c>
      <c r="E3085" s="158">
        <v>0.106988612456499</v>
      </c>
    </row>
    <row r="3086" spans="1:5" x14ac:dyDescent="0.25">
      <c r="A3086" s="158">
        <v>22313.169298245099</v>
      </c>
      <c r="B3086" s="158">
        <v>8.4892535252145698E-2</v>
      </c>
      <c r="C3086" s="158">
        <v>7.0054440721823999E-2</v>
      </c>
      <c r="D3086" s="158">
        <v>0.233391815480641</v>
      </c>
      <c r="E3086" s="158">
        <v>0.107007966936066</v>
      </c>
    </row>
    <row r="3087" spans="1:5" x14ac:dyDescent="0.25">
      <c r="A3087" s="158">
        <v>22316.894902519402</v>
      </c>
      <c r="B3087" s="158">
        <v>-0.25255061614989399</v>
      </c>
      <c r="C3087" s="158">
        <v>7.0066094294455095E-2</v>
      </c>
      <c r="D3087" s="158">
        <v>0.23335179698230901</v>
      </c>
      <c r="E3087" s="158">
        <v>0.107073967143289</v>
      </c>
    </row>
    <row r="3088" spans="1:5" x14ac:dyDescent="0.25">
      <c r="A3088" s="158">
        <v>22320.531809482902</v>
      </c>
      <c r="B3088" s="158">
        <v>-4.9692815171069196</v>
      </c>
      <c r="C3088" s="158">
        <v>7.0077452417786998E-2</v>
      </c>
      <c r="D3088" s="158">
        <v>0.233312670331007</v>
      </c>
      <c r="E3088" s="158">
        <v>0.107138320385714</v>
      </c>
    </row>
    <row r="3089" spans="1:5" x14ac:dyDescent="0.25">
      <c r="A3089" s="158">
        <v>22324.2742671093</v>
      </c>
      <c r="B3089" s="158">
        <v>0.25657419336599901</v>
      </c>
      <c r="C3089" s="158">
        <v>7.0089121600142995E-2</v>
      </c>
      <c r="D3089" s="158">
        <v>0.233272345887342</v>
      </c>
      <c r="E3089" s="158">
        <v>0.10720446289835001</v>
      </c>
    </row>
    <row r="3090" spans="1:5" x14ac:dyDescent="0.25">
      <c r="A3090" s="158">
        <v>22325.834599264599</v>
      </c>
      <c r="B3090" s="158">
        <v>-0.20474728002751699</v>
      </c>
      <c r="C3090" s="158">
        <v>7.0093981231746497E-2</v>
      </c>
      <c r="D3090" s="158">
        <v>0.23325551501303099</v>
      </c>
      <c r="E3090" s="158">
        <v>0.107232015933431</v>
      </c>
    </row>
    <row r="3091" spans="1:5" x14ac:dyDescent="0.25">
      <c r="A3091" s="158">
        <v>22326.692360750101</v>
      </c>
      <c r="B3091" s="158">
        <v>-0.26604404427892397</v>
      </c>
      <c r="C3091" s="158">
        <v>7.0096651321487194E-2</v>
      </c>
      <c r="D3091" s="158">
        <v>0.23324625795598999</v>
      </c>
      <c r="E3091" s="158">
        <v>0.10724715674073999</v>
      </c>
    </row>
    <row r="3092" spans="1:5" x14ac:dyDescent="0.25">
      <c r="A3092" s="158">
        <v>22331.902933498201</v>
      </c>
      <c r="B3092" s="158">
        <v>1.96186376964613E-2</v>
      </c>
      <c r="C3092" s="158">
        <v>7.0112849811698297E-2</v>
      </c>
      <c r="D3092" s="158">
        <v>0.23318995488615399</v>
      </c>
      <c r="E3092" s="158">
        <v>0.10733904075749801</v>
      </c>
    </row>
    <row r="3093" spans="1:5" x14ac:dyDescent="0.25">
      <c r="A3093" s="158">
        <v>22340.762947337498</v>
      </c>
      <c r="B3093" s="158">
        <v>-6.8632327229593804</v>
      </c>
      <c r="C3093" s="158">
        <v>7.0140309641084295E-2</v>
      </c>
      <c r="D3093" s="158">
        <v>0.23309394500106601</v>
      </c>
      <c r="E3093" s="158">
        <v>0.107494920219821</v>
      </c>
    </row>
    <row r="3094" spans="1:5" x14ac:dyDescent="0.25">
      <c r="A3094" s="158">
        <v>22342.184923217599</v>
      </c>
      <c r="B3094" s="158">
        <v>0.20370346092877201</v>
      </c>
      <c r="C3094" s="158">
        <v>7.0144706919741895E-2</v>
      </c>
      <c r="D3094" s="158">
        <v>0.233078504457573</v>
      </c>
      <c r="E3094" s="158">
        <v>0.107519895475381</v>
      </c>
    </row>
    <row r="3095" spans="1:5" x14ac:dyDescent="0.25">
      <c r="A3095" s="158">
        <v>22347.8824786074</v>
      </c>
      <c r="B3095" s="158">
        <v>0.49315049370486402</v>
      </c>
      <c r="C3095" s="158">
        <v>7.0162298543608795E-2</v>
      </c>
      <c r="D3095" s="158">
        <v>0.23301655105786701</v>
      </c>
      <c r="E3095" s="158">
        <v>0.10761984761328</v>
      </c>
    </row>
    <row r="3096" spans="1:5" x14ac:dyDescent="0.25">
      <c r="A3096" s="158">
        <v>22349.539648268601</v>
      </c>
      <c r="B3096" s="158">
        <v>-5.6997379732161697</v>
      </c>
      <c r="C3096" s="158">
        <v>7.0167406961525902E-2</v>
      </c>
      <c r="D3096" s="158">
        <v>0.232998505748719</v>
      </c>
      <c r="E3096" s="158">
        <v>0.10764888361682599</v>
      </c>
    </row>
    <row r="3097" spans="1:5" x14ac:dyDescent="0.25">
      <c r="A3097" s="158">
        <v>22349.793495389498</v>
      </c>
      <c r="B3097" s="158">
        <v>0.11575156115291001</v>
      </c>
      <c r="C3097" s="158">
        <v>7.0168189147672796E-2</v>
      </c>
      <c r="D3097" s="158">
        <v>0.23299574052859401</v>
      </c>
      <c r="E3097" s="158">
        <v>0.10765332995937101</v>
      </c>
    </row>
    <row r="3098" spans="1:5" x14ac:dyDescent="0.25">
      <c r="A3098" s="158">
        <v>22352.180951610801</v>
      </c>
      <c r="B3098" s="158">
        <v>-8.4337208712348399E-2</v>
      </c>
      <c r="C3098" s="158">
        <v>7.0175541430199606E-2</v>
      </c>
      <c r="D3098" s="158">
        <v>0.232969720170005</v>
      </c>
      <c r="E3098" s="158">
        <v>0.107695129673215</v>
      </c>
    </row>
    <row r="3099" spans="1:5" x14ac:dyDescent="0.25">
      <c r="A3099" s="158">
        <v>22359.125878729101</v>
      </c>
      <c r="B3099" s="158">
        <v>0.22834986154327599</v>
      </c>
      <c r="C3099" s="158">
        <v>7.0196884940271598E-2</v>
      </c>
      <c r="D3099" s="158">
        <v>0.23289389437105401</v>
      </c>
      <c r="E3099" s="158">
        <v>0.107816530365217</v>
      </c>
    </row>
    <row r="3100" spans="1:5" x14ac:dyDescent="0.25">
      <c r="A3100" s="158">
        <v>22366.256214315501</v>
      </c>
      <c r="B3100" s="158">
        <v>-2.91402534426277E-2</v>
      </c>
      <c r="C3100" s="158">
        <v>7.0218730533420606E-2</v>
      </c>
      <c r="D3100" s="158">
        <v>0.232815838830842</v>
      </c>
      <c r="E3100" s="158">
        <v>0.10794087367705001</v>
      </c>
    </row>
    <row r="3101" spans="1:5" x14ac:dyDescent="0.25">
      <c r="A3101" s="158">
        <v>22366.9754598787</v>
      </c>
      <c r="B3101" s="158">
        <v>-0.67351649666088598</v>
      </c>
      <c r="C3101" s="158">
        <v>7.0220930313493996E-2</v>
      </c>
      <c r="D3101" s="158">
        <v>0.23280795386778799</v>
      </c>
      <c r="E3101" s="158">
        <v>0.107953399453113</v>
      </c>
    </row>
    <row r="3102" spans="1:5" x14ac:dyDescent="0.25">
      <c r="A3102" s="158">
        <v>22368.8686992076</v>
      </c>
      <c r="B3102" s="158">
        <v>0.16931173274785699</v>
      </c>
      <c r="C3102" s="158">
        <v>7.0226717360664603E-2</v>
      </c>
      <c r="D3102" s="158">
        <v>0.23278718871033899</v>
      </c>
      <c r="E3102" s="158">
        <v>0.107986355670163</v>
      </c>
    </row>
    <row r="3103" spans="1:5" x14ac:dyDescent="0.25">
      <c r="A3103" s="158">
        <v>22372.8147698918</v>
      </c>
      <c r="B3103" s="158">
        <v>-3.4222747080692201E-2</v>
      </c>
      <c r="C3103" s="158">
        <v>7.0238763716436295E-2</v>
      </c>
      <c r="D3103" s="158">
        <v>0.23274386209981199</v>
      </c>
      <c r="E3103" s="158">
        <v>0.10805497682732799</v>
      </c>
    </row>
    <row r="3104" spans="1:5" x14ac:dyDescent="0.25">
      <c r="A3104" s="158">
        <v>22379.531122365399</v>
      </c>
      <c r="B3104" s="158">
        <v>-6.1806870489944397E-2</v>
      </c>
      <c r="C3104" s="158">
        <v>7.0259218660623401E-2</v>
      </c>
      <c r="D3104" s="158">
        <v>0.232669977686534</v>
      </c>
      <c r="E3104" s="158">
        <v>0.108171555911003</v>
      </c>
    </row>
    <row r="3105" spans="1:5" x14ac:dyDescent="0.25">
      <c r="A3105" s="158">
        <v>22382.5931714541</v>
      </c>
      <c r="B3105" s="158">
        <v>0.19587861360970099</v>
      </c>
      <c r="C3105" s="158">
        <v>7.0268524028398102E-2</v>
      </c>
      <c r="D3105" s="158">
        <v>0.23263623486764201</v>
      </c>
      <c r="E3105" s="158">
        <v>0.108224614401094</v>
      </c>
    </row>
    <row r="3106" spans="1:5" x14ac:dyDescent="0.25">
      <c r="A3106" s="158">
        <v>22386.628913402801</v>
      </c>
      <c r="B3106" s="158">
        <v>-0.11151484817045799</v>
      </c>
      <c r="C3106" s="158">
        <v>7.0280769018597006E-2</v>
      </c>
      <c r="D3106" s="158">
        <v>0.232591707278516</v>
      </c>
      <c r="E3106" s="158">
        <v>0.108294457277885</v>
      </c>
    </row>
    <row r="3107" spans="1:5" x14ac:dyDescent="0.25">
      <c r="A3107" s="158">
        <v>22387.521399172401</v>
      </c>
      <c r="B3107" s="158">
        <v>5.6565691983778699E-2</v>
      </c>
      <c r="C3107" s="158">
        <v>7.0283473967479804E-2</v>
      </c>
      <c r="D3107" s="158">
        <v>0.23258185182767099</v>
      </c>
      <c r="E3107" s="158">
        <v>0.108309889226102</v>
      </c>
    </row>
    <row r="3108" spans="1:5" x14ac:dyDescent="0.25">
      <c r="A3108" s="158">
        <v>22389.1005171535</v>
      </c>
      <c r="B3108" s="158">
        <v>0.13144703918981401</v>
      </c>
      <c r="C3108" s="158">
        <v>7.0288257323768699E-2</v>
      </c>
      <c r="D3108" s="158">
        <v>0.23256440671463099</v>
      </c>
      <c r="E3108" s="158">
        <v>0.108337181720409</v>
      </c>
    </row>
    <row r="3109" spans="1:5" x14ac:dyDescent="0.25">
      <c r="A3109" s="158">
        <v>22400.823482237101</v>
      </c>
      <c r="B3109" s="158">
        <v>0.19738127853035101</v>
      </c>
      <c r="C3109" s="158">
        <v>7.0323662216069394E-2</v>
      </c>
      <c r="D3109" s="158">
        <v>0.232434607388214</v>
      </c>
      <c r="E3109" s="158">
        <v>0.108539312397737</v>
      </c>
    </row>
    <row r="3110" spans="1:5" x14ac:dyDescent="0.25">
      <c r="A3110" s="158">
        <v>22402.627650517101</v>
      </c>
      <c r="B3110" s="158">
        <v>0.147392707523153</v>
      </c>
      <c r="C3110" s="158">
        <v>7.0329094521065894E-2</v>
      </c>
      <c r="D3110" s="158">
        <v>0.23241458629818701</v>
      </c>
      <c r="E3110" s="158">
        <v>0.10857034454973501</v>
      </c>
    </row>
    <row r="3111" spans="1:5" x14ac:dyDescent="0.25">
      <c r="A3111" s="158">
        <v>22403.8561878045</v>
      </c>
      <c r="B3111" s="158">
        <v>0.15184009697291101</v>
      </c>
      <c r="C3111" s="158">
        <v>7.0332791092734798E-2</v>
      </c>
      <c r="D3111" s="158">
        <v>0.23240094629938701</v>
      </c>
      <c r="E3111" s="158">
        <v>0.10859146406266799</v>
      </c>
    </row>
    <row r="3112" spans="1:5" x14ac:dyDescent="0.25">
      <c r="A3112" s="158">
        <v>22407.535255237999</v>
      </c>
      <c r="B3112" s="158">
        <v>2.9503352733304</v>
      </c>
      <c r="C3112" s="158">
        <v>7.0343848887312502E-2</v>
      </c>
      <c r="D3112" s="158">
        <v>0.232360066417271</v>
      </c>
      <c r="E3112" s="158">
        <v>0.108654653548671</v>
      </c>
    </row>
    <row r="3113" spans="1:5" x14ac:dyDescent="0.25">
      <c r="A3113" s="158">
        <v>22415.0946906836</v>
      </c>
      <c r="B3113" s="158">
        <v>1.19487137451024E-2</v>
      </c>
      <c r="C3113" s="158">
        <v>7.0366511945172003E-2</v>
      </c>
      <c r="D3113" s="158">
        <v>0.23227591866143199</v>
      </c>
      <c r="E3113" s="158">
        <v>0.108784222627377</v>
      </c>
    </row>
    <row r="3114" spans="1:5" x14ac:dyDescent="0.25">
      <c r="A3114" s="158">
        <v>22421.4539510707</v>
      </c>
      <c r="B3114" s="158">
        <v>0.54648533122669796</v>
      </c>
      <c r="C3114" s="158">
        <v>7.0385516901442194E-2</v>
      </c>
      <c r="D3114" s="158">
        <v>0.232204975851904</v>
      </c>
      <c r="E3114" s="158">
        <v>0.108892940337278</v>
      </c>
    </row>
    <row r="3115" spans="1:5" x14ac:dyDescent="0.25">
      <c r="A3115" s="158">
        <v>22424.0037242941</v>
      </c>
      <c r="B3115" s="158">
        <v>0.30626393134387497</v>
      </c>
      <c r="C3115" s="158">
        <v>7.0393121617014207E-2</v>
      </c>
      <c r="D3115" s="158">
        <v>0.232176491967614</v>
      </c>
      <c r="E3115" s="158">
        <v>0.108936458803308</v>
      </c>
    </row>
    <row r="3116" spans="1:5" x14ac:dyDescent="0.25">
      <c r="A3116" s="158">
        <v>22432.589189982002</v>
      </c>
      <c r="B3116" s="158">
        <v>0.107553899872648</v>
      </c>
      <c r="C3116" s="158">
        <v>7.0418662963906906E-2</v>
      </c>
      <c r="D3116" s="158">
        <v>0.232080421122002</v>
      </c>
      <c r="E3116" s="158">
        <v>0.109082685416222</v>
      </c>
    </row>
    <row r="3117" spans="1:5" x14ac:dyDescent="0.25">
      <c r="A3117" s="158">
        <v>22432.6810030571</v>
      </c>
      <c r="B3117" s="158">
        <v>0.121253254263731</v>
      </c>
      <c r="C3117" s="158">
        <v>7.0418935562699597E-2</v>
      </c>
      <c r="D3117" s="158">
        <v>0.23207939241044101</v>
      </c>
      <c r="E3117" s="158">
        <v>0.10908424660051901</v>
      </c>
    </row>
    <row r="3118" spans="1:5" x14ac:dyDescent="0.25">
      <c r="A3118" s="158">
        <v>22433.7543370764</v>
      </c>
      <c r="B3118" s="158">
        <v>-0.54212806909393896</v>
      </c>
      <c r="C3118" s="158">
        <v>7.0422121509933502E-2</v>
      </c>
      <c r="D3118" s="158">
        <v>0.23206736426942101</v>
      </c>
      <c r="E3118" s="158">
        <v>0.10910249347064099</v>
      </c>
    </row>
    <row r="3119" spans="1:5" x14ac:dyDescent="0.25">
      <c r="A3119" s="158">
        <v>22433.765328028599</v>
      </c>
      <c r="B3119" s="158">
        <v>1.6776016971786802E-2</v>
      </c>
      <c r="C3119" s="158">
        <v>7.0422154125977895E-2</v>
      </c>
      <c r="D3119" s="158">
        <v>0.23206724108148</v>
      </c>
      <c r="E3119" s="158">
        <v>0.10910268028027301</v>
      </c>
    </row>
    <row r="3120" spans="1:5" x14ac:dyDescent="0.25">
      <c r="A3120" s="158">
        <v>22434.166475984199</v>
      </c>
      <c r="B3120" s="158">
        <v>4.08316910163418</v>
      </c>
      <c r="C3120" s="158">
        <v>7.0423344434662805E-2</v>
      </c>
      <c r="D3120" s="158">
        <v>0.23206274469390301</v>
      </c>
      <c r="E3120" s="158">
        <v>0.109109497926646</v>
      </c>
    </row>
    <row r="3121" spans="1:5" x14ac:dyDescent="0.25">
      <c r="A3121" s="158">
        <v>22434.679837895899</v>
      </c>
      <c r="B3121" s="158">
        <v>-9.2986579433906903E-3</v>
      </c>
      <c r="C3121" s="158">
        <v>7.0424867392154505E-2</v>
      </c>
      <c r="D3121" s="158">
        <v>0.232056989750622</v>
      </c>
      <c r="E3121" s="158">
        <v>0.109118221168766</v>
      </c>
    </row>
    <row r="3122" spans="1:5" x14ac:dyDescent="0.25">
      <c r="A3122" s="158">
        <v>22440.9192025868</v>
      </c>
      <c r="B3122" s="158">
        <v>0.89867068202962297</v>
      </c>
      <c r="C3122" s="158">
        <v>7.0443348701021494E-2</v>
      </c>
      <c r="D3122" s="158">
        <v>0.23198697584740599</v>
      </c>
      <c r="E3122" s="158">
        <v>0.109224106194605</v>
      </c>
    </row>
    <row r="3123" spans="1:5" x14ac:dyDescent="0.25">
      <c r="A3123" s="158">
        <v>22442.2259475719</v>
      </c>
      <c r="B3123" s="158">
        <v>0.24619841425137501</v>
      </c>
      <c r="C3123" s="158">
        <v>7.0447212647389498E-2</v>
      </c>
      <c r="D3123" s="158">
        <v>0.231972296502203</v>
      </c>
      <c r="E3123" s="158">
        <v>0.109246250213122</v>
      </c>
    </row>
    <row r="3124" spans="1:5" x14ac:dyDescent="0.25">
      <c r="A3124" s="158">
        <v>22444.6130875251</v>
      </c>
      <c r="B3124" s="158">
        <v>-8.3117297561452502E-2</v>
      </c>
      <c r="C3124" s="158">
        <v>7.0454265249662695E-2</v>
      </c>
      <c r="D3124" s="158">
        <v>0.231945466419682</v>
      </c>
      <c r="E3124" s="158">
        <v>0.10928667375406</v>
      </c>
    </row>
    <row r="3125" spans="1:5" x14ac:dyDescent="0.25">
      <c r="A3125" s="158">
        <v>22445.9392538947</v>
      </c>
      <c r="B3125" s="158">
        <v>-0.26108965637082798</v>
      </c>
      <c r="C3125" s="158">
        <v>7.0458179949615202E-2</v>
      </c>
      <c r="D3125" s="158">
        <v>0.23193055324127701</v>
      </c>
      <c r="E3125" s="158">
        <v>0.109309114792863</v>
      </c>
    </row>
    <row r="3126" spans="1:5" x14ac:dyDescent="0.25">
      <c r="A3126" s="158">
        <v>22451.7319829683</v>
      </c>
      <c r="B3126" s="158">
        <v>-0.366287001096954</v>
      </c>
      <c r="C3126" s="158">
        <v>7.0475251433922304E-2</v>
      </c>
      <c r="D3126" s="158">
        <v>0.23186534722570301</v>
      </c>
      <c r="E3126" s="158">
        <v>0.109407002528166</v>
      </c>
    </row>
    <row r="3127" spans="1:5" x14ac:dyDescent="0.25">
      <c r="A3127" s="158">
        <v>22453.939793909401</v>
      </c>
      <c r="B3127" s="158">
        <v>0.49998685399836901</v>
      </c>
      <c r="C3127" s="158">
        <v>7.0481745963768702E-2</v>
      </c>
      <c r="D3127" s="158">
        <v>0.23184046745107401</v>
      </c>
      <c r="E3127" s="158">
        <v>0.109444252808635</v>
      </c>
    </row>
    <row r="3128" spans="1:5" x14ac:dyDescent="0.25">
      <c r="A3128" s="158">
        <v>22459.436888064</v>
      </c>
      <c r="B3128" s="158">
        <v>8.6261084267214003E-2</v>
      </c>
      <c r="C3128" s="158">
        <v>7.0497887495378594E-2</v>
      </c>
      <c r="D3128" s="158">
        <v>0.231778455921787</v>
      </c>
      <c r="E3128" s="158">
        <v>0.109536859924303</v>
      </c>
    </row>
    <row r="3129" spans="1:5" x14ac:dyDescent="0.25">
      <c r="A3129" s="158">
        <v>22459.785000185901</v>
      </c>
      <c r="B3129" s="158">
        <v>0.33147591219859801</v>
      </c>
      <c r="C3129" s="158">
        <v>7.0498908299169105E-2</v>
      </c>
      <c r="D3129" s="158">
        <v>0.231774525856101</v>
      </c>
      <c r="E3129" s="158">
        <v>0.109542717666077</v>
      </c>
    </row>
    <row r="3130" spans="1:5" x14ac:dyDescent="0.25">
      <c r="A3130" s="158">
        <v>22459.8203689806</v>
      </c>
      <c r="B3130" s="158">
        <v>-7.0651657665743398E-2</v>
      </c>
      <c r="C3130" s="158">
        <v>7.04990120053757E-2</v>
      </c>
      <c r="D3130" s="158">
        <v>0.23177412653417701</v>
      </c>
      <c r="E3130" s="158">
        <v>0.109543312777708</v>
      </c>
    </row>
    <row r="3131" spans="1:5" x14ac:dyDescent="0.25">
      <c r="A3131" s="158">
        <v>22467.254382949101</v>
      </c>
      <c r="B3131" s="158">
        <v>-5.8412943258612203E-2</v>
      </c>
      <c r="C3131" s="158">
        <v>7.0520771780912997E-2</v>
      </c>
      <c r="D3131" s="158">
        <v>0.23169011187378999</v>
      </c>
      <c r="E3131" s="158">
        <v>0.10966821165125</v>
      </c>
    </row>
    <row r="3132" spans="1:5" x14ac:dyDescent="0.25">
      <c r="A3132" s="158">
        <v>22472.486174845799</v>
      </c>
      <c r="B3132" s="158">
        <v>-8.5807939624726895E-2</v>
      </c>
      <c r="C3132" s="158">
        <v>7.0536040424030902E-2</v>
      </c>
      <c r="D3132" s="158">
        <v>0.23163088793627801</v>
      </c>
      <c r="E3132" s="158">
        <v>0.10975588915965399</v>
      </c>
    </row>
    <row r="3133" spans="1:5" x14ac:dyDescent="0.25">
      <c r="A3133" s="158">
        <v>22485.9987971968</v>
      </c>
      <c r="B3133" s="158">
        <v>8.7278950614777501E-2</v>
      </c>
      <c r="C3133" s="158">
        <v>7.0575303603061704E-2</v>
      </c>
      <c r="D3133" s="158">
        <v>0.231477564340653</v>
      </c>
      <c r="E3133" s="158">
        <v>0.10998148617709901</v>
      </c>
    </row>
    <row r="3134" spans="1:5" x14ac:dyDescent="0.25">
      <c r="A3134" s="158">
        <v>22489.316769076901</v>
      </c>
      <c r="B3134" s="158">
        <v>0.40611246717385802</v>
      </c>
      <c r="C3134" s="158">
        <v>7.0584906463480798E-2</v>
      </c>
      <c r="D3134" s="158">
        <v>0.23143983903569601</v>
      </c>
      <c r="E3134" s="158">
        <v>0.11003669057271399</v>
      </c>
    </row>
    <row r="3135" spans="1:5" x14ac:dyDescent="0.25">
      <c r="A3135" s="158">
        <v>22493.2160775224</v>
      </c>
      <c r="B3135" s="158">
        <v>0.113866703632204</v>
      </c>
      <c r="C3135" s="158">
        <v>7.0596172634446605E-2</v>
      </c>
      <c r="D3135" s="158">
        <v>0.23139546603293401</v>
      </c>
      <c r="E3135" s="158">
        <v>0.110101470775813</v>
      </c>
    </row>
    <row r="3136" spans="1:5" x14ac:dyDescent="0.25">
      <c r="A3136" s="158">
        <v>22497.017906147499</v>
      </c>
      <c r="B3136" s="158">
        <v>-8.1243062943459093E-2</v>
      </c>
      <c r="C3136" s="158">
        <v>7.0607137187598201E-2</v>
      </c>
      <c r="D3136" s="158">
        <v>0.23135216346243601</v>
      </c>
      <c r="E3136" s="158">
        <v>0.110164530786169</v>
      </c>
    </row>
    <row r="3137" spans="1:5" x14ac:dyDescent="0.25">
      <c r="A3137" s="158">
        <v>22500.762702001601</v>
      </c>
      <c r="B3137" s="158">
        <v>0.21174707248545799</v>
      </c>
      <c r="C3137" s="158">
        <v>7.0617917973554101E-2</v>
      </c>
      <c r="D3137" s="158">
        <v>0.23130947356137599</v>
      </c>
      <c r="E3137" s="158">
        <v>0.110226547198068</v>
      </c>
    </row>
    <row r="3138" spans="1:5" x14ac:dyDescent="0.25">
      <c r="A3138" s="158">
        <v>22504.176597815898</v>
      </c>
      <c r="B3138" s="158">
        <v>-1.86322780783565E-2</v>
      </c>
      <c r="C3138" s="158">
        <v>7.0627729460056493E-2</v>
      </c>
      <c r="D3138" s="158">
        <v>0.23127052439597301</v>
      </c>
      <c r="E3138" s="158">
        <v>0.110282998954453</v>
      </c>
    </row>
    <row r="3139" spans="1:5" x14ac:dyDescent="0.25">
      <c r="A3139" s="158">
        <v>22504.612681521401</v>
      </c>
      <c r="B3139" s="158">
        <v>7.3708814376360898E-2</v>
      </c>
      <c r="C3139" s="158">
        <v>7.06289816120617E-2</v>
      </c>
      <c r="D3139" s="158">
        <v>0.23126554697521101</v>
      </c>
      <c r="E3139" s="158">
        <v>0.11029020414530299</v>
      </c>
    </row>
    <row r="3140" spans="1:5" x14ac:dyDescent="0.25">
      <c r="A3140" s="158">
        <v>22505.163559972101</v>
      </c>
      <c r="B3140" s="158">
        <v>0.216932758929578</v>
      </c>
      <c r="C3140" s="158">
        <v>7.0630563009546607E-2</v>
      </c>
      <c r="D3140" s="158">
        <v>0.231259258609258</v>
      </c>
      <c r="E3140" s="158">
        <v>0.110299304139369</v>
      </c>
    </row>
    <row r="3141" spans="1:5" x14ac:dyDescent="0.25">
      <c r="A3141" s="158">
        <v>22505.163559972101</v>
      </c>
      <c r="B3141" s="158">
        <v>0.130793184037681</v>
      </c>
      <c r="C3141" s="158">
        <v>7.0630563009546607E-2</v>
      </c>
      <c r="D3141" s="158">
        <v>0.231259258609258</v>
      </c>
      <c r="E3141" s="158">
        <v>0.110299304139369</v>
      </c>
    </row>
    <row r="3142" spans="1:5" x14ac:dyDescent="0.25">
      <c r="A3142" s="158">
        <v>22505.347186122399</v>
      </c>
      <c r="B3142" s="158">
        <v>0.21749686901995099</v>
      </c>
      <c r="C3142" s="158">
        <v>7.0631090049951203E-2</v>
      </c>
      <c r="D3142" s="158">
        <v>0.23125716231685001</v>
      </c>
      <c r="E3142" s="158">
        <v>0.110302337001097</v>
      </c>
    </row>
    <row r="3143" spans="1:5" x14ac:dyDescent="0.25">
      <c r="A3143" s="158">
        <v>22505.347186122399</v>
      </c>
      <c r="B3143" s="158">
        <v>0.22676935043215399</v>
      </c>
      <c r="C3143" s="158">
        <v>7.0631090049951203E-2</v>
      </c>
      <c r="D3143" s="158">
        <v>0.23125716231685001</v>
      </c>
      <c r="E3143" s="158">
        <v>0.110302337001097</v>
      </c>
    </row>
    <row r="3144" spans="1:5" x14ac:dyDescent="0.25">
      <c r="A3144" s="158">
        <v>22505.347186122399</v>
      </c>
      <c r="B3144" s="158">
        <v>0.190315690715992</v>
      </c>
      <c r="C3144" s="158">
        <v>7.0631090049951203E-2</v>
      </c>
      <c r="D3144" s="158">
        <v>0.23125716231685001</v>
      </c>
      <c r="E3144" s="158">
        <v>0.110302337001097</v>
      </c>
    </row>
    <row r="3145" spans="1:5" x14ac:dyDescent="0.25">
      <c r="A3145" s="158">
        <v>22505.347186122399</v>
      </c>
      <c r="B3145" s="158">
        <v>0.134892074469151</v>
      </c>
      <c r="C3145" s="158">
        <v>7.0631090049951203E-2</v>
      </c>
      <c r="D3145" s="158">
        <v>0.23125716231685001</v>
      </c>
      <c r="E3145" s="158">
        <v>0.110302337001097</v>
      </c>
    </row>
    <row r="3146" spans="1:5" x14ac:dyDescent="0.25">
      <c r="A3146" s="158">
        <v>22505.347186122399</v>
      </c>
      <c r="B3146" s="158">
        <v>0.13647809805679101</v>
      </c>
      <c r="C3146" s="158">
        <v>7.0631090049951203E-2</v>
      </c>
      <c r="D3146" s="158">
        <v>0.23125716231685001</v>
      </c>
      <c r="E3146" s="158">
        <v>0.110302337001097</v>
      </c>
    </row>
    <row r="3147" spans="1:5" x14ac:dyDescent="0.25">
      <c r="A3147" s="158">
        <v>22505.347186122399</v>
      </c>
      <c r="B3147" s="158">
        <v>0.28974572412476801</v>
      </c>
      <c r="C3147" s="158">
        <v>7.0631090049951203E-2</v>
      </c>
      <c r="D3147" s="158">
        <v>0.23125716231685001</v>
      </c>
      <c r="E3147" s="158">
        <v>0.110302337001097</v>
      </c>
    </row>
    <row r="3148" spans="1:5" x14ac:dyDescent="0.25">
      <c r="A3148" s="158">
        <v>22505.347186122399</v>
      </c>
      <c r="B3148" s="158">
        <v>0.18951148820243199</v>
      </c>
      <c r="C3148" s="158">
        <v>7.0631090049951203E-2</v>
      </c>
      <c r="D3148" s="158">
        <v>0.23125716231685001</v>
      </c>
      <c r="E3148" s="158">
        <v>0.110302337001097</v>
      </c>
    </row>
    <row r="3149" spans="1:5" x14ac:dyDescent="0.25">
      <c r="A3149" s="158">
        <v>22505.347186122399</v>
      </c>
      <c r="B3149" s="158">
        <v>0.115218646140214</v>
      </c>
      <c r="C3149" s="158">
        <v>7.0631090049951203E-2</v>
      </c>
      <c r="D3149" s="158">
        <v>0.23125716231685001</v>
      </c>
      <c r="E3149" s="158">
        <v>0.110302337001097</v>
      </c>
    </row>
    <row r="3150" spans="1:5" x14ac:dyDescent="0.25">
      <c r="A3150" s="158">
        <v>22505.347186122399</v>
      </c>
      <c r="B3150" s="158">
        <v>0.179869801761501</v>
      </c>
      <c r="C3150" s="158">
        <v>7.0631090049951203E-2</v>
      </c>
      <c r="D3150" s="158">
        <v>0.23125716231685001</v>
      </c>
      <c r="E3150" s="158">
        <v>0.110302337001097</v>
      </c>
    </row>
    <row r="3151" spans="1:5" x14ac:dyDescent="0.25">
      <c r="A3151" s="158">
        <v>22505.530812272598</v>
      </c>
      <c r="B3151" s="158">
        <v>0.31180854682939502</v>
      </c>
      <c r="C3151" s="158">
        <v>7.0631617044309494E-2</v>
      </c>
      <c r="D3151" s="158">
        <v>0.231255065939341</v>
      </c>
      <c r="E3151" s="158">
        <v>0.11030536962794001</v>
      </c>
    </row>
    <row r="3152" spans="1:5" x14ac:dyDescent="0.25">
      <c r="A3152" s="158">
        <v>22505.7144384229</v>
      </c>
      <c r="B3152" s="158">
        <v>0.451976327955528</v>
      </c>
      <c r="C3152" s="158">
        <v>7.0632143992620897E-2</v>
      </c>
      <c r="D3152" s="158">
        <v>0.23125296947679599</v>
      </c>
      <c r="E3152" s="158">
        <v>0.11030840201985399</v>
      </c>
    </row>
    <row r="3153" spans="1:5" x14ac:dyDescent="0.25">
      <c r="A3153" s="158">
        <v>22507.080500776101</v>
      </c>
      <c r="B3153" s="158">
        <v>0.46621832364930299</v>
      </c>
      <c r="C3153" s="158">
        <v>7.0636062709023895E-2</v>
      </c>
      <c r="D3153" s="158">
        <v>0.231237370459352</v>
      </c>
      <c r="E3153" s="158">
        <v>0.110330953717602</v>
      </c>
    </row>
    <row r="3154" spans="1:5" x14ac:dyDescent="0.25">
      <c r="A3154" s="158">
        <v>22507.367073775102</v>
      </c>
      <c r="B3154" s="158">
        <v>8.3827087829946301E-2</v>
      </c>
      <c r="C3154" s="158">
        <v>7.0636884455197196E-2</v>
      </c>
      <c r="D3154" s="158">
        <v>0.23123409749830501</v>
      </c>
      <c r="E3154" s="158">
        <v>0.110335682968162</v>
      </c>
    </row>
    <row r="3155" spans="1:5" x14ac:dyDescent="0.25">
      <c r="A3155" s="158">
        <v>22507.917952225798</v>
      </c>
      <c r="B3155" s="158">
        <v>0.33858204502044098</v>
      </c>
      <c r="C3155" s="158">
        <v>7.0638463780446095E-2</v>
      </c>
      <c r="D3155" s="158">
        <v>0.231227805317758</v>
      </c>
      <c r="E3155" s="158">
        <v>0.11034477238266401</v>
      </c>
    </row>
    <row r="3156" spans="1:5" x14ac:dyDescent="0.25">
      <c r="A3156" s="158">
        <v>22508.6524568268</v>
      </c>
      <c r="B3156" s="158">
        <v>0.104134333150641</v>
      </c>
      <c r="C3156" s="158">
        <v>7.0640568902660295E-2</v>
      </c>
      <c r="D3156" s="158">
        <v>0.23121941456562201</v>
      </c>
      <c r="E3156" s="158">
        <v>0.11035688830493599</v>
      </c>
    </row>
    <row r="3157" spans="1:5" x14ac:dyDescent="0.25">
      <c r="A3157" s="158">
        <v>22508.721113617699</v>
      </c>
      <c r="B3157" s="158">
        <v>0.26304457603578701</v>
      </c>
      <c r="C3157" s="158">
        <v>7.0640765638355904E-2</v>
      </c>
      <c r="D3157" s="158">
        <v>0.231218630183122</v>
      </c>
      <c r="E3157" s="158">
        <v>0.110358020631179</v>
      </c>
    </row>
    <row r="3158" spans="1:5" x14ac:dyDescent="0.25">
      <c r="A3158" s="158">
        <v>22509.359872658999</v>
      </c>
      <c r="B3158" s="158">
        <v>0.114590118446367</v>
      </c>
      <c r="C3158" s="158">
        <v>7.0642595690612903E-2</v>
      </c>
      <c r="D3158" s="158">
        <v>0.23121133199799099</v>
      </c>
      <c r="E3158" s="158">
        <v>0.11036855382350599</v>
      </c>
    </row>
    <row r="3159" spans="1:5" x14ac:dyDescent="0.25">
      <c r="A3159" s="158">
        <v>22509.937839878599</v>
      </c>
      <c r="B3159" s="158">
        <v>0.20287793338684701</v>
      </c>
      <c r="C3159" s="158">
        <v>7.0644251093256699E-2</v>
      </c>
      <c r="D3159" s="158">
        <v>0.23120472752162899</v>
      </c>
      <c r="E3159" s="158">
        <v>0.110378082094232</v>
      </c>
    </row>
    <row r="3160" spans="1:5" x14ac:dyDescent="0.25">
      <c r="A3160" s="158">
        <v>22510.305092179002</v>
      </c>
      <c r="B3160" s="158">
        <v>0.173211739417445</v>
      </c>
      <c r="C3160" s="158">
        <v>7.0645302733153795E-2</v>
      </c>
      <c r="D3160" s="158">
        <v>0.23120053047139899</v>
      </c>
      <c r="E3160" s="158">
        <v>0.110384135339565</v>
      </c>
    </row>
    <row r="3161" spans="1:5" x14ac:dyDescent="0.25">
      <c r="A3161" s="158">
        <v>22510.488718329299</v>
      </c>
      <c r="B3161" s="158">
        <v>0.189594633400225</v>
      </c>
      <c r="C3161" s="158">
        <v>7.0645828484005704E-2</v>
      </c>
      <c r="D3161" s="158">
        <v>0.23119843182129199</v>
      </c>
      <c r="E3161" s="158">
        <v>0.11038716160817599</v>
      </c>
    </row>
    <row r="3162" spans="1:5" x14ac:dyDescent="0.25">
      <c r="A3162" s="158">
        <v>22511.590475230802</v>
      </c>
      <c r="B3162" s="158">
        <v>0.14768721073537</v>
      </c>
      <c r="C3162" s="158">
        <v>7.0648982021722706E-2</v>
      </c>
      <c r="D3162" s="158">
        <v>0.231185838174953</v>
      </c>
      <c r="E3162" s="158">
        <v>0.110405314260342</v>
      </c>
    </row>
    <row r="3163" spans="1:5" x14ac:dyDescent="0.25">
      <c r="A3163" s="158">
        <v>22513.610362883501</v>
      </c>
      <c r="B3163" s="158">
        <v>0.127874657586102</v>
      </c>
      <c r="C3163" s="158">
        <v>7.0654759199946807E-2</v>
      </c>
      <c r="D3163" s="158">
        <v>0.23116274208812801</v>
      </c>
      <c r="E3163" s="158">
        <v>0.110438572016845</v>
      </c>
    </row>
    <row r="3164" spans="1:5" x14ac:dyDescent="0.25">
      <c r="A3164" s="158">
        <v>22514.162575447699</v>
      </c>
      <c r="B3164" s="158">
        <v>0.11435768253751399</v>
      </c>
      <c r="C3164" s="158">
        <v>7.0656337639348393E-2</v>
      </c>
      <c r="D3164" s="158">
        <v>0.23115642616755899</v>
      </c>
      <c r="E3164" s="158">
        <v>0.110447659294841</v>
      </c>
    </row>
    <row r="3165" spans="1:5" x14ac:dyDescent="0.25">
      <c r="A3165" s="158">
        <v>22520.234036276201</v>
      </c>
      <c r="B3165" s="158">
        <v>0.37739140326698001</v>
      </c>
      <c r="C3165" s="158">
        <v>7.0673664765439501E-2</v>
      </c>
      <c r="D3165" s="158">
        <v>0.23108693550316201</v>
      </c>
      <c r="E3165" s="158">
        <v>0.11054743043675</v>
      </c>
    </row>
    <row r="3166" spans="1:5" x14ac:dyDescent="0.25">
      <c r="A3166" s="158">
        <v>22520.885545955702</v>
      </c>
      <c r="B3166" s="158">
        <v>0.20302957189783899</v>
      </c>
      <c r="C3166" s="158">
        <v>7.0675521091868101E-2</v>
      </c>
      <c r="D3166" s="158">
        <v>0.231079473455225</v>
      </c>
      <c r="E3166" s="158">
        <v>0.110558121113612</v>
      </c>
    </row>
    <row r="3167" spans="1:5" x14ac:dyDescent="0.25">
      <c r="A3167" s="158">
        <v>22521.1390350437</v>
      </c>
      <c r="B3167" s="158">
        <v>0.216021867541483</v>
      </c>
      <c r="C3167" s="158">
        <v>7.0676243193671801E-2</v>
      </c>
      <c r="D3167" s="158">
        <v>0.231076569854511</v>
      </c>
      <c r="E3167" s="158">
        <v>0.110562279825916</v>
      </c>
    </row>
    <row r="3168" spans="1:5" x14ac:dyDescent="0.25">
      <c r="A3168" s="158">
        <v>22523.526174996899</v>
      </c>
      <c r="B3168" s="158">
        <v>0.143469408621932</v>
      </c>
      <c r="C3168" s="158">
        <v>7.0683039011184098E-2</v>
      </c>
      <c r="D3168" s="158">
        <v>0.231049218870125</v>
      </c>
      <c r="E3168" s="158">
        <v>0.110601420646344</v>
      </c>
    </row>
    <row r="3169" spans="1:5" x14ac:dyDescent="0.25">
      <c r="A3169" s="158">
        <v>22525.7296887999</v>
      </c>
      <c r="B3169" s="158">
        <v>2.7135156051868901</v>
      </c>
      <c r="C3169" s="158">
        <v>7.0689305156522705E-2</v>
      </c>
      <c r="D3169" s="158">
        <v>0.23102396002661801</v>
      </c>
      <c r="E3169" s="158">
        <v>0.110637514762514</v>
      </c>
    </row>
    <row r="3170" spans="1:5" x14ac:dyDescent="0.25">
      <c r="A3170" s="158">
        <v>22526.357802825401</v>
      </c>
      <c r="B3170" s="158">
        <v>0.28828222742696102</v>
      </c>
      <c r="C3170" s="158">
        <v>7.0691090111763902E-2</v>
      </c>
      <c r="D3170" s="158">
        <v>0.23101675791078599</v>
      </c>
      <c r="E3170" s="158">
        <v>0.11064779711188</v>
      </c>
    </row>
    <row r="3171" spans="1:5" x14ac:dyDescent="0.25">
      <c r="A3171" s="158">
        <v>22527.749576452599</v>
      </c>
      <c r="B3171" s="158">
        <v>0.14094138439575399</v>
      </c>
      <c r="C3171" s="158">
        <v>7.0695043288733703E-2</v>
      </c>
      <c r="D3171" s="158">
        <v>0.23100079625237499</v>
      </c>
      <c r="E3171" s="158">
        <v>0.110670570718137</v>
      </c>
    </row>
    <row r="3172" spans="1:5" x14ac:dyDescent="0.25">
      <c r="A3172" s="158">
        <v>22532.098847239398</v>
      </c>
      <c r="B3172" s="158">
        <v>0.13625081369308401</v>
      </c>
      <c r="C3172" s="158">
        <v>7.0707379823709296E-2</v>
      </c>
      <c r="D3172" s="158">
        <v>0.23095088794622801</v>
      </c>
      <c r="E3172" s="158">
        <v>0.110741648875558</v>
      </c>
    </row>
    <row r="3173" spans="1:5" x14ac:dyDescent="0.25">
      <c r="A3173" s="158">
        <v>22536.3087730443</v>
      </c>
      <c r="B3173" s="158">
        <v>0.46272857048035299</v>
      </c>
      <c r="C3173" s="158">
        <v>7.0719296455596506E-2</v>
      </c>
      <c r="D3173" s="158">
        <v>0.23090253833288199</v>
      </c>
      <c r="E3173" s="158">
        <v>0.11081032091958</v>
      </c>
    </row>
    <row r="3174" spans="1:5" x14ac:dyDescent="0.25">
      <c r="A3174" s="158">
        <v>22538.668898604701</v>
      </c>
      <c r="B3174" s="158">
        <v>0.31695999732834801</v>
      </c>
      <c r="C3174" s="158">
        <v>7.0725966422509098E-2</v>
      </c>
      <c r="D3174" s="158">
        <v>0.230875416026078</v>
      </c>
      <c r="E3174" s="158">
        <v>0.11084876348959199</v>
      </c>
    </row>
    <row r="3175" spans="1:5" x14ac:dyDescent="0.25">
      <c r="A3175" s="158">
        <v>22538.941070966299</v>
      </c>
      <c r="B3175" s="158">
        <v>0.28930017365969002</v>
      </c>
      <c r="C3175" s="158">
        <v>7.0726735120206205E-2</v>
      </c>
      <c r="D3175" s="158">
        <v>0.23087228747225999</v>
      </c>
      <c r="E3175" s="158">
        <v>0.110853194153564</v>
      </c>
    </row>
    <row r="3176" spans="1:5" x14ac:dyDescent="0.25">
      <c r="A3176" s="158">
        <v>22542.972056675098</v>
      </c>
      <c r="B3176" s="158">
        <v>-0.63475251334553795</v>
      </c>
      <c r="C3176" s="158">
        <v>7.0738107975357206E-2</v>
      </c>
      <c r="D3176" s="158">
        <v>0.23082593364743101</v>
      </c>
      <c r="E3176" s="158">
        <v>0.110918751602736</v>
      </c>
    </row>
    <row r="3177" spans="1:5" x14ac:dyDescent="0.25">
      <c r="A3177" s="158">
        <v>22543.5896791874</v>
      </c>
      <c r="B3177" s="158">
        <v>0.25649369698963498</v>
      </c>
      <c r="C3177" s="158">
        <v>7.0739848543660597E-2</v>
      </c>
      <c r="D3177" s="158">
        <v>0.23081882831268399</v>
      </c>
      <c r="E3177" s="158">
        <v>0.110928785866485</v>
      </c>
    </row>
    <row r="3178" spans="1:5" x14ac:dyDescent="0.25">
      <c r="A3178" s="158">
        <v>22549.5825980841</v>
      </c>
      <c r="B3178" s="158">
        <v>0.25050367718930699</v>
      </c>
      <c r="C3178" s="158">
        <v>7.0756710500592193E-2</v>
      </c>
      <c r="D3178" s="158">
        <v>0.23074984230472101</v>
      </c>
      <c r="E3178" s="158">
        <v>0.111026006885847</v>
      </c>
    </row>
    <row r="3179" spans="1:5" x14ac:dyDescent="0.25">
      <c r="A3179" s="158">
        <v>22551.8046021351</v>
      </c>
      <c r="B3179" s="158">
        <v>0.69592131650813005</v>
      </c>
      <c r="C3179" s="158">
        <v>7.0762949928553406E-2</v>
      </c>
      <c r="D3179" s="158">
        <v>0.23072424543113701</v>
      </c>
      <c r="E3179" s="158">
        <v>0.11106198736402</v>
      </c>
    </row>
    <row r="3180" spans="1:5" x14ac:dyDescent="0.25">
      <c r="A3180" s="158">
        <v>22553.445291667798</v>
      </c>
      <c r="B3180" s="158">
        <v>0.268559034312288</v>
      </c>
      <c r="C3180" s="158">
        <v>7.0767552671421097E-2</v>
      </c>
      <c r="D3180" s="158">
        <v>0.230705338717415</v>
      </c>
      <c r="E3180" s="158">
        <v>0.11108853163355201</v>
      </c>
    </row>
    <row r="3181" spans="1:5" x14ac:dyDescent="0.25">
      <c r="A3181" s="158">
        <v>22556.714769317299</v>
      </c>
      <c r="B3181" s="158">
        <v>-5.9954329834180298</v>
      </c>
      <c r="C3181" s="158">
        <v>7.0776713765001595E-2</v>
      </c>
      <c r="D3181" s="158">
        <v>0.23066764637225101</v>
      </c>
      <c r="E3181" s="158">
        <v>0.11114136898442301</v>
      </c>
    </row>
    <row r="3182" spans="1:5" x14ac:dyDescent="0.25">
      <c r="A3182" s="158">
        <v>22558.640685441402</v>
      </c>
      <c r="B3182" s="158">
        <v>7.8103815005392499E-2</v>
      </c>
      <c r="C3182" s="158">
        <v>7.0782103332160798E-2</v>
      </c>
      <c r="D3182" s="158">
        <v>0.23064543345612901</v>
      </c>
      <c r="E3182" s="158">
        <v>0.11117245668836701</v>
      </c>
    </row>
    <row r="3183" spans="1:5" x14ac:dyDescent="0.25">
      <c r="A3183" s="158">
        <v>22560.858692875499</v>
      </c>
      <c r="B3183" s="158">
        <v>0.10904989062237</v>
      </c>
      <c r="C3183" s="158">
        <v>7.0788303997612295E-2</v>
      </c>
      <c r="D3183" s="158">
        <v>0.230619842686416</v>
      </c>
      <c r="E3183" s="158">
        <v>0.11120822553976301</v>
      </c>
    </row>
    <row r="3184" spans="1:5" x14ac:dyDescent="0.25">
      <c r="A3184" s="158">
        <v>22564.107554201699</v>
      </c>
      <c r="B3184" s="158">
        <v>0.136287951696556</v>
      </c>
      <c r="C3184" s="158">
        <v>7.0797374338341199E-2</v>
      </c>
      <c r="D3184" s="158">
        <v>0.23058234111746501</v>
      </c>
      <c r="E3184" s="158">
        <v>0.111260553206442</v>
      </c>
    </row>
    <row r="3185" spans="1:5" x14ac:dyDescent="0.25">
      <c r="A3185" s="158">
        <v>22568.1328735323</v>
      </c>
      <c r="B3185" s="158">
        <v>0.16188118737996399</v>
      </c>
      <c r="C3185" s="158">
        <v>7.0808592347352303E-2</v>
      </c>
      <c r="D3185" s="158">
        <v>0.230535849232406</v>
      </c>
      <c r="E3185" s="158">
        <v>0.111325278853264</v>
      </c>
    </row>
    <row r="3186" spans="1:5" x14ac:dyDescent="0.25">
      <c r="A3186" s="158">
        <v>22568.564281008701</v>
      </c>
      <c r="B3186" s="158">
        <v>0.54742810722388002</v>
      </c>
      <c r="C3186" s="158">
        <v>7.0809793301117904E-2</v>
      </c>
      <c r="D3186" s="158">
        <v>0.23053086474495499</v>
      </c>
      <c r="E3186" s="158">
        <v>0.11133220861639</v>
      </c>
    </row>
    <row r="3187" spans="1:5" x14ac:dyDescent="0.25">
      <c r="A3187" s="158">
        <v>22569.3071492169</v>
      </c>
      <c r="B3187" s="158">
        <v>6.3777557950839298E-3</v>
      </c>
      <c r="C3187" s="158">
        <v>7.0811860701792004E-2</v>
      </c>
      <c r="D3187" s="158">
        <v>0.230522280832064</v>
      </c>
      <c r="E3187" s="158">
        <v>0.11134413818908501</v>
      </c>
    </row>
    <row r="3188" spans="1:5" x14ac:dyDescent="0.25">
      <c r="A3188" s="158">
        <v>22571.522826221699</v>
      </c>
      <c r="B3188" s="158">
        <v>-0.20086112415315099</v>
      </c>
      <c r="C3188" s="158">
        <v>7.0818022427241098E-2</v>
      </c>
      <c r="D3188" s="158">
        <v>0.23049667246986799</v>
      </c>
      <c r="E3188" s="158">
        <v>0.111379694999945</v>
      </c>
    </row>
    <row r="3189" spans="1:5" x14ac:dyDescent="0.25">
      <c r="A3189" s="158">
        <v>22572.8010781833</v>
      </c>
      <c r="B3189" s="158">
        <v>0.17842952794351299</v>
      </c>
      <c r="C3189" s="158">
        <v>7.0821574138644497E-2</v>
      </c>
      <c r="D3189" s="158">
        <v>0.230481894626967</v>
      </c>
      <c r="E3189" s="158">
        <v>0.11140019159044701</v>
      </c>
    </row>
    <row r="3190" spans="1:5" x14ac:dyDescent="0.25">
      <c r="A3190" s="158">
        <v>22575.590680339301</v>
      </c>
      <c r="B3190" s="158">
        <v>0.235194363746105</v>
      </c>
      <c r="C3190" s="158">
        <v>7.0829317450526993E-2</v>
      </c>
      <c r="D3190" s="158">
        <v>0.230449633918798</v>
      </c>
      <c r="E3190" s="158">
        <v>0.11144488025535899</v>
      </c>
    </row>
    <row r="3191" spans="1:5" x14ac:dyDescent="0.25">
      <c r="A3191" s="158">
        <v>22576.519665017899</v>
      </c>
      <c r="B3191" s="158">
        <v>0.26303240507030701</v>
      </c>
      <c r="C3191" s="158">
        <v>7.0831893732369894E-2</v>
      </c>
      <c r="D3191" s="158">
        <v>0.23043888748980801</v>
      </c>
      <c r="E3191" s="158">
        <v>0.111459749465414</v>
      </c>
    </row>
    <row r="3192" spans="1:5" x14ac:dyDescent="0.25">
      <c r="A3192" s="158">
        <v>22577.125507753699</v>
      </c>
      <c r="B3192" s="158">
        <v>-0.49305161933676001</v>
      </c>
      <c r="C3192" s="158">
        <v>7.0833573230954405E-2</v>
      </c>
      <c r="D3192" s="158">
        <v>0.23043187832536799</v>
      </c>
      <c r="E3192" s="158">
        <v>0.11146944303765</v>
      </c>
    </row>
    <row r="3193" spans="1:5" x14ac:dyDescent="0.25">
      <c r="A3193" s="158">
        <v>22577.971328545402</v>
      </c>
      <c r="B3193" s="158">
        <v>0.13581954811552299</v>
      </c>
      <c r="C3193" s="158">
        <v>7.0835917146109401E-2</v>
      </c>
      <c r="D3193" s="158">
        <v>0.230422091711877</v>
      </c>
      <c r="E3193" s="158">
        <v>0.111482971709523</v>
      </c>
    </row>
    <row r="3194" spans="1:5" x14ac:dyDescent="0.25">
      <c r="A3194" s="158">
        <v>22579.556706856802</v>
      </c>
      <c r="B3194" s="158">
        <v>0.108251747199439</v>
      </c>
      <c r="C3194" s="158">
        <v>7.0840307855425805E-2</v>
      </c>
      <c r="D3194" s="158">
        <v>0.23040374465395999</v>
      </c>
      <c r="E3194" s="158">
        <v>0.111508314997029</v>
      </c>
    </row>
    <row r="3195" spans="1:5" x14ac:dyDescent="0.25">
      <c r="A3195" s="158">
        <v>22580.168391479499</v>
      </c>
      <c r="B3195" s="158">
        <v>3.5776878354853998E-2</v>
      </c>
      <c r="C3195" s="158">
        <v>7.0842000994500706E-2</v>
      </c>
      <c r="D3195" s="158">
        <v>0.23039666466778799</v>
      </c>
      <c r="E3195" s="158">
        <v>0.111518088140288</v>
      </c>
    </row>
    <row r="3196" spans="1:5" x14ac:dyDescent="0.25">
      <c r="A3196" s="158">
        <v>22582.855952681901</v>
      </c>
      <c r="B3196" s="158">
        <v>0.25081856429878302</v>
      </c>
      <c r="C3196" s="158">
        <v>7.0849434055474905E-2</v>
      </c>
      <c r="D3196" s="158">
        <v>0.23036554971008599</v>
      </c>
      <c r="E3196" s="158">
        <v>0.111560995220749</v>
      </c>
    </row>
    <row r="3197" spans="1:5" x14ac:dyDescent="0.25">
      <c r="A3197" s="158">
        <v>22589.0454923859</v>
      </c>
      <c r="B3197" s="158">
        <v>0.73998208207262095</v>
      </c>
      <c r="C3197" s="158">
        <v>7.08665148799974E-2</v>
      </c>
      <c r="D3197" s="158">
        <v>0.23029384484103699</v>
      </c>
      <c r="E3197" s="158">
        <v>0.111659605154142</v>
      </c>
    </row>
    <row r="3198" spans="1:5" x14ac:dyDescent="0.25">
      <c r="A3198" s="158">
        <v>22591.184640930001</v>
      </c>
      <c r="B3198" s="158">
        <v>4.8770877872916802E-3</v>
      </c>
      <c r="C3198" s="158">
        <v>7.0872405887965506E-2</v>
      </c>
      <c r="D3198" s="158">
        <v>0.23026904852865099</v>
      </c>
      <c r="E3198" s="158">
        <v>0.111693618271319</v>
      </c>
    </row>
    <row r="3199" spans="1:5" x14ac:dyDescent="0.25">
      <c r="A3199" s="158">
        <v>22592.610863590999</v>
      </c>
      <c r="B3199" s="158">
        <v>0.24037734770088201</v>
      </c>
      <c r="C3199" s="158">
        <v>7.0876330071181201E-2</v>
      </c>
      <c r="D3199" s="158">
        <v>0.23025251214116399</v>
      </c>
      <c r="E3199" s="158">
        <v>0.111716276419442</v>
      </c>
    </row>
    <row r="3200" spans="1:5" x14ac:dyDescent="0.25">
      <c r="A3200" s="158">
        <v>22596.612307811502</v>
      </c>
      <c r="B3200" s="158">
        <v>6.5143322308536297E-2</v>
      </c>
      <c r="C3200" s="158">
        <v>7.0887324918678302E-2</v>
      </c>
      <c r="D3200" s="158">
        <v>0.230206100129552</v>
      </c>
      <c r="E3200" s="158">
        <v>0.111779764338634</v>
      </c>
    </row>
    <row r="3201" spans="1:5" x14ac:dyDescent="0.25">
      <c r="A3201" s="158">
        <v>22606.545797133</v>
      </c>
      <c r="B3201" s="158">
        <v>0.41721466807103103</v>
      </c>
      <c r="C3201" s="158">
        <v>7.0914524141816093E-2</v>
      </c>
      <c r="D3201" s="158">
        <v>0.23009077805497599</v>
      </c>
      <c r="E3201" s="158">
        <v>0.111936844438235</v>
      </c>
    </row>
    <row r="3202" spans="1:5" x14ac:dyDescent="0.25">
      <c r="A3202" s="158">
        <v>22608.105711571399</v>
      </c>
      <c r="B3202" s="158">
        <v>0.468877188246619</v>
      </c>
      <c r="C3202" s="158">
        <v>7.0918783057902293E-2</v>
      </c>
      <c r="D3202" s="158">
        <v>0.23007265519891201</v>
      </c>
      <c r="E3202" s="158">
        <v>0.11196144305443</v>
      </c>
    </row>
    <row r="3203" spans="1:5" x14ac:dyDescent="0.25">
      <c r="A3203" s="158">
        <v>22609.887585136501</v>
      </c>
      <c r="B3203" s="158">
        <v>-0.104827921891759</v>
      </c>
      <c r="C3203" s="158">
        <v>7.09236438727779E-2</v>
      </c>
      <c r="D3203" s="158">
        <v>0.230051949428347</v>
      </c>
      <c r="E3203" s="158">
        <v>0.111989518914931</v>
      </c>
    </row>
    <row r="3204" spans="1:5" x14ac:dyDescent="0.25">
      <c r="A3204" s="158">
        <v>22610.181925293498</v>
      </c>
      <c r="B3204" s="158">
        <v>0.19140272746669401</v>
      </c>
      <c r="C3204" s="158">
        <v>7.0924446389474496E-2</v>
      </c>
      <c r="D3204" s="158">
        <v>0.23004852869995601</v>
      </c>
      <c r="E3204" s="158">
        <v>0.111994154297322</v>
      </c>
    </row>
    <row r="3205" spans="1:5" x14ac:dyDescent="0.25">
      <c r="A3205" s="158">
        <v>22611.145099748101</v>
      </c>
      <c r="B3205" s="158">
        <v>1.3646604106617</v>
      </c>
      <c r="C3205" s="158">
        <v>7.0927071644943204E-2</v>
      </c>
      <c r="D3205" s="158">
        <v>0.23003733414535199</v>
      </c>
      <c r="E3205" s="158">
        <v>0.112009318077977</v>
      </c>
    </row>
    <row r="3206" spans="1:5" x14ac:dyDescent="0.25">
      <c r="A3206" s="158">
        <v>22613.522405900199</v>
      </c>
      <c r="B3206" s="158">
        <v>2.5482069992532899E-2</v>
      </c>
      <c r="C3206" s="158">
        <v>7.0933545829076197E-2</v>
      </c>
      <c r="D3206" s="158">
        <v>0.230009698268234</v>
      </c>
      <c r="E3206" s="158">
        <v>0.112046714702281</v>
      </c>
    </row>
    <row r="3207" spans="1:5" x14ac:dyDescent="0.25">
      <c r="A3207" s="158">
        <v>22618.9125514515</v>
      </c>
      <c r="B3207" s="158">
        <v>0.16794367781036701</v>
      </c>
      <c r="C3207" s="158">
        <v>7.0948196125047297E-2</v>
      </c>
      <c r="D3207" s="158">
        <v>0.229947010235102</v>
      </c>
      <c r="E3207" s="158">
        <v>0.11213134354988</v>
      </c>
    </row>
    <row r="3208" spans="1:5" x14ac:dyDescent="0.25">
      <c r="A3208" s="158">
        <v>22621.674352304399</v>
      </c>
      <c r="B3208" s="158">
        <v>0.13166434928733001</v>
      </c>
      <c r="C3208" s="158">
        <v>7.0955687126868602E-2</v>
      </c>
      <c r="D3208" s="158">
        <v>0.229914875376309</v>
      </c>
      <c r="E3208" s="158">
        <v>0.112174618384369</v>
      </c>
    </row>
    <row r="3209" spans="1:5" x14ac:dyDescent="0.25">
      <c r="A3209" s="158">
        <v>22622.3165701861</v>
      </c>
      <c r="B3209" s="158">
        <v>0.15132837742688501</v>
      </c>
      <c r="C3209" s="158">
        <v>7.0957427547281293E-2</v>
      </c>
      <c r="D3209" s="158">
        <v>0.229907401466209</v>
      </c>
      <c r="E3209" s="158">
        <v>0.112184672841768</v>
      </c>
    </row>
    <row r="3210" spans="1:5" x14ac:dyDescent="0.25">
      <c r="A3210" s="158">
        <v>22622.999953888899</v>
      </c>
      <c r="B3210" s="158">
        <v>0.17252505804565799</v>
      </c>
      <c r="C3210" s="158">
        <v>7.0959278903356404E-2</v>
      </c>
      <c r="D3210" s="158">
        <v>0.229899447908403</v>
      </c>
      <c r="E3210" s="158">
        <v>0.112195368259682</v>
      </c>
    </row>
    <row r="3211" spans="1:5" x14ac:dyDescent="0.25">
      <c r="A3211" s="158">
        <v>22623.357549931901</v>
      </c>
      <c r="B3211" s="158">
        <v>0.25950869779909302</v>
      </c>
      <c r="C3211" s="158">
        <v>7.0960247410899693E-2</v>
      </c>
      <c r="D3211" s="158">
        <v>0.22989528579386501</v>
      </c>
      <c r="E3211" s="158">
        <v>0.11220096343087201</v>
      </c>
    </row>
    <row r="3212" spans="1:5" x14ac:dyDescent="0.25">
      <c r="A3212" s="158">
        <v>22625.363636612899</v>
      </c>
      <c r="B3212" s="158">
        <v>2.0155880434190401</v>
      </c>
      <c r="C3212" s="158">
        <v>7.0965677396296806E-2</v>
      </c>
      <c r="D3212" s="158">
        <v>0.22987193368216599</v>
      </c>
      <c r="E3212" s="158">
        <v>0.11223233344085499</v>
      </c>
    </row>
    <row r="3213" spans="1:5" x14ac:dyDescent="0.25">
      <c r="A3213" s="158">
        <v>22630.978430520499</v>
      </c>
      <c r="B3213" s="158">
        <v>0.46090933101579101</v>
      </c>
      <c r="C3213" s="158">
        <v>7.0980845767499801E-2</v>
      </c>
      <c r="D3213" s="158">
        <v>0.22980654780358101</v>
      </c>
      <c r="E3213" s="158">
        <v>0.112319967178288</v>
      </c>
    </row>
    <row r="3214" spans="1:5" x14ac:dyDescent="0.25">
      <c r="A3214" s="158">
        <v>22633.162827338099</v>
      </c>
      <c r="B3214" s="158">
        <v>0.109532182225314</v>
      </c>
      <c r="C3214" s="158">
        <v>7.0986735168895906E-2</v>
      </c>
      <c r="D3214" s="158">
        <v>0.22978109976899</v>
      </c>
      <c r="E3214" s="158">
        <v>0.112353993744681</v>
      </c>
    </row>
    <row r="3215" spans="1:5" x14ac:dyDescent="0.25">
      <c r="A3215" s="158">
        <v>22638.061303462098</v>
      </c>
      <c r="B3215" s="158">
        <v>0.15723289226474699</v>
      </c>
      <c r="C3215" s="158">
        <v>7.0999918125955505E-2</v>
      </c>
      <c r="D3215" s="158">
        <v>0.229724013144223</v>
      </c>
      <c r="E3215" s="158">
        <v>0.112430161376166</v>
      </c>
    </row>
    <row r="3216" spans="1:5" x14ac:dyDescent="0.25">
      <c r="A3216" s="158">
        <v>22644.872469491002</v>
      </c>
      <c r="B3216" s="158">
        <v>0.156405170944418</v>
      </c>
      <c r="C3216" s="158">
        <v>7.1018193543366304E-2</v>
      </c>
      <c r="D3216" s="158">
        <v>0.22964459258310599</v>
      </c>
      <c r="E3216" s="158">
        <v>0.11253575502054999</v>
      </c>
    </row>
    <row r="3217" spans="1:5" x14ac:dyDescent="0.25">
      <c r="A3217" s="158">
        <v>22654.879294052898</v>
      </c>
      <c r="B3217" s="158">
        <v>0.11771995484188801</v>
      </c>
      <c r="C3217" s="158">
        <v>7.1044927201676003E-2</v>
      </c>
      <c r="D3217" s="158">
        <v>0.22952782421749601</v>
      </c>
      <c r="E3217" s="158">
        <v>0.11269022234111301</v>
      </c>
    </row>
    <row r="3218" spans="1:5" x14ac:dyDescent="0.25">
      <c r="A3218" s="158">
        <v>22658.3480888792</v>
      </c>
      <c r="B3218" s="158">
        <v>-0.10820839028207201</v>
      </c>
      <c r="C3218" s="158">
        <v>7.1054161940659194E-2</v>
      </c>
      <c r="D3218" s="158">
        <v>0.22948732529169599</v>
      </c>
      <c r="E3218" s="158">
        <v>0.112743580513161</v>
      </c>
    </row>
    <row r="3219" spans="1:5" x14ac:dyDescent="0.25">
      <c r="A3219" s="158">
        <v>22663.017174709999</v>
      </c>
      <c r="B3219" s="158">
        <v>0.207538196674317</v>
      </c>
      <c r="C3219" s="158">
        <v>7.1066565870311793E-2</v>
      </c>
      <c r="D3219" s="158">
        <v>0.22943279606199499</v>
      </c>
      <c r="E3219" s="158">
        <v>0.11281524929820699</v>
      </c>
    </row>
    <row r="3220" spans="1:5" x14ac:dyDescent="0.25">
      <c r="A3220" s="158">
        <v>22669.542861965299</v>
      </c>
      <c r="B3220" s="158">
        <v>0.19649445349216901</v>
      </c>
      <c r="C3220" s="158">
        <v>7.1083851547282806E-2</v>
      </c>
      <c r="D3220" s="158">
        <v>0.22935655390030399</v>
      </c>
      <c r="E3220" s="158">
        <v>0.11291512147489</v>
      </c>
    </row>
    <row r="3221" spans="1:5" x14ac:dyDescent="0.25">
      <c r="A3221" s="158">
        <v>22671.222912522</v>
      </c>
      <c r="B3221" s="158">
        <v>0.35191498982869401</v>
      </c>
      <c r="C3221" s="158">
        <v>7.1088292241697201E-2</v>
      </c>
      <c r="D3221" s="158">
        <v>0.22933691985041699</v>
      </c>
      <c r="E3221" s="158">
        <v>0.11294077792309699</v>
      </c>
    </row>
    <row r="3222" spans="1:5" x14ac:dyDescent="0.25">
      <c r="A3222" s="158">
        <v>22672.016642026199</v>
      </c>
      <c r="B3222" s="158">
        <v>-7.2034312912527806E-2</v>
      </c>
      <c r="C3222" s="158">
        <v>7.1090388861837897E-2</v>
      </c>
      <c r="D3222" s="158">
        <v>0.22932764313297599</v>
      </c>
      <c r="E3222" s="158">
        <v>0.112952891180822</v>
      </c>
    </row>
    <row r="3223" spans="1:5" x14ac:dyDescent="0.25">
      <c r="A3223" s="158">
        <v>22675.423584061598</v>
      </c>
      <c r="B3223" s="158">
        <v>0.34833280834201102</v>
      </c>
      <c r="C3223" s="158">
        <v>7.1099378325869295E-2</v>
      </c>
      <c r="D3223" s="158">
        <v>0.229287819297464</v>
      </c>
      <c r="E3223" s="158">
        <v>0.11300482696624201</v>
      </c>
    </row>
    <row r="3224" spans="1:5" x14ac:dyDescent="0.25">
      <c r="A3224" s="158">
        <v>22679.547827492701</v>
      </c>
      <c r="B3224" s="158">
        <v>0.62482350822494803</v>
      </c>
      <c r="C3224" s="158">
        <v>7.1110238943887599E-2</v>
      </c>
      <c r="D3224" s="158">
        <v>0.22923960011910399</v>
      </c>
      <c r="E3224" s="158">
        <v>0.11306757073865099</v>
      </c>
    </row>
    <row r="3225" spans="1:5" x14ac:dyDescent="0.25">
      <c r="A3225" s="158">
        <v>22682.555780518102</v>
      </c>
      <c r="B3225" s="158">
        <v>0.26995901470134898</v>
      </c>
      <c r="C3225" s="158">
        <v>7.1118145114715106E-2</v>
      </c>
      <c r="D3225" s="158">
        <v>0.229204425162298</v>
      </c>
      <c r="E3225" s="158">
        <v>0.113113244209966</v>
      </c>
    </row>
    <row r="3226" spans="1:5" x14ac:dyDescent="0.25">
      <c r="A3226" s="158">
        <v>22684.914497589099</v>
      </c>
      <c r="B3226" s="158">
        <v>0.123983613182577</v>
      </c>
      <c r="C3226" s="158">
        <v>7.1124336053359105E-2</v>
      </c>
      <c r="D3226" s="158">
        <v>0.22917683841818601</v>
      </c>
      <c r="E3226" s="158">
        <v>0.113149007626287</v>
      </c>
    </row>
    <row r="3227" spans="1:5" x14ac:dyDescent="0.25">
      <c r="A3227" s="158">
        <v>22688.561603783401</v>
      </c>
      <c r="B3227" s="158">
        <v>0.72840461875329798</v>
      </c>
      <c r="C3227" s="158">
        <v>7.1133893462623402E-2</v>
      </c>
      <c r="D3227" s="158">
        <v>0.22913417664889099</v>
      </c>
      <c r="E3227" s="158">
        <v>0.113204215857666</v>
      </c>
    </row>
    <row r="3228" spans="1:5" x14ac:dyDescent="0.25">
      <c r="A3228" s="158">
        <v>22691.379922303899</v>
      </c>
      <c r="B3228" s="158">
        <v>-9.41089627608971E-2</v>
      </c>
      <c r="C3228" s="158">
        <v>7.1141266371409495E-2</v>
      </c>
      <c r="D3228" s="158">
        <v>0.22910120447181301</v>
      </c>
      <c r="E3228" s="158">
        <v>0.113246803188471</v>
      </c>
    </row>
    <row r="3229" spans="1:5" x14ac:dyDescent="0.25">
      <c r="A3229" s="158">
        <v>22691.6968088463</v>
      </c>
      <c r="B3229" s="158">
        <v>0.35452281455175</v>
      </c>
      <c r="C3229" s="158">
        <v>7.11420946792473E-2</v>
      </c>
      <c r="D3229" s="158">
        <v>0.229097496875309</v>
      </c>
      <c r="E3229" s="158">
        <v>0.113251587527471</v>
      </c>
    </row>
    <row r="3230" spans="1:5" x14ac:dyDescent="0.25">
      <c r="A3230" s="158">
        <v>22692.1873638094</v>
      </c>
      <c r="B3230" s="158">
        <v>0.33293402507810199</v>
      </c>
      <c r="C3230" s="158">
        <v>7.1143376663433594E-2</v>
      </c>
      <c r="D3230" s="158">
        <v>0.22909175724181099</v>
      </c>
      <c r="E3230" s="158">
        <v>0.113258992267527</v>
      </c>
    </row>
    <row r="3231" spans="1:5" x14ac:dyDescent="0.25">
      <c r="A3231" s="158">
        <v>22694.616015501899</v>
      </c>
      <c r="B3231" s="158">
        <v>-0.984821098215383</v>
      </c>
      <c r="C3231" s="158">
        <v>7.1149718628895006E-2</v>
      </c>
      <c r="D3231" s="158">
        <v>0.22906333951310701</v>
      </c>
      <c r="E3231" s="158">
        <v>0.113295622509544</v>
      </c>
    </row>
    <row r="3232" spans="1:5" x14ac:dyDescent="0.25">
      <c r="A3232" s="158">
        <v>22698.2912797606</v>
      </c>
      <c r="B3232" s="158">
        <v>0.26855675820867098</v>
      </c>
      <c r="C3232" s="158">
        <v>7.1159300337078804E-2</v>
      </c>
      <c r="D3232" s="158">
        <v>0.229020329673946</v>
      </c>
      <c r="E3232" s="158">
        <v>0.113350961863195</v>
      </c>
    </row>
    <row r="3233" spans="1:5" x14ac:dyDescent="0.25">
      <c r="A3233" s="158">
        <v>22702.607062484902</v>
      </c>
      <c r="B3233" s="158">
        <v>0.308025490462915</v>
      </c>
      <c r="C3233" s="158">
        <v>7.1170528015148199E-2</v>
      </c>
      <c r="D3233" s="158">
        <v>0.22896981640935499</v>
      </c>
      <c r="E3233" s="158">
        <v>0.113415802309247</v>
      </c>
    </row>
    <row r="3234" spans="1:5" x14ac:dyDescent="0.25">
      <c r="A3234" s="158">
        <v>22702.874802426599</v>
      </c>
      <c r="B3234" s="158">
        <v>6.4789665235798197E-2</v>
      </c>
      <c r="C3234" s="158">
        <v>7.1171223700014496E-2</v>
      </c>
      <c r="D3234" s="158">
        <v>0.22896668244017301</v>
      </c>
      <c r="E3234" s="158">
        <v>0.11341981972925699</v>
      </c>
    </row>
    <row r="3235" spans="1:5" x14ac:dyDescent="0.25">
      <c r="A3235" s="158">
        <v>22715.509732616902</v>
      </c>
      <c r="B3235" s="158">
        <v>0.34294382220465502</v>
      </c>
      <c r="C3235" s="158">
        <v>7.1203940688804396E-2</v>
      </c>
      <c r="D3235" s="158">
        <v>0.228818757940385</v>
      </c>
      <c r="E3235" s="158">
        <v>0.113608723562761</v>
      </c>
    </row>
    <row r="3236" spans="1:5" x14ac:dyDescent="0.25">
      <c r="A3236" s="158">
        <v>22716.286196936398</v>
      </c>
      <c r="B3236" s="158">
        <v>2.1266811537712399E-2</v>
      </c>
      <c r="C3236" s="158">
        <v>7.1205944043755798E-2</v>
      </c>
      <c r="D3236" s="158">
        <v>0.22880966581002801</v>
      </c>
      <c r="E3236" s="158">
        <v>0.113620288660379</v>
      </c>
    </row>
    <row r="3237" spans="1:5" x14ac:dyDescent="0.25">
      <c r="A3237" s="158">
        <v>22716.603977154198</v>
      </c>
      <c r="B3237" s="158">
        <v>-0.196488692648256</v>
      </c>
      <c r="C3237" s="158">
        <v>7.1206763706789994E-2</v>
      </c>
      <c r="D3237" s="158">
        <v>0.22880594466767901</v>
      </c>
      <c r="E3237" s="158">
        <v>0.113625020391476</v>
      </c>
    </row>
    <row r="3238" spans="1:5" x14ac:dyDescent="0.25">
      <c r="A3238" s="158">
        <v>22718.065855265999</v>
      </c>
      <c r="B3238" s="158">
        <v>-2.2219257552846799E-2</v>
      </c>
      <c r="C3238" s="158">
        <v>7.1210532580030295E-2</v>
      </c>
      <c r="D3238" s="158">
        <v>0.22878882604314199</v>
      </c>
      <c r="E3238" s="158">
        <v>0.113646776699732</v>
      </c>
    </row>
    <row r="3239" spans="1:5" x14ac:dyDescent="0.25">
      <c r="A3239" s="158">
        <v>22730.4666043086</v>
      </c>
      <c r="B3239" s="158">
        <v>0.33512272962850098</v>
      </c>
      <c r="C3239" s="158">
        <v>7.1242383580573498E-2</v>
      </c>
      <c r="D3239" s="158">
        <v>0.22864359580632701</v>
      </c>
      <c r="E3239" s="158">
        <v>0.11383060160191601</v>
      </c>
    </row>
    <row r="3240" spans="1:5" x14ac:dyDescent="0.25">
      <c r="A3240" s="158">
        <v>22738.581198553398</v>
      </c>
      <c r="B3240" s="158">
        <v>3.1369522244562E-2</v>
      </c>
      <c r="C3240" s="158">
        <v>7.1263109996383606E-2</v>
      </c>
      <c r="D3240" s="158">
        <v>0.22854855237612501</v>
      </c>
      <c r="E3240" s="158">
        <v>0.113950180171543</v>
      </c>
    </row>
    <row r="3241" spans="1:5" x14ac:dyDescent="0.25">
      <c r="A3241" s="158">
        <v>22739.639448423401</v>
      </c>
      <c r="B3241" s="158">
        <v>0.46023261157948098</v>
      </c>
      <c r="C3241" s="158">
        <v>7.1265806242939503E-2</v>
      </c>
      <c r="D3241" s="158">
        <v>0.22853615724791099</v>
      </c>
      <c r="E3241" s="158">
        <v>0.11396573316490501</v>
      </c>
    </row>
    <row r="3242" spans="1:5" x14ac:dyDescent="0.25">
      <c r="A3242" s="158">
        <v>22744.973979066101</v>
      </c>
      <c r="B3242" s="158">
        <v>-0.43992959950631699</v>
      </c>
      <c r="C3242" s="158">
        <v>7.1279374023864903E-2</v>
      </c>
      <c r="D3242" s="158">
        <v>0.228473674792287</v>
      </c>
      <c r="E3242" s="158">
        <v>0.11404398742130201</v>
      </c>
    </row>
    <row r="3243" spans="1:5" x14ac:dyDescent="0.25">
      <c r="A3243" s="158">
        <v>22751.772899953601</v>
      </c>
      <c r="B3243" s="158">
        <v>0.192202971835265</v>
      </c>
      <c r="C3243" s="158">
        <v>7.1296608905194098E-2</v>
      </c>
      <c r="D3243" s="158">
        <v>0.22839404245095701</v>
      </c>
      <c r="E3243" s="158">
        <v>0.114143366971045</v>
      </c>
    </row>
    <row r="3244" spans="1:5" x14ac:dyDescent="0.25">
      <c r="A3244" s="158">
        <v>22759.1843487841</v>
      </c>
      <c r="B3244" s="158">
        <v>3.8114065132322003E-2</v>
      </c>
      <c r="C3244" s="158">
        <v>7.1315323175549394E-2</v>
      </c>
      <c r="D3244" s="158">
        <v>0.228307242460253</v>
      </c>
      <c r="E3244" s="158">
        <v>0.114251242408784</v>
      </c>
    </row>
    <row r="3245" spans="1:5" x14ac:dyDescent="0.25">
      <c r="A3245" s="158">
        <v>22761.735481602002</v>
      </c>
      <c r="B3245" s="158">
        <v>4.5313760552190302E-2</v>
      </c>
      <c r="C3245" s="158">
        <v>7.1321747205483996E-2</v>
      </c>
      <c r="D3245" s="158">
        <v>0.22827736694127301</v>
      </c>
      <c r="E3245" s="158">
        <v>0.114288263888861</v>
      </c>
    </row>
    <row r="3246" spans="1:5" x14ac:dyDescent="0.25">
      <c r="A3246" s="158">
        <v>22763.879243107302</v>
      </c>
      <c r="B3246" s="158">
        <v>5.20180345221277E-2</v>
      </c>
      <c r="C3246" s="158">
        <v>7.1327138416680494E-2</v>
      </c>
      <c r="D3246" s="158">
        <v>0.22825226316952801</v>
      </c>
      <c r="E3246" s="158">
        <v>0.114319329636362</v>
      </c>
    </row>
    <row r="3247" spans="1:5" x14ac:dyDescent="0.25">
      <c r="A3247" s="158">
        <v>22765.453627948398</v>
      </c>
      <c r="B3247" s="158">
        <v>1.23001631071689</v>
      </c>
      <c r="C3247" s="158">
        <v>7.1331093658458106E-2</v>
      </c>
      <c r="D3247" s="158">
        <v>0.22823382761875399</v>
      </c>
      <c r="E3247" s="158">
        <v>0.114342118751526</v>
      </c>
    </row>
    <row r="3248" spans="1:5" x14ac:dyDescent="0.25">
      <c r="A3248" s="158">
        <v>22770.938333435599</v>
      </c>
      <c r="B3248" s="158">
        <v>-0.43348113776441299</v>
      </c>
      <c r="C3248" s="158">
        <v>7.1344845596711004E-2</v>
      </c>
      <c r="D3248" s="158">
        <v>0.228169608937212</v>
      </c>
      <c r="E3248" s="158">
        <v>0.114421339350603</v>
      </c>
    </row>
    <row r="3249" spans="1:5" x14ac:dyDescent="0.25">
      <c r="A3249" s="158">
        <v>22772.9559433746</v>
      </c>
      <c r="B3249" s="158">
        <v>-0.71030435490586596</v>
      </c>
      <c r="C3249" s="158">
        <v>7.1349893845607804E-2</v>
      </c>
      <c r="D3249" s="158">
        <v>0.228145987774063</v>
      </c>
      <c r="E3249" s="158">
        <v>0.11445041484987099</v>
      </c>
    </row>
    <row r="3250" spans="1:5" x14ac:dyDescent="0.25">
      <c r="A3250" s="158">
        <v>22774.219595099999</v>
      </c>
      <c r="B3250" s="158">
        <v>2.0940648687320502</v>
      </c>
      <c r="C3250" s="158">
        <v>7.1353052728631197E-2</v>
      </c>
      <c r="D3250" s="158">
        <v>0.228131194295428</v>
      </c>
      <c r="E3250" s="158">
        <v>0.11446860685342899</v>
      </c>
    </row>
    <row r="3251" spans="1:5" x14ac:dyDescent="0.25">
      <c r="A3251" s="158">
        <v>22775.4824549267</v>
      </c>
      <c r="B3251" s="158">
        <v>0.155048860334661</v>
      </c>
      <c r="C3251" s="158">
        <v>7.1356207406514105E-2</v>
      </c>
      <c r="D3251" s="158">
        <v>0.228116410668008</v>
      </c>
      <c r="E3251" s="158">
        <v>0.114486773351969</v>
      </c>
    </row>
    <row r="3252" spans="1:5" x14ac:dyDescent="0.25">
      <c r="A3252" s="158">
        <v>22781.389908709902</v>
      </c>
      <c r="B3252" s="158">
        <v>-0.27272590096430999</v>
      </c>
      <c r="C3252" s="158">
        <v>7.1370934926291499E-2</v>
      </c>
      <c r="D3252" s="158">
        <v>0.22804726359903299</v>
      </c>
      <c r="E3252" s="158">
        <v>0.114571565625574</v>
      </c>
    </row>
    <row r="3253" spans="1:5" x14ac:dyDescent="0.25">
      <c r="A3253" s="158">
        <v>22781.514559324802</v>
      </c>
      <c r="B3253" s="158">
        <v>0.38575788507169101</v>
      </c>
      <c r="C3253" s="158">
        <v>7.13712451605958E-2</v>
      </c>
      <c r="D3253" s="158">
        <v>0.22804580471475699</v>
      </c>
      <c r="E3253" s="158">
        <v>0.11457335145285499</v>
      </c>
    </row>
    <row r="3254" spans="1:5" x14ac:dyDescent="0.25">
      <c r="A3254" s="158">
        <v>22782.025688712001</v>
      </c>
      <c r="B3254" s="158">
        <v>4.1871062873976497</v>
      </c>
      <c r="C3254" s="158">
        <v>7.1372517048414394E-2</v>
      </c>
      <c r="D3254" s="158">
        <v>0.22803982263723499</v>
      </c>
      <c r="E3254" s="158">
        <v>0.114580672786086</v>
      </c>
    </row>
    <row r="3255" spans="1:5" x14ac:dyDescent="0.25">
      <c r="A3255" s="158">
        <v>22789.164681373801</v>
      </c>
      <c r="B3255" s="158">
        <v>-2.51916216070458E-2</v>
      </c>
      <c r="C3255" s="158">
        <v>7.1390243501523704E-2</v>
      </c>
      <c r="D3255" s="158">
        <v>0.227956283266849</v>
      </c>
      <c r="E3255" s="158">
        <v>0.11468268720653001</v>
      </c>
    </row>
    <row r="3256" spans="1:5" x14ac:dyDescent="0.25">
      <c r="A3256" s="158">
        <v>22790.101231478999</v>
      </c>
      <c r="B3256" s="158">
        <v>1.98578297391672E-2</v>
      </c>
      <c r="C3256" s="158">
        <v>7.1392563718466001E-2</v>
      </c>
      <c r="D3256" s="158">
        <v>0.227945325803775</v>
      </c>
      <c r="E3256" s="158">
        <v>0.11469603649999</v>
      </c>
    </row>
    <row r="3257" spans="1:5" x14ac:dyDescent="0.25">
      <c r="A3257" s="158">
        <v>22790.8658341259</v>
      </c>
      <c r="B3257" s="158">
        <v>-0.78217118091010696</v>
      </c>
      <c r="C3257" s="158">
        <v>7.1394457042955398E-2</v>
      </c>
      <c r="D3257" s="158">
        <v>0.227936380441362</v>
      </c>
      <c r="E3257" s="158">
        <v>0.114706929086244</v>
      </c>
    </row>
    <row r="3258" spans="1:5" x14ac:dyDescent="0.25">
      <c r="A3258" s="158">
        <v>22791.605207991699</v>
      </c>
      <c r="B3258" s="158">
        <v>0.14664795300105599</v>
      </c>
      <c r="C3258" s="158">
        <v>7.1396287118765597E-2</v>
      </c>
      <c r="D3258" s="158">
        <v>0.22792773054124299</v>
      </c>
      <c r="E3258" s="158">
        <v>0.11471745728115899</v>
      </c>
    </row>
    <row r="3259" spans="1:5" x14ac:dyDescent="0.25">
      <c r="A3259" s="158">
        <v>22800.834571671901</v>
      </c>
      <c r="B3259" s="158">
        <v>-0.23437440445789301</v>
      </c>
      <c r="C3259" s="158">
        <v>7.1419067082530693E-2</v>
      </c>
      <c r="D3259" s="158">
        <v>0.22781978337711201</v>
      </c>
      <c r="E3259" s="158">
        <v>0.11484846411168</v>
      </c>
    </row>
    <row r="3260" spans="1:5" x14ac:dyDescent="0.25">
      <c r="A3260" s="158">
        <v>22803.850965283</v>
      </c>
      <c r="B3260" s="158">
        <v>-0.12974943917669601</v>
      </c>
      <c r="C3260" s="158">
        <v>7.1426486346151299E-2</v>
      </c>
      <c r="D3260" s="158">
        <v>0.227784515054619</v>
      </c>
      <c r="E3260" s="158">
        <v>0.11489111406569601</v>
      </c>
    </row>
    <row r="3261" spans="1:5" x14ac:dyDescent="0.25">
      <c r="A3261" s="158">
        <v>22808.788316829101</v>
      </c>
      <c r="B3261" s="158">
        <v>0.32761595453478798</v>
      </c>
      <c r="C3261" s="158">
        <v>7.1438603031017303E-2</v>
      </c>
      <c r="D3261" s="158">
        <v>0.22772680000798501</v>
      </c>
      <c r="E3261" s="158">
        <v>0.11496074744077101</v>
      </c>
    </row>
    <row r="3262" spans="1:5" x14ac:dyDescent="0.25">
      <c r="A3262" s="158">
        <v>22813.528095655602</v>
      </c>
      <c r="B3262" s="158">
        <v>-0.47459269331577802</v>
      </c>
      <c r="C3262" s="158">
        <v>7.1450202775041896E-2</v>
      </c>
      <c r="D3262" s="158">
        <v>0.22767141132656199</v>
      </c>
      <c r="E3262" s="158">
        <v>0.11502738609051801</v>
      </c>
    </row>
    <row r="3263" spans="1:5" x14ac:dyDescent="0.25">
      <c r="A3263" s="158">
        <v>22816.133301928599</v>
      </c>
      <c r="B3263" s="158">
        <v>2.5860511638242701E-2</v>
      </c>
      <c r="C3263" s="158">
        <v>7.1456565154393498E-2</v>
      </c>
      <c r="D3263" s="158">
        <v>0.22764097453930501</v>
      </c>
      <c r="E3263" s="158">
        <v>0.11506392667452101</v>
      </c>
    </row>
    <row r="3264" spans="1:5" x14ac:dyDescent="0.25">
      <c r="A3264" s="158">
        <v>22818.0750841402</v>
      </c>
      <c r="B3264" s="158">
        <v>4.7592950360209101E-2</v>
      </c>
      <c r="C3264" s="158">
        <v>7.1461301154813306E-2</v>
      </c>
      <c r="D3264" s="158">
        <v>0.22761829215996501</v>
      </c>
      <c r="E3264" s="158">
        <v>0.11509112176818399</v>
      </c>
    </row>
    <row r="3265" spans="1:5" x14ac:dyDescent="0.25">
      <c r="A3265" s="158">
        <v>22821.580078463801</v>
      </c>
      <c r="B3265" s="158">
        <v>0.64457062696343703</v>
      </c>
      <c r="C3265" s="158">
        <v>7.1469836461617794E-2</v>
      </c>
      <c r="D3265" s="158">
        <v>0.22757735758376399</v>
      </c>
      <c r="E3265" s="158">
        <v>0.115140122648818</v>
      </c>
    </row>
    <row r="3266" spans="1:5" x14ac:dyDescent="0.25">
      <c r="A3266" s="158">
        <v>22823.3132691926</v>
      </c>
      <c r="B3266" s="158">
        <v>5.8943472032035898E-2</v>
      </c>
      <c r="C3266" s="158">
        <v>7.1474050744365497E-2</v>
      </c>
      <c r="D3266" s="158">
        <v>0.22755711970616399</v>
      </c>
      <c r="E3266" s="158">
        <v>0.11516431156491699</v>
      </c>
    </row>
    <row r="3267" spans="1:5" x14ac:dyDescent="0.25">
      <c r="A3267" s="158">
        <v>22833.506746483101</v>
      </c>
      <c r="B3267" s="158">
        <v>0.227715032082032</v>
      </c>
      <c r="C3267" s="158">
        <v>7.1498751211032205E-2</v>
      </c>
      <c r="D3267" s="158">
        <v>0.227438149957682</v>
      </c>
      <c r="E3267" s="158">
        <v>0.11530601527020801</v>
      </c>
    </row>
    <row r="3268" spans="1:5" x14ac:dyDescent="0.25">
      <c r="A3268" s="158">
        <v>22834.140246289699</v>
      </c>
      <c r="B3268" s="158">
        <v>0.18284761820217499</v>
      </c>
      <c r="C3268" s="158">
        <v>7.1500281479599498E-2</v>
      </c>
      <c r="D3268" s="158">
        <v>0.227430759591634</v>
      </c>
      <c r="E3268" s="158">
        <v>0.115314790148334</v>
      </c>
    </row>
    <row r="3269" spans="1:5" x14ac:dyDescent="0.25">
      <c r="A3269" s="158">
        <v>22834.3265787563</v>
      </c>
      <c r="B3269" s="158">
        <v>-3.6604756731603501</v>
      </c>
      <c r="C3269" s="158">
        <v>7.1500731473260901E-2</v>
      </c>
      <c r="D3269" s="158">
        <v>0.22742858592646401</v>
      </c>
      <c r="E3269" s="158">
        <v>0.115317370412284</v>
      </c>
    </row>
    <row r="3270" spans="1:5" x14ac:dyDescent="0.25">
      <c r="A3270" s="158">
        <v>22838.780886407101</v>
      </c>
      <c r="B3270" s="158">
        <v>-1.3525530205216201E-2</v>
      </c>
      <c r="C3270" s="158">
        <v>7.1511474156173704E-2</v>
      </c>
      <c r="D3270" s="158">
        <v>0.22737663470123701</v>
      </c>
      <c r="E3270" s="158">
        <v>0.11537895622493401</v>
      </c>
    </row>
    <row r="3271" spans="1:5" x14ac:dyDescent="0.25">
      <c r="A3271" s="158">
        <v>22839.841848666601</v>
      </c>
      <c r="B3271" s="158">
        <v>0.32707035360715098</v>
      </c>
      <c r="C3271" s="158">
        <v>7.1514028831541995E-2</v>
      </c>
      <c r="D3271" s="158">
        <v>0.22736426360496301</v>
      </c>
      <c r="E3271" s="158">
        <v>0.11539359805986101</v>
      </c>
    </row>
    <row r="3272" spans="1:5" x14ac:dyDescent="0.25">
      <c r="A3272" s="158">
        <v>22840.024818996098</v>
      </c>
      <c r="B3272" s="158">
        <v>0.160124400454387</v>
      </c>
      <c r="C3272" s="158">
        <v>7.1514469243525197E-2</v>
      </c>
      <c r="D3272" s="158">
        <v>0.22736213024452701</v>
      </c>
      <c r="E3272" s="158">
        <v>0.115396122088255</v>
      </c>
    </row>
    <row r="3273" spans="1:5" x14ac:dyDescent="0.25">
      <c r="A3273" s="158">
        <v>22853.7611248139</v>
      </c>
      <c r="B3273" s="158">
        <v>0.245877126074734</v>
      </c>
      <c r="C3273" s="158">
        <v>7.1547398608930099E-2</v>
      </c>
      <c r="D3273" s="158">
        <v>0.227202077437514</v>
      </c>
      <c r="E3273" s="158">
        <v>0.11558471876993601</v>
      </c>
    </row>
    <row r="3274" spans="1:5" x14ac:dyDescent="0.25">
      <c r="A3274" s="158">
        <v>22858.794608713299</v>
      </c>
      <c r="B3274" s="158">
        <v>-9.1773588190568994E-2</v>
      </c>
      <c r="C3274" s="158">
        <v>7.1559398833527701E-2</v>
      </c>
      <c r="D3274" s="158">
        <v>0.227143484319968</v>
      </c>
      <c r="E3274" s="158">
        <v>0.11565338458093199</v>
      </c>
    </row>
    <row r="3275" spans="1:5" x14ac:dyDescent="0.25">
      <c r="A3275" s="158">
        <v>22859.121493073399</v>
      </c>
      <c r="B3275" s="158">
        <v>0.17385350289371701</v>
      </c>
      <c r="C3275" s="158">
        <v>7.1560176921568797E-2</v>
      </c>
      <c r="D3275" s="158">
        <v>0.22713968026735501</v>
      </c>
      <c r="E3275" s="158">
        <v>0.11565783562088899</v>
      </c>
    </row>
    <row r="3276" spans="1:5" x14ac:dyDescent="0.25">
      <c r="A3276" s="158">
        <v>22861.9796434604</v>
      </c>
      <c r="B3276" s="158">
        <v>0.28389034939040297</v>
      </c>
      <c r="C3276" s="158">
        <v>7.1566973829851305E-2</v>
      </c>
      <c r="D3276" s="158">
        <v>0.22710642495099001</v>
      </c>
      <c r="E3276" s="158">
        <v>0.115696710828191</v>
      </c>
    </row>
    <row r="3277" spans="1:5" x14ac:dyDescent="0.25">
      <c r="A3277" s="158">
        <v>22867.041957089099</v>
      </c>
      <c r="B3277" s="158">
        <v>0.13395149108042001</v>
      </c>
      <c r="C3277" s="158">
        <v>7.1578984250900798E-2</v>
      </c>
      <c r="D3277" s="158">
        <v>0.227047549977164</v>
      </c>
      <c r="E3277" s="158">
        <v>0.115765376397837</v>
      </c>
    </row>
    <row r="3278" spans="1:5" x14ac:dyDescent="0.25">
      <c r="A3278" s="158">
        <v>22867.349014383701</v>
      </c>
      <c r="B3278" s="158">
        <v>0.25047743696595698</v>
      </c>
      <c r="C3278" s="158">
        <v>7.1579711591052295E-2</v>
      </c>
      <c r="D3278" s="158">
        <v>0.227043979992439</v>
      </c>
      <c r="E3278" s="158">
        <v>0.115769533531232</v>
      </c>
    </row>
    <row r="3279" spans="1:5" x14ac:dyDescent="0.25">
      <c r="A3279" s="158">
        <v>22869.8071890881</v>
      </c>
      <c r="B3279" s="158">
        <v>5.0357189452965301E-2</v>
      </c>
      <c r="C3279" s="158">
        <v>7.1585529601540798E-2</v>
      </c>
      <c r="D3279" s="158">
        <v>0.22701540482205501</v>
      </c>
      <c r="E3279" s="158">
        <v>0.115802781562102</v>
      </c>
    </row>
    <row r="3280" spans="1:5" x14ac:dyDescent="0.25">
      <c r="A3280" s="158">
        <v>22870.598877980101</v>
      </c>
      <c r="B3280" s="158">
        <v>1.21872165727233E-2</v>
      </c>
      <c r="C3280" s="158">
        <v>7.1587401563606504E-2</v>
      </c>
      <c r="D3280" s="158">
        <v>0.227006203577506</v>
      </c>
      <c r="E3280" s="158">
        <v>0.11581347732030001</v>
      </c>
    </row>
    <row r="3281" spans="1:5" x14ac:dyDescent="0.25">
      <c r="A3281" s="158">
        <v>22882.0691277193</v>
      </c>
      <c r="B3281" s="158">
        <v>-7.3233958168605895E-2</v>
      </c>
      <c r="C3281" s="158">
        <v>7.1614424292315695E-2</v>
      </c>
      <c r="D3281" s="158">
        <v>0.226872993985576</v>
      </c>
      <c r="E3281" s="158">
        <v>0.115967770228271</v>
      </c>
    </row>
    <row r="3282" spans="1:5" x14ac:dyDescent="0.25">
      <c r="A3282" s="158">
        <v>22883.7567303822</v>
      </c>
      <c r="B3282" s="158">
        <v>3.4872376457939502E-2</v>
      </c>
      <c r="C3282" s="158">
        <v>7.1618384494726101E-2</v>
      </c>
      <c r="D3282" s="158">
        <v>0.22685341154640801</v>
      </c>
      <c r="E3282" s="158">
        <v>0.115990364880316</v>
      </c>
    </row>
    <row r="3283" spans="1:5" x14ac:dyDescent="0.25">
      <c r="A3283" s="158">
        <v>22885.696921679599</v>
      </c>
      <c r="B3283" s="158">
        <v>0.12452940245382101</v>
      </c>
      <c r="C3283" s="158">
        <v>7.1622932480833804E-2</v>
      </c>
      <c r="D3283" s="158">
        <v>0.226830903568015</v>
      </c>
      <c r="E3283" s="158">
        <v>0.116016307537201</v>
      </c>
    </row>
    <row r="3284" spans="1:5" x14ac:dyDescent="0.25">
      <c r="A3284" s="158">
        <v>22893.344870208399</v>
      </c>
      <c r="B3284" s="158">
        <v>1.1487279469924301</v>
      </c>
      <c r="C3284" s="158">
        <v>7.1640808368094194E-2</v>
      </c>
      <c r="D3284" s="158">
        <v>0.22674223841974001</v>
      </c>
      <c r="E3284" s="158">
        <v>0.116118216518104</v>
      </c>
    </row>
    <row r="3285" spans="1:5" x14ac:dyDescent="0.25">
      <c r="A3285" s="158">
        <v>22897.960763134401</v>
      </c>
      <c r="B3285" s="158">
        <v>0.26794928447271299</v>
      </c>
      <c r="C3285" s="158">
        <v>7.1651557446026803E-2</v>
      </c>
      <c r="D3285" s="158">
        <v>0.22668877108157201</v>
      </c>
      <c r="E3285" s="158">
        <v>0.11617944978021</v>
      </c>
    </row>
    <row r="3286" spans="1:5" x14ac:dyDescent="0.25">
      <c r="A3286" s="158">
        <v>22899.694404542399</v>
      </c>
      <c r="B3286" s="158">
        <v>-0.176153582306315</v>
      </c>
      <c r="C3286" s="158">
        <v>7.1655586842581803E-2</v>
      </c>
      <c r="D3286" s="158">
        <v>0.226668699029177</v>
      </c>
      <c r="E3286" s="158">
        <v>0.116202394503945</v>
      </c>
    </row>
    <row r="3287" spans="1:5" x14ac:dyDescent="0.25">
      <c r="A3287" s="158">
        <v>22902.4316970051</v>
      </c>
      <c r="B3287" s="158">
        <v>0.66824269775489498</v>
      </c>
      <c r="C3287" s="158">
        <v>7.1661940343005798E-2</v>
      </c>
      <c r="D3287" s="158">
        <v>0.226637017227559</v>
      </c>
      <c r="E3287" s="158">
        <v>0.116238563264055</v>
      </c>
    </row>
    <row r="3288" spans="1:5" x14ac:dyDescent="0.25">
      <c r="A3288" s="158">
        <v>22907.2498428492</v>
      </c>
      <c r="B3288" s="158">
        <v>-0.82171096308683</v>
      </c>
      <c r="C3288" s="158">
        <v>7.16730980409368E-2</v>
      </c>
      <c r="D3288" s="158">
        <v>0.22658128316418799</v>
      </c>
      <c r="E3288" s="158">
        <v>0.116302050785748</v>
      </c>
    </row>
    <row r="3289" spans="1:5" x14ac:dyDescent="0.25">
      <c r="A3289" s="158">
        <v>22908.167973600401</v>
      </c>
      <c r="B3289" s="158">
        <v>0.239388488912851</v>
      </c>
      <c r="C3289" s="158">
        <v>7.1675220505220502E-2</v>
      </c>
      <c r="D3289" s="158">
        <v>0.22657066733989401</v>
      </c>
      <c r="E3289" s="158">
        <v>0.11631412327785499</v>
      </c>
    </row>
    <row r="3290" spans="1:5" x14ac:dyDescent="0.25">
      <c r="A3290" s="158">
        <v>22918.6457572197</v>
      </c>
      <c r="B3290" s="158">
        <v>2.7929969041084999E-2</v>
      </c>
      <c r="C3290" s="158">
        <v>7.16993580581268E-2</v>
      </c>
      <c r="D3290" s="158">
        <v>0.22644962833804999</v>
      </c>
      <c r="E3290" s="158">
        <v>0.116451317987322</v>
      </c>
    </row>
    <row r="3291" spans="1:5" x14ac:dyDescent="0.25">
      <c r="A3291" s="158">
        <v>22920.0376889777</v>
      </c>
      <c r="B3291" s="158">
        <v>0.16086220613513699</v>
      </c>
      <c r="C3291" s="158">
        <v>7.1702552983410606E-2</v>
      </c>
      <c r="D3291" s="158">
        <v>0.226433564340946</v>
      </c>
      <c r="E3291" s="158">
        <v>0.116469463879107</v>
      </c>
    </row>
    <row r="3292" spans="1:5" x14ac:dyDescent="0.25">
      <c r="A3292" s="158">
        <v>22922.200444188598</v>
      </c>
      <c r="B3292" s="158">
        <v>0.20544590566489199</v>
      </c>
      <c r="C3292" s="158">
        <v>7.1707511769215304E-2</v>
      </c>
      <c r="D3292" s="158">
        <v>0.22640861185897901</v>
      </c>
      <c r="E3292" s="158">
        <v>0.116497621447197</v>
      </c>
    </row>
    <row r="3293" spans="1:5" x14ac:dyDescent="0.25">
      <c r="A3293" s="158">
        <v>22922.875453737601</v>
      </c>
      <c r="B3293" s="158">
        <v>3.3516423496537898E-2</v>
      </c>
      <c r="C3293" s="158">
        <v>7.1709058085962493E-2</v>
      </c>
      <c r="D3293" s="158">
        <v>0.22640082589753299</v>
      </c>
      <c r="E3293" s="158">
        <v>0.116506400347362</v>
      </c>
    </row>
    <row r="3294" spans="1:5" x14ac:dyDescent="0.25">
      <c r="A3294" s="158">
        <v>22932.273629206898</v>
      </c>
      <c r="B3294" s="158">
        <v>6.3226919730841005E-2</v>
      </c>
      <c r="C3294" s="158">
        <v>7.1730520673970094E-2</v>
      </c>
      <c r="D3294" s="158">
        <v>0.22629251603192599</v>
      </c>
      <c r="E3294" s="158">
        <v>0.116628172034591</v>
      </c>
    </row>
    <row r="3295" spans="1:5" x14ac:dyDescent="0.25">
      <c r="A3295" s="158">
        <v>22932.639001002099</v>
      </c>
      <c r="B3295" s="158">
        <v>1.3613273424083501</v>
      </c>
      <c r="C3295" s="158">
        <v>7.1731352553966093E-2</v>
      </c>
      <c r="D3295" s="158">
        <v>0.22628830890085599</v>
      </c>
      <c r="E3295" s="158">
        <v>0.116632888918506</v>
      </c>
    </row>
    <row r="3296" spans="1:5" x14ac:dyDescent="0.25">
      <c r="A3296" s="158">
        <v>22933.167184892402</v>
      </c>
      <c r="B3296" s="158">
        <v>0.22665418121015099</v>
      </c>
      <c r="C3296" s="158">
        <v>7.1732554791904199E-2</v>
      </c>
      <c r="D3296" s="158">
        <v>0.22628222753180099</v>
      </c>
      <c r="E3296" s="158">
        <v>0.116639705399832</v>
      </c>
    </row>
    <row r="3297" spans="1:5" x14ac:dyDescent="0.25">
      <c r="A3297" s="158">
        <v>22935.1685703455</v>
      </c>
      <c r="B3297" s="158">
        <v>-7.8723820055803806E-3</v>
      </c>
      <c r="C3297" s="158">
        <v>7.1737106716014701E-2</v>
      </c>
      <c r="D3297" s="158">
        <v>0.226259189366944</v>
      </c>
      <c r="E3297" s="158">
        <v>0.116665509869505</v>
      </c>
    </row>
    <row r="3298" spans="1:5" x14ac:dyDescent="0.25">
      <c r="A3298" s="158">
        <v>22940.4297962569</v>
      </c>
      <c r="B3298" s="158">
        <v>0.469218290596496</v>
      </c>
      <c r="C3298" s="158">
        <v>7.1749045785670901E-2</v>
      </c>
      <c r="D3298" s="158">
        <v>0.226198667026138</v>
      </c>
      <c r="E3298" s="158">
        <v>0.116733160151204</v>
      </c>
    </row>
    <row r="3299" spans="1:5" x14ac:dyDescent="0.25">
      <c r="A3299" s="158">
        <v>22941.493110661599</v>
      </c>
      <c r="B3299" s="158">
        <v>0.30094052191651499</v>
      </c>
      <c r="C3299" s="158">
        <v>7.1751453966966597E-2</v>
      </c>
      <c r="D3299" s="158">
        <v>0.226186442399088</v>
      </c>
      <c r="E3299" s="158">
        <v>0.116746800112316</v>
      </c>
    </row>
    <row r="3300" spans="1:5" x14ac:dyDescent="0.25">
      <c r="A3300" s="158">
        <v>22946.9381504107</v>
      </c>
      <c r="B3300" s="158">
        <v>0.226123880865714</v>
      </c>
      <c r="C3300" s="158">
        <v>7.1763760779019595E-2</v>
      </c>
      <c r="D3300" s="158">
        <v>0.226123880865714</v>
      </c>
      <c r="E3300" s="158">
        <v>0.116816477074822</v>
      </c>
    </row>
    <row r="3301" spans="1:5" x14ac:dyDescent="0.25">
      <c r="A3301" s="158">
        <v>22947.402592257</v>
      </c>
      <c r="B3301" s="158">
        <v>0.109993442572587</v>
      </c>
      <c r="C3301" s="158">
        <v>7.17648085646376E-2</v>
      </c>
      <c r="D3301" s="158">
        <v>0.22611854761780001</v>
      </c>
      <c r="E3301" s="158">
        <v>0.116822407038798</v>
      </c>
    </row>
    <row r="3302" spans="1:5" x14ac:dyDescent="0.25">
      <c r="A3302" s="158">
        <v>22948.4797990558</v>
      </c>
      <c r="B3302" s="158">
        <v>0.20177124511431299</v>
      </c>
      <c r="C3302" s="158">
        <v>7.1767237580207505E-2</v>
      </c>
      <c r="D3302" s="158">
        <v>0.22610617975630601</v>
      </c>
      <c r="E3302" s="158">
        <v>0.116836152747208</v>
      </c>
    </row>
    <row r="3303" spans="1:5" x14ac:dyDescent="0.25">
      <c r="A3303" s="158">
        <v>22949.5486086331</v>
      </c>
      <c r="B3303" s="158">
        <v>-0.124922685816597</v>
      </c>
      <c r="C3303" s="158">
        <v>7.17696460389214E-2</v>
      </c>
      <c r="D3303" s="158">
        <v>0.22609391087053801</v>
      </c>
      <c r="E3303" s="158">
        <v>0.11684978025512401</v>
      </c>
    </row>
    <row r="3304" spans="1:5" x14ac:dyDescent="0.25">
      <c r="A3304" s="158">
        <v>22949.961226750602</v>
      </c>
      <c r="B3304" s="158">
        <v>0.151752589372078</v>
      </c>
      <c r="C3304" s="158">
        <v>7.1770575401593498E-2</v>
      </c>
      <c r="D3304" s="158">
        <v>0.22608917510523099</v>
      </c>
      <c r="E3304" s="158">
        <v>0.11685503826395099</v>
      </c>
    </row>
    <row r="3305" spans="1:5" x14ac:dyDescent="0.25">
      <c r="A3305" s="158">
        <v>22953.442819692798</v>
      </c>
      <c r="B3305" s="158">
        <v>-0.122126555556012</v>
      </c>
      <c r="C3305" s="158">
        <v>7.1778407598153404E-2</v>
      </c>
      <c r="D3305" s="158">
        <v>0.226049230957999</v>
      </c>
      <c r="E3305" s="158">
        <v>0.116899339054687</v>
      </c>
    </row>
    <row r="3306" spans="1:5" x14ac:dyDescent="0.25">
      <c r="A3306" s="158">
        <v>22953.5407828889</v>
      </c>
      <c r="B3306" s="158">
        <v>0.22032447419082499</v>
      </c>
      <c r="C3306" s="158">
        <v>7.1778627728284694E-2</v>
      </c>
      <c r="D3306" s="158">
        <v>0.22604810743016901</v>
      </c>
      <c r="E3306" s="158">
        <v>0.116900583878336</v>
      </c>
    </row>
    <row r="3307" spans="1:5" x14ac:dyDescent="0.25">
      <c r="A3307" s="158">
        <v>22959.674639216399</v>
      </c>
      <c r="B3307" s="158">
        <v>8.8510699894239799E-3</v>
      </c>
      <c r="C3307" s="158">
        <v>7.17923838885247E-2</v>
      </c>
      <c r="D3307" s="158">
        <v>0.22597780316524599</v>
      </c>
      <c r="E3307" s="158">
        <v>0.116978343159445</v>
      </c>
    </row>
    <row r="3308" spans="1:5" x14ac:dyDescent="0.25">
      <c r="A3308" s="158">
        <v>22959.858265366602</v>
      </c>
      <c r="B3308" s="158">
        <v>0.352225065761402</v>
      </c>
      <c r="C3308" s="158">
        <v>7.1792794878903304E-2</v>
      </c>
      <c r="D3308" s="158">
        <v>0.225975699856102</v>
      </c>
      <c r="E3308" s="158">
        <v>0.11698066541808499</v>
      </c>
    </row>
    <row r="3309" spans="1:5" x14ac:dyDescent="0.25">
      <c r="A3309" s="158">
        <v>22961.106714392201</v>
      </c>
      <c r="B3309" s="158">
        <v>3.3828810327496399E-2</v>
      </c>
      <c r="C3309" s="158">
        <v>7.1795587880855702E-2</v>
      </c>
      <c r="D3309" s="158">
        <v>0.22596140185658201</v>
      </c>
      <c r="E3309" s="158">
        <v>0.116996445536451</v>
      </c>
    </row>
    <row r="3310" spans="1:5" x14ac:dyDescent="0.25">
      <c r="A3310" s="158">
        <v>22962.977943205398</v>
      </c>
      <c r="B3310" s="158">
        <v>4.2377783534242E-2</v>
      </c>
      <c r="C3310" s="158">
        <v>7.1799770019970802E-2</v>
      </c>
      <c r="D3310" s="158">
        <v>0.225939978330499</v>
      </c>
      <c r="E3310" s="158">
        <v>0.117020069377055</v>
      </c>
    </row>
    <row r="3311" spans="1:5" x14ac:dyDescent="0.25">
      <c r="A3311" s="158">
        <v>22969.491507164399</v>
      </c>
      <c r="B3311" s="158">
        <v>-0.130594305948595</v>
      </c>
      <c r="C3311" s="158">
        <v>7.1814288971582096E-2</v>
      </c>
      <c r="D3311" s="158">
        <v>0.22586547088900599</v>
      </c>
      <c r="E3311" s="158">
        <v>0.117102039076961</v>
      </c>
    </row>
    <row r="3312" spans="1:5" x14ac:dyDescent="0.25">
      <c r="A3312" s="158">
        <v>22971.002857358901</v>
      </c>
      <c r="B3312" s="158">
        <v>0.16841788552008899</v>
      </c>
      <c r="C3312" s="158">
        <v>7.1817649233148706E-2</v>
      </c>
      <c r="D3312" s="158">
        <v>0.22584819765286199</v>
      </c>
      <c r="E3312" s="158">
        <v>0.117121000318547</v>
      </c>
    </row>
    <row r="3313" spans="1:5" x14ac:dyDescent="0.25">
      <c r="A3313" s="158">
        <v>22978.615765955499</v>
      </c>
      <c r="B3313" s="158">
        <v>0.203226273580248</v>
      </c>
      <c r="C3313" s="158">
        <v>7.1834526191184606E-2</v>
      </c>
      <c r="D3313" s="158">
        <v>0.22576127644726299</v>
      </c>
      <c r="E3313" s="158">
        <v>0.1172161774472</v>
      </c>
    </row>
    <row r="3314" spans="1:5" x14ac:dyDescent="0.25">
      <c r="A3314" s="158">
        <v>22979.036441755401</v>
      </c>
      <c r="B3314" s="158">
        <v>1.05761163192497</v>
      </c>
      <c r="C3314" s="158">
        <v>7.1835456387198002E-2</v>
      </c>
      <c r="D3314" s="158">
        <v>0.225756477616781</v>
      </c>
      <c r="E3314" s="158">
        <v>0.117221420540205</v>
      </c>
    </row>
    <row r="3315" spans="1:5" x14ac:dyDescent="0.25">
      <c r="A3315" s="158">
        <v>22985.254129795099</v>
      </c>
      <c r="B3315" s="158">
        <v>0.48743311796417599</v>
      </c>
      <c r="C3315" s="158">
        <v>7.1849175646896996E-2</v>
      </c>
      <c r="D3315" s="158">
        <v>0.22568560310125399</v>
      </c>
      <c r="E3315" s="158">
        <v>0.11729871663305599</v>
      </c>
    </row>
    <row r="3316" spans="1:5" x14ac:dyDescent="0.25">
      <c r="A3316" s="158">
        <v>22989.8331721412</v>
      </c>
      <c r="B3316" s="158">
        <v>7.0760937214697797E-2</v>
      </c>
      <c r="C3316" s="158">
        <v>7.1859244198441405E-2</v>
      </c>
      <c r="D3316" s="158">
        <v>0.22563347214613499</v>
      </c>
      <c r="E3316" s="158">
        <v>0.117355404528036</v>
      </c>
    </row>
    <row r="3317" spans="1:5" x14ac:dyDescent="0.25">
      <c r="A3317" s="158">
        <v>22993.439566494399</v>
      </c>
      <c r="B3317" s="158">
        <v>0.165050205841477</v>
      </c>
      <c r="C3317" s="158">
        <v>7.1867153120112201E-2</v>
      </c>
      <c r="D3317" s="158">
        <v>0.225592453982009</v>
      </c>
      <c r="E3317" s="158">
        <v>0.117399909662935</v>
      </c>
    </row>
    <row r="3318" spans="1:5" x14ac:dyDescent="0.25">
      <c r="A3318" s="158">
        <v>22995.123969716198</v>
      </c>
      <c r="B3318" s="158">
        <v>-0.52806695918806701</v>
      </c>
      <c r="C3318" s="158">
        <v>7.1870840739643199E-2</v>
      </c>
      <c r="D3318" s="158">
        <v>0.225573308112758</v>
      </c>
      <c r="E3318" s="158">
        <v>0.11742065353320499</v>
      </c>
    </row>
    <row r="3319" spans="1:5" x14ac:dyDescent="0.25">
      <c r="A3319" s="158">
        <v>22996.1813631818</v>
      </c>
      <c r="B3319" s="158">
        <v>-8.3666675549976005E-2</v>
      </c>
      <c r="C3319" s="158">
        <v>7.1873153605984105E-2</v>
      </c>
      <c r="D3319" s="158">
        <v>0.225561293150597</v>
      </c>
      <c r="E3319" s="158">
        <v>0.117433661723175</v>
      </c>
    </row>
    <row r="3320" spans="1:5" x14ac:dyDescent="0.25">
      <c r="A3320" s="158">
        <v>22998.967710324199</v>
      </c>
      <c r="B3320" s="158">
        <v>0.19707201440539701</v>
      </c>
      <c r="C3320" s="158">
        <v>7.1879240660111393E-2</v>
      </c>
      <c r="D3320" s="158">
        <v>0.225529647162174</v>
      </c>
      <c r="E3320" s="158">
        <v>0.11746788842301301</v>
      </c>
    </row>
    <row r="3321" spans="1:5" x14ac:dyDescent="0.25">
      <c r="A3321" s="158">
        <v>23001.021822963099</v>
      </c>
      <c r="B3321" s="158">
        <v>0.39701289313689397</v>
      </c>
      <c r="C3321" s="158">
        <v>7.1883721017070704E-2</v>
      </c>
      <c r="D3321" s="158">
        <v>0.22550633133676401</v>
      </c>
      <c r="E3321" s="158">
        <v>0.11749307294684801</v>
      </c>
    </row>
    <row r="3322" spans="1:5" x14ac:dyDescent="0.25">
      <c r="A3322" s="158">
        <v>23001.756920439901</v>
      </c>
      <c r="B3322" s="158">
        <v>0.55195233636751195</v>
      </c>
      <c r="C3322" s="158">
        <v>7.1885322929792606E-2</v>
      </c>
      <c r="D3322" s="158">
        <v>0.22549799025644601</v>
      </c>
      <c r="E3322" s="158">
        <v>0.117502075819976</v>
      </c>
    </row>
    <row r="3323" spans="1:5" x14ac:dyDescent="0.25">
      <c r="A3323" s="158">
        <v>23002.313385440601</v>
      </c>
      <c r="B3323" s="158">
        <v>0.227271961209419</v>
      </c>
      <c r="C3323" s="158">
        <v>7.1886535059194401E-2</v>
      </c>
      <c r="D3323" s="158">
        <v>0.22549167711037299</v>
      </c>
      <c r="E3323" s="158">
        <v>0.11750888750793299</v>
      </c>
    </row>
    <row r="3324" spans="1:5" x14ac:dyDescent="0.25">
      <c r="A3324" s="158">
        <v>23012.7804633753</v>
      </c>
      <c r="B3324" s="158">
        <v>-3.7439496504909603E-2</v>
      </c>
      <c r="C3324" s="158">
        <v>7.1909253205086801E-2</v>
      </c>
      <c r="D3324" s="158">
        <v>0.22537309153256199</v>
      </c>
      <c r="E3324" s="158">
        <v>0.117636462890679</v>
      </c>
    </row>
    <row r="3325" spans="1:5" x14ac:dyDescent="0.25">
      <c r="A3325" s="158">
        <v>23016.787953846699</v>
      </c>
      <c r="B3325" s="158">
        <v>0.33533180541647201</v>
      </c>
      <c r="C3325" s="158">
        <v>7.1917910003430993E-2</v>
      </c>
      <c r="D3325" s="158">
        <v>0.22532777331748399</v>
      </c>
      <c r="E3325" s="158">
        <v>0.11768502979136899</v>
      </c>
    </row>
    <row r="3326" spans="1:5" x14ac:dyDescent="0.25">
      <c r="A3326" s="158">
        <v>23020.161963906499</v>
      </c>
      <c r="B3326" s="158">
        <v>0.38705363908988499</v>
      </c>
      <c r="C3326" s="158">
        <v>7.1925180683662701E-2</v>
      </c>
      <c r="D3326" s="158">
        <v>0.225289655683342</v>
      </c>
      <c r="E3326" s="158">
        <v>0.117725800501931</v>
      </c>
    </row>
    <row r="3327" spans="1:5" x14ac:dyDescent="0.25">
      <c r="A3327" s="158">
        <v>23020.707158709101</v>
      </c>
      <c r="B3327" s="158">
        <v>0.379694336846503</v>
      </c>
      <c r="C3327" s="158">
        <v>7.1926354009045707E-2</v>
      </c>
      <c r="D3327" s="158">
        <v>0.22528349958458499</v>
      </c>
      <c r="E3327" s="158">
        <v>0.117732378294041</v>
      </c>
    </row>
    <row r="3328" spans="1:5" x14ac:dyDescent="0.25">
      <c r="A3328" s="158">
        <v>23027.285839260199</v>
      </c>
      <c r="B3328" s="158">
        <v>0.155704789322897</v>
      </c>
      <c r="C3328" s="158">
        <v>7.1940478800245303E-2</v>
      </c>
      <c r="D3328" s="158">
        <v>0.225209287099155</v>
      </c>
      <c r="E3328" s="158">
        <v>0.117811526466921</v>
      </c>
    </row>
    <row r="3329" spans="1:5" x14ac:dyDescent="0.25">
      <c r="A3329" s="158">
        <v>23031.601385818201</v>
      </c>
      <c r="B3329" s="158">
        <v>0.18607210960930301</v>
      </c>
      <c r="C3329" s="158">
        <v>7.1949711074087999E-2</v>
      </c>
      <c r="D3329" s="158">
        <v>0.22516067673075801</v>
      </c>
      <c r="E3329" s="158">
        <v>0.11786322242887699</v>
      </c>
    </row>
    <row r="3330" spans="1:5" x14ac:dyDescent="0.25">
      <c r="A3330" s="158">
        <v>23032.239950723899</v>
      </c>
      <c r="B3330" s="158">
        <v>0.246332827336082</v>
      </c>
      <c r="C3330" s="158">
        <v>7.1951074908690807E-2</v>
      </c>
      <c r="D3330" s="158">
        <v>0.22515348885526901</v>
      </c>
      <c r="E3330" s="158">
        <v>0.117870856708004</v>
      </c>
    </row>
    <row r="3331" spans="1:5" x14ac:dyDescent="0.25">
      <c r="A3331" s="158">
        <v>23033.016796317399</v>
      </c>
      <c r="B3331" s="158">
        <v>0.16393388779978299</v>
      </c>
      <c r="C3331" s="158">
        <v>7.1952733298011204E-2</v>
      </c>
      <c r="D3331" s="158">
        <v>0.22514474617532801</v>
      </c>
      <c r="E3331" s="158">
        <v>0.117880138938583</v>
      </c>
    </row>
    <row r="3332" spans="1:5" x14ac:dyDescent="0.25">
      <c r="A3332" s="158">
        <v>23033.410539030399</v>
      </c>
      <c r="B3332" s="158">
        <v>0.17958842579584</v>
      </c>
      <c r="C3332" s="158">
        <v>7.1953573521461506E-2</v>
      </c>
      <c r="D3332" s="158">
        <v>0.22514031568871701</v>
      </c>
      <c r="E3332" s="158">
        <v>0.117884841420987</v>
      </c>
    </row>
    <row r="3333" spans="1:5" x14ac:dyDescent="0.25">
      <c r="A3333" s="158">
        <v>23043.615607001</v>
      </c>
      <c r="B3333" s="158">
        <v>0.22824963740208901</v>
      </c>
      <c r="C3333" s="158">
        <v>7.1975273527431993E-2</v>
      </c>
      <c r="D3333" s="158">
        <v>0.225025657965785</v>
      </c>
      <c r="E3333" s="158">
        <v>0.118006205188809</v>
      </c>
    </row>
    <row r="3334" spans="1:5" x14ac:dyDescent="0.25">
      <c r="A3334" s="158">
        <v>23045.198268097101</v>
      </c>
      <c r="B3334" s="158">
        <v>8.0629109188512502E-2</v>
      </c>
      <c r="C3334" s="158">
        <v>7.1978625604841001E-2</v>
      </c>
      <c r="D3334" s="158">
        <v>0.225007906277335</v>
      </c>
      <c r="E3334" s="158">
        <v>0.11802493807790899</v>
      </c>
    </row>
    <row r="3335" spans="1:5" x14ac:dyDescent="0.25">
      <c r="A3335" s="158">
        <v>23045.3833041533</v>
      </c>
      <c r="B3335" s="158">
        <v>0.20546699963064399</v>
      </c>
      <c r="C3335" s="158">
        <v>7.1979017278351806E-2</v>
      </c>
      <c r="D3335" s="158">
        <v>0.225005831381938</v>
      </c>
      <c r="E3335" s="158">
        <v>0.11802712666651401</v>
      </c>
    </row>
    <row r="3336" spans="1:5" x14ac:dyDescent="0.25">
      <c r="A3336" s="158">
        <v>23049.050656755899</v>
      </c>
      <c r="B3336" s="158">
        <v>6.4707577154998794E-2</v>
      </c>
      <c r="C3336" s="158">
        <v>7.1986770050658594E-2</v>
      </c>
      <c r="D3336" s="158">
        <v>0.224964730882421</v>
      </c>
      <c r="E3336" s="158">
        <v>0.118070436475072</v>
      </c>
    </row>
    <row r="3337" spans="1:5" x14ac:dyDescent="0.25">
      <c r="A3337" s="158">
        <v>23050.7344897599</v>
      </c>
      <c r="B3337" s="158">
        <v>0.11030285005773099</v>
      </c>
      <c r="C3337" s="158">
        <v>7.1990323248198304E-2</v>
      </c>
      <c r="D3337" s="158">
        <v>0.224945874851886</v>
      </c>
      <c r="E3337" s="158">
        <v>0.118090278893741</v>
      </c>
    </row>
    <row r="3338" spans="1:5" x14ac:dyDescent="0.25">
      <c r="A3338" s="158">
        <v>23050.826498943301</v>
      </c>
      <c r="B3338" s="158">
        <v>0.107989813413401</v>
      </c>
      <c r="C3338" s="158">
        <v>7.1990517288068198E-2</v>
      </c>
      <c r="D3338" s="158">
        <v>0.22494484477933799</v>
      </c>
      <c r="E3338" s="158">
        <v>0.11809136235926899</v>
      </c>
    </row>
    <row r="3339" spans="1:5" x14ac:dyDescent="0.25">
      <c r="A3339" s="158">
        <v>23052.344413882001</v>
      </c>
      <c r="B3339" s="158">
        <v>0.219244569710875</v>
      </c>
      <c r="C3339" s="158">
        <v>7.1993716705339703E-2</v>
      </c>
      <c r="D3339" s="158">
        <v>0.22492785531176199</v>
      </c>
      <c r="E3339" s="158">
        <v>0.11810922512288501</v>
      </c>
    </row>
    <row r="3340" spans="1:5" x14ac:dyDescent="0.25">
      <c r="A3340" s="158">
        <v>23057.828499880699</v>
      </c>
      <c r="B3340" s="158">
        <v>-0.155781917065656</v>
      </c>
      <c r="C3340" s="158">
        <v>7.2005248531132299E-2</v>
      </c>
      <c r="D3340" s="158">
        <v>0.224866538551451</v>
      </c>
      <c r="E3340" s="158">
        <v>0.11817357890813</v>
      </c>
    </row>
    <row r="3341" spans="1:5" x14ac:dyDescent="0.25">
      <c r="A3341" s="158">
        <v>23060.211671692199</v>
      </c>
      <c r="B3341" s="158">
        <v>-0.27688725278380799</v>
      </c>
      <c r="C3341" s="158">
        <v>7.2010246448862697E-2</v>
      </c>
      <c r="D3341" s="158">
        <v>0.22483992451964099</v>
      </c>
      <c r="E3341" s="158">
        <v>0.11820145539108</v>
      </c>
    </row>
    <row r="3342" spans="1:5" x14ac:dyDescent="0.25">
      <c r="A3342" s="158">
        <v>23061.2029648319</v>
      </c>
      <c r="B3342" s="158">
        <v>1.33548820141272E-2</v>
      </c>
      <c r="C3342" s="158">
        <v>7.2012322974054396E-2</v>
      </c>
      <c r="D3342" s="158">
        <v>0.22482886000760199</v>
      </c>
      <c r="E3342" s="158">
        <v>0.11821303485783601</v>
      </c>
    </row>
    <row r="3343" spans="1:5" x14ac:dyDescent="0.25">
      <c r="A3343" s="158">
        <v>23061.8383645084</v>
      </c>
      <c r="B3343" s="158">
        <v>0.42328881244815297</v>
      </c>
      <c r="C3343" s="158">
        <v>7.2013653249229106E-2</v>
      </c>
      <c r="D3343" s="158">
        <v>0.22482176965030101</v>
      </c>
      <c r="E3343" s="158">
        <v>0.118220452157293</v>
      </c>
    </row>
    <row r="3344" spans="1:5" x14ac:dyDescent="0.25">
      <c r="A3344" s="158">
        <v>23063.759023206501</v>
      </c>
      <c r="B3344" s="158">
        <v>1.0644540535542601E-2</v>
      </c>
      <c r="C3344" s="158">
        <v>7.2017670845759801E-2</v>
      </c>
      <c r="D3344" s="158">
        <v>0.22480034571169499</v>
      </c>
      <c r="E3344" s="158">
        <v>0.11824284951207201</v>
      </c>
    </row>
    <row r="3345" spans="1:5" x14ac:dyDescent="0.25">
      <c r="A3345" s="158">
        <v>23068.984450342901</v>
      </c>
      <c r="B3345" s="158">
        <v>0.156447789691017</v>
      </c>
      <c r="C3345" s="158">
        <v>7.2028574651815905E-2</v>
      </c>
      <c r="D3345" s="158">
        <v>0.22474212389326501</v>
      </c>
      <c r="E3345" s="158">
        <v>0.118303607266383</v>
      </c>
    </row>
    <row r="3346" spans="1:5" x14ac:dyDescent="0.25">
      <c r="A3346" s="158">
        <v>23069.147076129499</v>
      </c>
      <c r="B3346" s="158">
        <v>-0.32390748514513601</v>
      </c>
      <c r="C3346" s="158">
        <v>7.2028913374898196E-2</v>
      </c>
      <c r="D3346" s="158">
        <v>0.224740313451852</v>
      </c>
      <c r="E3346" s="158">
        <v>0.11830549400673999</v>
      </c>
    </row>
    <row r="3347" spans="1:5" x14ac:dyDescent="0.25">
      <c r="A3347" s="158">
        <v>23069.625817879802</v>
      </c>
      <c r="B3347" s="158">
        <v>0.36612188042553001</v>
      </c>
      <c r="C3347" s="158">
        <v>7.2029910297020106E-2</v>
      </c>
      <c r="D3347" s="158">
        <v>0.224734984372682</v>
      </c>
      <c r="E3347" s="158">
        <v>0.11831104678049401</v>
      </c>
    </row>
    <row r="3348" spans="1:5" x14ac:dyDescent="0.25">
      <c r="A3348" s="158">
        <v>23070.5812695778</v>
      </c>
      <c r="B3348" s="158">
        <v>0.31359104067478799</v>
      </c>
      <c r="C3348" s="158">
        <v>7.2031898932279695E-2</v>
      </c>
      <c r="D3348" s="158">
        <v>0.224724351255501</v>
      </c>
      <c r="E3348" s="158">
        <v>0.118322122253379</v>
      </c>
    </row>
    <row r="3349" spans="1:5" x14ac:dyDescent="0.25">
      <c r="A3349" s="158">
        <v>23071.584082313999</v>
      </c>
      <c r="B3349" s="158">
        <v>0.14297529114937199</v>
      </c>
      <c r="C3349" s="158">
        <v>7.2033984741074003E-2</v>
      </c>
      <c r="D3349" s="158">
        <v>0.22471319454532801</v>
      </c>
      <c r="E3349" s="158">
        <v>0.118333737403059</v>
      </c>
    </row>
    <row r="3350" spans="1:5" x14ac:dyDescent="0.25">
      <c r="A3350" s="158">
        <v>23073.370871733801</v>
      </c>
      <c r="B3350" s="158">
        <v>0.15916923057315299</v>
      </c>
      <c r="C3350" s="158">
        <v>7.2037697630767603E-2</v>
      </c>
      <c r="D3350" s="158">
        <v>0.22469332464084199</v>
      </c>
      <c r="E3350" s="158">
        <v>0.11835440934993</v>
      </c>
    </row>
    <row r="3351" spans="1:5" x14ac:dyDescent="0.25">
      <c r="A3351" s="158">
        <v>23078.6047732839</v>
      </c>
      <c r="B3351" s="158">
        <v>-7.21883057283046E-3</v>
      </c>
      <c r="C3351" s="158">
        <v>7.2048547270920402E-2</v>
      </c>
      <c r="D3351" s="158">
        <v>0.22463518723776499</v>
      </c>
      <c r="E3351" s="158">
        <v>0.11841478762527199</v>
      </c>
    </row>
    <row r="3352" spans="1:5" x14ac:dyDescent="0.25">
      <c r="A3352" s="158">
        <v>23084.097219861898</v>
      </c>
      <c r="B3352" s="158">
        <v>9.0874250942563101E-2</v>
      </c>
      <c r="C3352" s="158">
        <v>7.2059890786959499E-2</v>
      </c>
      <c r="D3352" s="158">
        <v>0.22457428500106799</v>
      </c>
      <c r="E3352" s="158">
        <v>0.118477868947669</v>
      </c>
    </row>
    <row r="3353" spans="1:5" x14ac:dyDescent="0.25">
      <c r="A3353" s="158">
        <v>23084.1395433164</v>
      </c>
      <c r="B3353" s="158">
        <v>-0.40449570628860998</v>
      </c>
      <c r="C3353" s="158">
        <v>7.2059978029981597E-2</v>
      </c>
      <c r="D3353" s="158">
        <v>0.224573816133425</v>
      </c>
      <c r="E3353" s="158">
        <v>0.11847835392598199</v>
      </c>
    </row>
    <row r="3354" spans="1:5" x14ac:dyDescent="0.25">
      <c r="A3354" s="158">
        <v>23085.355598034101</v>
      </c>
      <c r="B3354" s="158">
        <v>1.5763412429925499E-2</v>
      </c>
      <c r="C3354" s="158">
        <v>7.2062483638597796E-2</v>
      </c>
      <c r="D3354" s="158">
        <v>0.22456034726596899</v>
      </c>
      <c r="E3354" s="158">
        <v>0.118492281264581</v>
      </c>
    </row>
    <row r="3355" spans="1:5" x14ac:dyDescent="0.25">
      <c r="A3355" s="158">
        <v>23087.273915090998</v>
      </c>
      <c r="B3355" s="158">
        <v>0.16264996796187001</v>
      </c>
      <c r="C3355" s="158">
        <v>7.2066431920563903E-2</v>
      </c>
      <c r="D3355" s="158">
        <v>0.22453911137795499</v>
      </c>
      <c r="E3355" s="158">
        <v>0.118514223029618</v>
      </c>
    </row>
    <row r="3356" spans="1:5" x14ac:dyDescent="0.25">
      <c r="A3356" s="158">
        <v>23088.106473432399</v>
      </c>
      <c r="B3356" s="158">
        <v>-0.98710932671414198</v>
      </c>
      <c r="C3356" s="158">
        <v>7.2068143856189107E-2</v>
      </c>
      <c r="D3356" s="158">
        <v>0.224529899168327</v>
      </c>
      <c r="E3356" s="158">
        <v>0.118523734999414</v>
      </c>
    </row>
    <row r="3357" spans="1:5" x14ac:dyDescent="0.25">
      <c r="A3357" s="158">
        <v>23098.511662971399</v>
      </c>
      <c r="B3357" s="158">
        <v>-3.9070208501057503E-2</v>
      </c>
      <c r="C3357" s="158">
        <v>7.2089455778818298E-2</v>
      </c>
      <c r="D3357" s="158">
        <v>0.22441498673007501</v>
      </c>
      <c r="E3357" s="158">
        <v>0.118642060187877</v>
      </c>
    </row>
    <row r="3358" spans="1:5" x14ac:dyDescent="0.25">
      <c r="A3358" s="158">
        <v>23098.8821204331</v>
      </c>
      <c r="B3358" s="158">
        <v>-0.173209067979641</v>
      </c>
      <c r="C3358" s="158">
        <v>7.2090211695645307E-2</v>
      </c>
      <c r="D3358" s="158">
        <v>0.22441090309247699</v>
      </c>
      <c r="E3358" s="158">
        <v>0.11864625403251899</v>
      </c>
    </row>
    <row r="3359" spans="1:5" x14ac:dyDescent="0.25">
      <c r="A3359" s="158">
        <v>23100.006638233401</v>
      </c>
      <c r="B3359" s="158">
        <v>0.31391986178370701</v>
      </c>
      <c r="C3359" s="158">
        <v>7.2092505066748705E-2</v>
      </c>
      <c r="D3359" s="158">
        <v>0.224398510513905</v>
      </c>
      <c r="E3359" s="158">
        <v>0.11865897642454699</v>
      </c>
    </row>
    <row r="3360" spans="1:5" x14ac:dyDescent="0.25">
      <c r="A3360" s="158">
        <v>23104.4962860544</v>
      </c>
      <c r="B3360" s="158">
        <v>6.3061361980421005E-2</v>
      </c>
      <c r="C3360" s="158">
        <v>7.2101643339512897E-2</v>
      </c>
      <c r="D3360" s="158">
        <v>0.22434908186376801</v>
      </c>
      <c r="E3360" s="158">
        <v>0.118709651413029</v>
      </c>
    </row>
    <row r="3361" spans="1:5" x14ac:dyDescent="0.25">
      <c r="A3361" s="158">
        <v>23105.753246224001</v>
      </c>
      <c r="B3361" s="158">
        <v>6.2448173042794999E-2</v>
      </c>
      <c r="C3361" s="158">
        <v>7.2104196599825698E-2</v>
      </c>
      <c r="D3361" s="158">
        <v>0.2243352574803</v>
      </c>
      <c r="E3361" s="158">
        <v>0.11872380464236799</v>
      </c>
    </row>
    <row r="3362" spans="1:5" x14ac:dyDescent="0.25">
      <c r="A3362" s="158">
        <v>23107.4312057518</v>
      </c>
      <c r="B3362" s="158">
        <v>0.36368561628718998</v>
      </c>
      <c r="C3362" s="158">
        <v>7.2107601510638802E-2</v>
      </c>
      <c r="D3362" s="158">
        <v>0.224316812501028</v>
      </c>
      <c r="E3362" s="158">
        <v>0.118742674984784</v>
      </c>
    </row>
    <row r="3363" spans="1:5" x14ac:dyDescent="0.25">
      <c r="A3363" s="158">
        <v>23107.9549855978</v>
      </c>
      <c r="B3363" s="158">
        <v>0.14172796307823099</v>
      </c>
      <c r="C3363" s="158">
        <v>7.2108663537824205E-2</v>
      </c>
      <c r="D3363" s="158">
        <v>0.224311057119222</v>
      </c>
      <c r="E3363" s="158">
        <v>0.118748559962274</v>
      </c>
    </row>
    <row r="3364" spans="1:5" x14ac:dyDescent="0.25">
      <c r="A3364" s="158">
        <v>23111.712190587801</v>
      </c>
      <c r="B3364" s="158">
        <v>1.03038133570044E-2</v>
      </c>
      <c r="C3364" s="158">
        <v>7.2116270212508299E-2</v>
      </c>
      <c r="D3364" s="158">
        <v>0.224269804159731</v>
      </c>
      <c r="E3364" s="158">
        <v>0.11879069834400301</v>
      </c>
    </row>
    <row r="3365" spans="1:5" x14ac:dyDescent="0.25">
      <c r="A3365" s="158">
        <v>23112.950456341201</v>
      </c>
      <c r="B3365" s="158">
        <v>0.283378802504064</v>
      </c>
      <c r="C3365" s="158">
        <v>7.2118772723052296E-2</v>
      </c>
      <c r="D3365" s="158">
        <v>0.224256220689627</v>
      </c>
      <c r="E3365" s="158">
        <v>0.11880455669262401</v>
      </c>
    </row>
    <row r="3366" spans="1:5" x14ac:dyDescent="0.25">
      <c r="A3366" s="158">
        <v>23116.486819950002</v>
      </c>
      <c r="B3366" s="158">
        <v>-0.11216408295176</v>
      </c>
      <c r="C3366" s="158">
        <v>7.2125907552311699E-2</v>
      </c>
      <c r="D3366" s="158">
        <v>0.22421746150803001</v>
      </c>
      <c r="E3366" s="158">
        <v>0.118844054968722</v>
      </c>
    </row>
    <row r="3367" spans="1:5" x14ac:dyDescent="0.25">
      <c r="A3367" s="158">
        <v>23121.8439414313</v>
      </c>
      <c r="B3367" s="158">
        <v>-4.73775479849823</v>
      </c>
      <c r="C3367" s="158">
        <v>7.2136681744537995E-2</v>
      </c>
      <c r="D3367" s="158">
        <v>0.224158842885846</v>
      </c>
      <c r="E3367" s="158">
        <v>0.118903664571106</v>
      </c>
    </row>
    <row r="3368" spans="1:5" x14ac:dyDescent="0.25">
      <c r="A3368" s="158">
        <v>23123.8572829529</v>
      </c>
      <c r="B3368" s="158">
        <v>-0.21259947615920299</v>
      </c>
      <c r="C3368" s="158">
        <v>7.2140720325693394E-2</v>
      </c>
      <c r="D3368" s="158">
        <v>0.224136842840338</v>
      </c>
      <c r="E3368" s="158">
        <v>0.11892599730160899</v>
      </c>
    </row>
    <row r="3369" spans="1:5" x14ac:dyDescent="0.25">
      <c r="A3369" s="158">
        <v>23132.7859657767</v>
      </c>
      <c r="B3369" s="158">
        <v>0.25256698458711002</v>
      </c>
      <c r="C3369" s="158">
        <v>7.2158560426968901E-2</v>
      </c>
      <c r="D3369" s="158">
        <v>0.22403948038053501</v>
      </c>
      <c r="E3369" s="158">
        <v>0.119024576576043</v>
      </c>
    </row>
    <row r="3370" spans="1:5" x14ac:dyDescent="0.25">
      <c r="A3370" s="158">
        <v>23145.929052151201</v>
      </c>
      <c r="B3370" s="158">
        <v>0.224318665792134</v>
      </c>
      <c r="C3370" s="158">
        <v>7.2184613122172003E-2</v>
      </c>
      <c r="D3370" s="158">
        <v>0.223896775681411</v>
      </c>
      <c r="E3370" s="158">
        <v>0.11916831848505099</v>
      </c>
    </row>
    <row r="3371" spans="1:5" x14ac:dyDescent="0.25">
      <c r="A3371" s="158">
        <v>23146.352907624601</v>
      </c>
      <c r="B3371" s="158">
        <v>-9.5309340279237098E-3</v>
      </c>
      <c r="C3371" s="158">
        <v>7.2185449176848895E-2</v>
      </c>
      <c r="D3371" s="158">
        <v>0.223892185947171</v>
      </c>
      <c r="E3371" s="158">
        <v>0.11917292697854399</v>
      </c>
    </row>
    <row r="3372" spans="1:5" x14ac:dyDescent="0.25">
      <c r="A3372" s="158">
        <v>23146.479930602</v>
      </c>
      <c r="B3372" s="158">
        <v>0.325024636387794</v>
      </c>
      <c r="C3372" s="158">
        <v>7.2185699679364307E-2</v>
      </c>
      <c r="D3372" s="158">
        <v>0.22389081062682201</v>
      </c>
      <c r="E3372" s="158">
        <v>0.119174307743889</v>
      </c>
    </row>
    <row r="3373" spans="1:5" x14ac:dyDescent="0.25">
      <c r="A3373" s="158">
        <v>23147.1649631203</v>
      </c>
      <c r="B3373" s="158">
        <v>0.32000387749169201</v>
      </c>
      <c r="C3373" s="158">
        <v>7.2187050235331104E-2</v>
      </c>
      <c r="D3373" s="158">
        <v>0.22388339476398</v>
      </c>
      <c r="E3373" s="158">
        <v>0.119181751566796</v>
      </c>
    </row>
    <row r="3374" spans="1:5" x14ac:dyDescent="0.25">
      <c r="A3374" s="158">
        <v>23152.888129997398</v>
      </c>
      <c r="B3374" s="158">
        <v>6.9179867119206803E-2</v>
      </c>
      <c r="C3374" s="158">
        <v>7.2198307244522197E-2</v>
      </c>
      <c r="D3374" s="158">
        <v>0.22382151871446701</v>
      </c>
      <c r="E3374" s="158">
        <v>0.119243769074682</v>
      </c>
    </row>
    <row r="3375" spans="1:5" x14ac:dyDescent="0.25">
      <c r="A3375" s="158">
        <v>23155.219255139498</v>
      </c>
      <c r="B3375" s="158">
        <v>0.17239855595345699</v>
      </c>
      <c r="C3375" s="158">
        <v>7.2202878895691505E-2</v>
      </c>
      <c r="D3375" s="158">
        <v>0.22379635722463201</v>
      </c>
      <c r="E3375" s="158">
        <v>0.119268941337838</v>
      </c>
    </row>
    <row r="3376" spans="1:5" x14ac:dyDescent="0.25">
      <c r="A3376" s="158">
        <v>23157.2877518028</v>
      </c>
      <c r="B3376" s="158">
        <v>0.38584684456328699</v>
      </c>
      <c r="C3376" s="158">
        <v>7.2206928959222802E-2</v>
      </c>
      <c r="D3376" s="158">
        <v>0.22377405074207399</v>
      </c>
      <c r="E3376" s="158">
        <v>0.119291234856021</v>
      </c>
    </row>
    <row r="3377" spans="1:5" x14ac:dyDescent="0.25">
      <c r="A3377" s="158">
        <v>23158.422285500601</v>
      </c>
      <c r="B3377" s="158">
        <v>2.9666454785352001</v>
      </c>
      <c r="C3377" s="158">
        <v>7.2209147736232396E-2</v>
      </c>
      <c r="D3377" s="158">
        <v>0.22376182416298199</v>
      </c>
      <c r="E3377" s="158">
        <v>0.119303445370081</v>
      </c>
    </row>
    <row r="3378" spans="1:5" x14ac:dyDescent="0.25">
      <c r="A3378" s="158">
        <v>23159.483337381102</v>
      </c>
      <c r="B3378" s="158">
        <v>0.25928385323123998</v>
      </c>
      <c r="C3378" s="158">
        <v>7.22112211328442E-2</v>
      </c>
      <c r="D3378" s="158">
        <v>0.223750394708706</v>
      </c>
      <c r="E3378" s="158">
        <v>0.119314854079063</v>
      </c>
    </row>
    <row r="3379" spans="1:5" x14ac:dyDescent="0.25">
      <c r="A3379" s="158">
        <v>23163.864847949699</v>
      </c>
      <c r="B3379" s="158">
        <v>0.29682085871902703</v>
      </c>
      <c r="C3379" s="158">
        <v>7.2219765884364601E-2</v>
      </c>
      <c r="D3379" s="158">
        <v>0.22370325170583799</v>
      </c>
      <c r="E3379" s="158">
        <v>0.11936185316676599</v>
      </c>
    </row>
    <row r="3380" spans="1:5" x14ac:dyDescent="0.25">
      <c r="A3380" s="158">
        <v>23165.923214079001</v>
      </c>
      <c r="B3380" s="158">
        <v>0.44031303032907598</v>
      </c>
      <c r="C3380" s="158">
        <v>7.2223770548514296E-2</v>
      </c>
      <c r="D3380" s="158">
        <v>0.22368113474307599</v>
      </c>
      <c r="E3380" s="158">
        <v>0.119383870337558</v>
      </c>
    </row>
    <row r="3381" spans="1:5" x14ac:dyDescent="0.25">
      <c r="A3381" s="158">
        <v>23166.807058413</v>
      </c>
      <c r="B3381" s="158">
        <v>0.195020138996882</v>
      </c>
      <c r="C3381" s="158">
        <v>7.2225488246513203E-2</v>
      </c>
      <c r="D3381" s="158">
        <v>0.22367164385128299</v>
      </c>
      <c r="E3381" s="158">
        <v>0.11939331210359901</v>
      </c>
    </row>
    <row r="3382" spans="1:5" x14ac:dyDescent="0.25">
      <c r="A3382" s="158">
        <v>23172.081361958699</v>
      </c>
      <c r="B3382" s="158">
        <v>-3.1796368895387101E-3</v>
      </c>
      <c r="C3382" s="158">
        <v>7.2235715179966103E-2</v>
      </c>
      <c r="D3382" s="158">
        <v>0.223615081997871</v>
      </c>
      <c r="E3382" s="158">
        <v>0.119449502940704</v>
      </c>
    </row>
    <row r="3383" spans="1:5" x14ac:dyDescent="0.25">
      <c r="A3383" s="158">
        <v>23183.797529200601</v>
      </c>
      <c r="B3383" s="158">
        <v>0.223943673618443</v>
      </c>
      <c r="C3383" s="158">
        <v>7.2258289747024501E-2</v>
      </c>
      <c r="D3383" s="158">
        <v>0.22348990115296499</v>
      </c>
      <c r="E3383" s="158">
        <v>0.119573389454307</v>
      </c>
    </row>
    <row r="3384" spans="1:5" x14ac:dyDescent="0.25">
      <c r="A3384" s="158">
        <v>23184.877272580699</v>
      </c>
      <c r="B3384" s="158">
        <v>-1.9308858260946901E-2</v>
      </c>
      <c r="C3384" s="158">
        <v>7.2260360238884103E-2</v>
      </c>
      <c r="D3384" s="158">
        <v>0.22347839732445801</v>
      </c>
      <c r="E3384" s="158">
        <v>0.1195847418594</v>
      </c>
    </row>
    <row r="3385" spans="1:5" x14ac:dyDescent="0.25">
      <c r="A3385" s="158">
        <v>23187.978103912399</v>
      </c>
      <c r="B3385" s="158">
        <v>0.13666097791094101</v>
      </c>
      <c r="C3385" s="158">
        <v>7.2266296989797904E-2</v>
      </c>
      <c r="D3385" s="158">
        <v>0.22344539136409899</v>
      </c>
      <c r="E3385" s="158">
        <v>0.119617283209872</v>
      </c>
    </row>
    <row r="3386" spans="1:5" x14ac:dyDescent="0.25">
      <c r="A3386" s="158">
        <v>23195.983223062001</v>
      </c>
      <c r="B3386" s="158">
        <v>0.28583591960209498</v>
      </c>
      <c r="C3386" s="158">
        <v>7.2281559295398395E-2</v>
      </c>
      <c r="D3386" s="158">
        <v>0.22336039753485801</v>
      </c>
      <c r="E3386" s="158">
        <v>0.119700875716545</v>
      </c>
    </row>
    <row r="3387" spans="1:5" x14ac:dyDescent="0.25">
      <c r="A3387" s="158">
        <v>23198.6351061684</v>
      </c>
      <c r="B3387" s="158">
        <v>0.25163436262980499</v>
      </c>
      <c r="C3387" s="158">
        <v>7.2286594928595294E-2</v>
      </c>
      <c r="D3387" s="158">
        <v>0.22333231021981301</v>
      </c>
      <c r="E3387" s="158">
        <v>0.119728435403017</v>
      </c>
    </row>
    <row r="3388" spans="1:5" x14ac:dyDescent="0.25">
      <c r="A3388" s="158">
        <v>23199.099806674301</v>
      </c>
      <c r="B3388" s="158">
        <v>-9.7743542617589899E-2</v>
      </c>
      <c r="C3388" s="158">
        <v>7.2287476299731299E-2</v>
      </c>
      <c r="D3388" s="158">
        <v>0.22332739192148601</v>
      </c>
      <c r="E3388" s="158">
        <v>0.119733258025184</v>
      </c>
    </row>
    <row r="3389" spans="1:5" x14ac:dyDescent="0.25">
      <c r="A3389" s="158">
        <v>23199.4241319172</v>
      </c>
      <c r="B3389" s="158">
        <v>5.0028005855939903E-2</v>
      </c>
      <c r="C3389" s="158">
        <v>7.2288091244604002E-2</v>
      </c>
      <c r="D3389" s="158">
        <v>0.22332395995757801</v>
      </c>
      <c r="E3389" s="158">
        <v>0.119736622647691</v>
      </c>
    </row>
    <row r="3390" spans="1:5" x14ac:dyDescent="0.25">
      <c r="A3390" s="158">
        <v>23202.2614948845</v>
      </c>
      <c r="B3390" s="158">
        <v>0.120295829801043</v>
      </c>
      <c r="C3390" s="158">
        <v>7.2293464629920298E-2</v>
      </c>
      <c r="D3390" s="158">
        <v>0.22329395754008199</v>
      </c>
      <c r="E3390" s="158">
        <v>0.119766016122974</v>
      </c>
    </row>
    <row r="3391" spans="1:5" x14ac:dyDescent="0.25">
      <c r="A3391" s="158">
        <v>23203.391674668201</v>
      </c>
      <c r="B3391" s="158">
        <v>0.27003892992598599</v>
      </c>
      <c r="C3391" s="158">
        <v>7.2295601726654099E-2</v>
      </c>
      <c r="D3391" s="158">
        <v>0.223282018072025</v>
      </c>
      <c r="E3391" s="158">
        <v>0.119777703175324</v>
      </c>
    </row>
    <row r="3392" spans="1:5" x14ac:dyDescent="0.25">
      <c r="A3392" s="158">
        <v>23204.075795720699</v>
      </c>
      <c r="B3392" s="158">
        <v>0.19822256634494101</v>
      </c>
      <c r="C3392" s="158">
        <v>7.2296894460303199E-2</v>
      </c>
      <c r="D3392" s="158">
        <v>0.22327479395205599</v>
      </c>
      <c r="E3392" s="158">
        <v>0.119784771784553</v>
      </c>
    </row>
    <row r="3393" spans="1:5" x14ac:dyDescent="0.25">
      <c r="A3393" s="158">
        <v>23204.814661013901</v>
      </c>
      <c r="B3393" s="158">
        <v>0.18464762350849401</v>
      </c>
      <c r="C3393" s="158">
        <v>7.2298289882025801E-2</v>
      </c>
      <c r="D3393" s="158">
        <v>0.22326699436719999</v>
      </c>
      <c r="E3393" s="158">
        <v>0.11979240111716601</v>
      </c>
    </row>
    <row r="3394" spans="1:5" x14ac:dyDescent="0.25">
      <c r="A3394" s="158">
        <v>23207.5248920056</v>
      </c>
      <c r="B3394" s="158">
        <v>0.176313926798044</v>
      </c>
      <c r="C3394" s="158">
        <v>7.2303401685840998E-2</v>
      </c>
      <c r="D3394" s="158">
        <v>0.223238408067613</v>
      </c>
      <c r="E3394" s="158">
        <v>0.11982034256558</v>
      </c>
    </row>
    <row r="3395" spans="1:5" x14ac:dyDescent="0.25">
      <c r="A3395" s="158">
        <v>23209.958459169698</v>
      </c>
      <c r="B3395" s="158">
        <v>6.4573362574238402E-2</v>
      </c>
      <c r="C3395" s="158">
        <v>7.2307982641796303E-2</v>
      </c>
      <c r="D3395" s="158">
        <v>0.223212771292881</v>
      </c>
      <c r="E3395" s="158">
        <v>0.119845373212081</v>
      </c>
    </row>
    <row r="3396" spans="1:5" x14ac:dyDescent="0.25">
      <c r="A3396" s="158">
        <v>23212.9104774855</v>
      </c>
      <c r="B3396" s="158">
        <v>0.10145505162417701</v>
      </c>
      <c r="C3396" s="158">
        <v>7.2313528063142105E-2</v>
      </c>
      <c r="D3396" s="158">
        <v>0.22318171292657901</v>
      </c>
      <c r="E3396" s="158">
        <v>0.11987566214957</v>
      </c>
    </row>
    <row r="3397" spans="1:5" x14ac:dyDescent="0.25">
      <c r="A3397" s="158">
        <v>23214.327565375901</v>
      </c>
      <c r="B3397" s="158">
        <v>8.0684429152544403E-3</v>
      </c>
      <c r="C3397" s="158">
        <v>7.2316185621893306E-2</v>
      </c>
      <c r="D3397" s="158">
        <v>0.22316681935307101</v>
      </c>
      <c r="E3397" s="158">
        <v>0.11989017314227</v>
      </c>
    </row>
    <row r="3398" spans="1:5" x14ac:dyDescent="0.25">
      <c r="A3398" s="158">
        <v>23220.5081732123</v>
      </c>
      <c r="B3398" s="158">
        <v>0.15925190556531599</v>
      </c>
      <c r="C3398" s="158">
        <v>7.2327742634556894E-2</v>
      </c>
      <c r="D3398" s="158">
        <v>0.22310198118027999</v>
      </c>
      <c r="E3398" s="158">
        <v>0.11995324337628201</v>
      </c>
    </row>
    <row r="3399" spans="1:5" x14ac:dyDescent="0.25">
      <c r="A3399" s="158">
        <v>23221.580148987301</v>
      </c>
      <c r="B3399" s="158">
        <v>0.63131612870417397</v>
      </c>
      <c r="C3399" s="158">
        <v>7.2329741491433397E-2</v>
      </c>
      <c r="D3399" s="158">
        <v>0.223090755506855</v>
      </c>
      <c r="E3399" s="158">
        <v>0.119964146104793</v>
      </c>
    </row>
    <row r="3400" spans="1:5" x14ac:dyDescent="0.25">
      <c r="A3400" s="158">
        <v>23223.1467322266</v>
      </c>
      <c r="B3400" s="158">
        <v>0.28521964767811397</v>
      </c>
      <c r="C3400" s="158">
        <v>7.2332659632314195E-2</v>
      </c>
      <c r="D3400" s="158">
        <v>0.223074361016349</v>
      </c>
      <c r="E3400" s="158">
        <v>0.119980060044443</v>
      </c>
    </row>
    <row r="3401" spans="1:5" x14ac:dyDescent="0.25">
      <c r="A3401" s="158">
        <v>23223.921498530199</v>
      </c>
      <c r="B3401" s="158">
        <v>-0.54595107650482499</v>
      </c>
      <c r="C3401" s="158">
        <v>7.2334101512409807E-2</v>
      </c>
      <c r="D3401" s="158">
        <v>0.22306625769026001</v>
      </c>
      <c r="E3401" s="158">
        <v>0.119987921948446</v>
      </c>
    </row>
    <row r="3402" spans="1:5" x14ac:dyDescent="0.25">
      <c r="A3402" s="158">
        <v>23224.080093545501</v>
      </c>
      <c r="B3402" s="158">
        <v>4.6273595096479901E-2</v>
      </c>
      <c r="C3402" s="158">
        <v>7.2334396559026501E-2</v>
      </c>
      <c r="D3402" s="158">
        <v>0.223064599319964</v>
      </c>
      <c r="E3402" s="158">
        <v>0.119989530593288</v>
      </c>
    </row>
    <row r="3403" spans="1:5" x14ac:dyDescent="0.25">
      <c r="A3403" s="158">
        <v>23232.7249447545</v>
      </c>
      <c r="B3403" s="158">
        <v>0.26140685879332298</v>
      </c>
      <c r="C3403" s="158">
        <v>7.2350424275345798E-2</v>
      </c>
      <c r="D3403" s="158">
        <v>0.222974402117146</v>
      </c>
      <c r="E3403" s="158">
        <v>0.120076861304483</v>
      </c>
    </row>
    <row r="3404" spans="1:5" x14ac:dyDescent="0.25">
      <c r="A3404" s="158">
        <v>23235.4483370575</v>
      </c>
      <c r="B3404" s="158">
        <v>-3.6003435925902001E-2</v>
      </c>
      <c r="C3404" s="158">
        <v>7.2355451126259698E-2</v>
      </c>
      <c r="D3404" s="158">
        <v>0.22294606877804099</v>
      </c>
      <c r="E3404" s="158">
        <v>0.12010422884962101</v>
      </c>
    </row>
    <row r="3405" spans="1:5" x14ac:dyDescent="0.25">
      <c r="A3405" s="158">
        <v>23239.081885757099</v>
      </c>
      <c r="B3405" s="158">
        <v>0.30182058871748302</v>
      </c>
      <c r="C3405" s="158">
        <v>7.2362141252939202E-2</v>
      </c>
      <c r="D3405" s="158">
        <v>0.22290832790197501</v>
      </c>
      <c r="E3405" s="158">
        <v>0.12014063502382701</v>
      </c>
    </row>
    <row r="3406" spans="1:5" x14ac:dyDescent="0.25">
      <c r="A3406" s="158">
        <v>23248.468212690201</v>
      </c>
      <c r="B3406" s="158">
        <v>-4.6758928892498596E-3</v>
      </c>
      <c r="C3406" s="158">
        <v>7.2379335085695301E-2</v>
      </c>
      <c r="D3406" s="158">
        <v>0.22281116274808099</v>
      </c>
      <c r="E3406" s="158">
        <v>0.120234112002276</v>
      </c>
    </row>
    <row r="3407" spans="1:5" x14ac:dyDescent="0.25">
      <c r="A3407" s="158">
        <v>23248.650502194901</v>
      </c>
      <c r="B3407" s="158">
        <v>0.27962225439475102</v>
      </c>
      <c r="C3407" s="158">
        <v>7.2379667741145903E-2</v>
      </c>
      <c r="D3407" s="158">
        <v>0.22280928045881801</v>
      </c>
      <c r="E3407" s="158">
        <v>0.12023591927982399</v>
      </c>
    </row>
    <row r="3408" spans="1:5" x14ac:dyDescent="0.25">
      <c r="A3408" s="158">
        <v>23252.163859768702</v>
      </c>
      <c r="B3408" s="158">
        <v>0.26628426966619501</v>
      </c>
      <c r="C3408" s="158">
        <v>7.2386069782571102E-2</v>
      </c>
      <c r="D3408" s="158">
        <v>0.22277303766857301</v>
      </c>
      <c r="E3408" s="158">
        <v>0.120270691472137</v>
      </c>
    </row>
    <row r="3409" spans="1:5" x14ac:dyDescent="0.25">
      <c r="A3409" s="158">
        <v>23253.219762680601</v>
      </c>
      <c r="B3409" s="158">
        <v>0.36669510049951398</v>
      </c>
      <c r="C3409" s="158">
        <v>7.2387990357830695E-2</v>
      </c>
      <c r="D3409" s="158">
        <v>0.222762158516398</v>
      </c>
      <c r="E3409" s="158">
        <v>0.120281119459409</v>
      </c>
    </row>
    <row r="3410" spans="1:5" x14ac:dyDescent="0.25">
      <c r="A3410" s="158">
        <v>23253.706906868301</v>
      </c>
      <c r="B3410" s="158">
        <v>0.26155045804487898</v>
      </c>
      <c r="C3410" s="158">
        <v>7.23888758773443E-2</v>
      </c>
      <c r="D3410" s="158">
        <v>0.22275714145428099</v>
      </c>
      <c r="E3410" s="158">
        <v>0.120285926950535</v>
      </c>
    </row>
    <row r="3411" spans="1:5" x14ac:dyDescent="0.25">
      <c r="A3411" s="158">
        <v>23253.862899755</v>
      </c>
      <c r="B3411" s="158">
        <v>0.214273115114261</v>
      </c>
      <c r="C3411" s="158">
        <v>7.2389159365017303E-2</v>
      </c>
      <c r="D3411" s="158">
        <v>0.22275553517155</v>
      </c>
      <c r="E3411" s="158">
        <v>0.12028746593482501</v>
      </c>
    </row>
    <row r="3412" spans="1:5" x14ac:dyDescent="0.25">
      <c r="A3412" s="158">
        <v>23254.688921333302</v>
      </c>
      <c r="B3412" s="158">
        <v>0.102333716582415</v>
      </c>
      <c r="C3412" s="158">
        <v>7.2390659916440697E-2</v>
      </c>
      <c r="D3412" s="158">
        <v>0.22274703173830701</v>
      </c>
      <c r="E3412" s="158">
        <v>0.120295611473618</v>
      </c>
    </row>
    <row r="3413" spans="1:5" x14ac:dyDescent="0.25">
      <c r="A3413" s="158">
        <v>23255.434163162401</v>
      </c>
      <c r="B3413" s="158">
        <v>0.48628790803431099</v>
      </c>
      <c r="C3413" s="158">
        <v>7.2392012875721307E-2</v>
      </c>
      <c r="D3413" s="158">
        <v>0.22273936312190701</v>
      </c>
      <c r="E3413" s="158">
        <v>0.120302954987467</v>
      </c>
    </row>
    <row r="3414" spans="1:5" x14ac:dyDescent="0.25">
      <c r="A3414" s="158">
        <v>23258.6096735508</v>
      </c>
      <c r="B3414" s="158">
        <v>5.3483146301869199E-2</v>
      </c>
      <c r="C3414" s="158">
        <v>7.2397768885578404E-2</v>
      </c>
      <c r="D3414" s="158">
        <v>0.22270672128128199</v>
      </c>
      <c r="E3414" s="158">
        <v>0.120334188191518</v>
      </c>
    </row>
    <row r="3415" spans="1:5" x14ac:dyDescent="0.25">
      <c r="A3415" s="158">
        <v>23259.734043668101</v>
      </c>
      <c r="B3415" s="158">
        <v>0.25506082756932003</v>
      </c>
      <c r="C3415" s="158">
        <v>7.2399803446727903E-2</v>
      </c>
      <c r="D3415" s="158">
        <v>0.22269517704642</v>
      </c>
      <c r="E3415" s="158">
        <v>0.120345224640211</v>
      </c>
    </row>
    <row r="3416" spans="1:5" x14ac:dyDescent="0.25">
      <c r="A3416" s="158">
        <v>23262.732667042601</v>
      </c>
      <c r="B3416" s="158">
        <v>-5.88098817301264E-3</v>
      </c>
      <c r="C3416" s="158">
        <v>7.2405220538680704E-2</v>
      </c>
      <c r="D3416" s="158">
        <v>0.22266442383394799</v>
      </c>
      <c r="E3416" s="158">
        <v>0.12037460072464699</v>
      </c>
    </row>
    <row r="3417" spans="1:5" x14ac:dyDescent="0.25">
      <c r="A3417" s="158">
        <v>23265.185982411102</v>
      </c>
      <c r="B3417" s="158">
        <v>-7.2904024957309896E-2</v>
      </c>
      <c r="C3417" s="158">
        <v>7.2409642830089604E-2</v>
      </c>
      <c r="D3417" s="158">
        <v>0.222639300687801</v>
      </c>
      <c r="E3417" s="158">
        <v>0.12039857258216199</v>
      </c>
    </row>
    <row r="3418" spans="1:5" x14ac:dyDescent="0.25">
      <c r="A3418" s="158">
        <v>23266.569722966498</v>
      </c>
      <c r="B3418" s="158">
        <v>0.46484499914354299</v>
      </c>
      <c r="C3418" s="158">
        <v>7.24121332837174E-2</v>
      </c>
      <c r="D3418" s="158">
        <v>0.22262514546411599</v>
      </c>
      <c r="E3418" s="158">
        <v>0.12041206875419599</v>
      </c>
    </row>
    <row r="3419" spans="1:5" x14ac:dyDescent="0.25">
      <c r="A3419" s="158">
        <v>23269.731408473999</v>
      </c>
      <c r="B3419" s="158">
        <v>-9.0139832598978807E-3</v>
      </c>
      <c r="C3419" s="158">
        <v>7.2417813267089695E-2</v>
      </c>
      <c r="D3419" s="158">
        <v>0.22259284308948199</v>
      </c>
      <c r="E3419" s="158">
        <v>0.120442839238842</v>
      </c>
    </row>
    <row r="3420" spans="1:5" x14ac:dyDescent="0.25">
      <c r="A3420" s="158">
        <v>23273.101540157299</v>
      </c>
      <c r="B3420" s="158">
        <v>0.46645117416566101</v>
      </c>
      <c r="C3420" s="158">
        <v>7.2423851772957001E-2</v>
      </c>
      <c r="D3420" s="158">
        <v>0.22255847364695999</v>
      </c>
      <c r="E3420" s="158">
        <v>0.120475536262153</v>
      </c>
    </row>
    <row r="3421" spans="1:5" x14ac:dyDescent="0.25">
      <c r="A3421" s="158">
        <v>23275.644323256802</v>
      </c>
      <c r="B3421" s="158">
        <v>-0.121869436630406</v>
      </c>
      <c r="C3421" s="158">
        <v>7.2428396961229796E-2</v>
      </c>
      <c r="D3421" s="158">
        <v>0.22253258470510101</v>
      </c>
      <c r="E3421" s="158">
        <v>0.12050013662176701</v>
      </c>
    </row>
    <row r="3422" spans="1:5" x14ac:dyDescent="0.25">
      <c r="A3422" s="158">
        <v>23275.669145596799</v>
      </c>
      <c r="B3422" s="158">
        <v>0.15623964559929901</v>
      </c>
      <c r="C3422" s="158">
        <v>7.2428441284602796E-2</v>
      </c>
      <c r="D3422" s="158">
        <v>0.22253233216332</v>
      </c>
      <c r="E3422" s="158">
        <v>0.12050037647199301</v>
      </c>
    </row>
    <row r="3423" spans="1:5" x14ac:dyDescent="0.25">
      <c r="A3423" s="158">
        <v>23281.462466549001</v>
      </c>
      <c r="B3423" s="158">
        <v>-3.1900640701165703E-2</v>
      </c>
      <c r="C3423" s="158">
        <v>7.2438761539044105E-2</v>
      </c>
      <c r="D3423" s="158">
        <v>0.22247348832741901</v>
      </c>
      <c r="E3423" s="158">
        <v>0.120556199229484</v>
      </c>
    </row>
    <row r="3424" spans="1:5" x14ac:dyDescent="0.25">
      <c r="A3424" s="158">
        <v>23285.021405478699</v>
      </c>
      <c r="B3424" s="158">
        <v>5.15156924019156E-2</v>
      </c>
      <c r="C3424" s="158">
        <v>7.2445077313141898E-2</v>
      </c>
      <c r="D3424" s="158">
        <v>0.222437436111668</v>
      </c>
      <c r="E3424" s="158">
        <v>0.120590337920173</v>
      </c>
    </row>
    <row r="3425" spans="1:5" x14ac:dyDescent="0.25">
      <c r="A3425" s="158">
        <v>23287.783973439298</v>
      </c>
      <c r="B3425" s="158">
        <v>0.25673052676473701</v>
      </c>
      <c r="C3425" s="158">
        <v>7.2449967159652406E-2</v>
      </c>
      <c r="D3425" s="158">
        <v>0.222409502227015</v>
      </c>
      <c r="E3425" s="158">
        <v>0.120616756646012</v>
      </c>
    </row>
    <row r="3426" spans="1:5" x14ac:dyDescent="0.25">
      <c r="A3426" s="158">
        <v>23292.323195000801</v>
      </c>
      <c r="B3426" s="158">
        <v>-3.6194859591409702E-2</v>
      </c>
      <c r="C3426" s="158">
        <v>7.2457977695863901E-2</v>
      </c>
      <c r="D3426" s="158">
        <v>0.22236370113967799</v>
      </c>
      <c r="E3426" s="158">
        <v>0.1206600122722</v>
      </c>
    </row>
    <row r="3427" spans="1:5" x14ac:dyDescent="0.25">
      <c r="A3427" s="158">
        <v>23294.384594392799</v>
      </c>
      <c r="B3427" s="158">
        <v>-0.56956747040590705</v>
      </c>
      <c r="C3427" s="158">
        <v>7.2461605649139102E-2</v>
      </c>
      <c r="D3427" s="158">
        <v>0.22234294173706101</v>
      </c>
      <c r="E3427" s="158">
        <v>0.120679593015224</v>
      </c>
    </row>
    <row r="3428" spans="1:5" x14ac:dyDescent="0.25">
      <c r="A3428" s="158">
        <v>23294.4754998309</v>
      </c>
      <c r="B3428" s="158">
        <v>0.30957331431729102</v>
      </c>
      <c r="C3428" s="158">
        <v>7.2461765495833205E-2</v>
      </c>
      <c r="D3428" s="158">
        <v>0.22234202685176199</v>
      </c>
      <c r="E3428" s="158">
        <v>0.12068045559927899</v>
      </c>
    </row>
    <row r="3429" spans="1:5" x14ac:dyDescent="0.25">
      <c r="A3429" s="158">
        <v>23296.471707152301</v>
      </c>
      <c r="B3429" s="158">
        <v>0.45857888545310899</v>
      </c>
      <c r="C3429" s="158">
        <v>7.2465272570480702E-2</v>
      </c>
      <c r="D3429" s="158">
        <v>0.22232194914873099</v>
      </c>
      <c r="E3429" s="158">
        <v>0.120699377952927</v>
      </c>
    </row>
    <row r="3430" spans="1:5" x14ac:dyDescent="0.25">
      <c r="A3430" s="158">
        <v>23298.314877197299</v>
      </c>
      <c r="B3430" s="158">
        <v>1.37503239537902</v>
      </c>
      <c r="C3430" s="158">
        <v>7.2468505640204697E-2</v>
      </c>
      <c r="D3430" s="158">
        <v>0.22230343181555401</v>
      </c>
      <c r="E3430" s="158">
        <v>0.120716816917062</v>
      </c>
    </row>
    <row r="3431" spans="1:5" x14ac:dyDescent="0.25">
      <c r="A3431" s="158">
        <v>23306.201255923101</v>
      </c>
      <c r="B3431" s="158">
        <v>0.41220836931308302</v>
      </c>
      <c r="C3431" s="158">
        <v>7.2482283255673199E-2</v>
      </c>
      <c r="D3431" s="158">
        <v>0.222224432265931</v>
      </c>
      <c r="E3431" s="158">
        <v>0.120791078403383</v>
      </c>
    </row>
    <row r="3432" spans="1:5" x14ac:dyDescent="0.25">
      <c r="A3432" s="158">
        <v>23311.261792311099</v>
      </c>
      <c r="B3432" s="158">
        <v>0.20583041333110999</v>
      </c>
      <c r="C3432" s="158">
        <v>7.2491076478565897E-2</v>
      </c>
      <c r="D3432" s="158">
        <v>0.22217393736421301</v>
      </c>
      <c r="E3432" s="158">
        <v>0.120838427890284</v>
      </c>
    </row>
    <row r="3433" spans="1:5" x14ac:dyDescent="0.25">
      <c r="A3433" s="158">
        <v>23314.4590558038</v>
      </c>
      <c r="B3433" s="158">
        <v>0.23841442802399199</v>
      </c>
      <c r="C3433" s="158">
        <v>7.2496612873774596E-2</v>
      </c>
      <c r="D3433" s="158">
        <v>0.22214211411889101</v>
      </c>
      <c r="E3433" s="158">
        <v>0.120868221561063</v>
      </c>
    </row>
    <row r="3434" spans="1:5" x14ac:dyDescent="0.25">
      <c r="A3434" s="158">
        <v>23315.0397836665</v>
      </c>
      <c r="B3434" s="158">
        <v>9.2790831598543705E-2</v>
      </c>
      <c r="C3434" s="158">
        <v>7.2497616869477699E-2</v>
      </c>
      <c r="D3434" s="158">
        <v>0.222136340586498</v>
      </c>
      <c r="E3434" s="158">
        <v>0.120873622943084</v>
      </c>
    </row>
    <row r="3435" spans="1:5" x14ac:dyDescent="0.25">
      <c r="A3435" s="158">
        <v>23315.5605015279</v>
      </c>
      <c r="B3435" s="158">
        <v>0.148176235245323</v>
      </c>
      <c r="C3435" s="158">
        <v>7.2498516699396498E-2</v>
      </c>
      <c r="D3435" s="158">
        <v>0.22213116539515301</v>
      </c>
      <c r="E3435" s="158">
        <v>0.120878463522302</v>
      </c>
    </row>
    <row r="3436" spans="1:5" x14ac:dyDescent="0.25">
      <c r="A3436" s="158">
        <v>23318.235454305999</v>
      </c>
      <c r="B3436" s="158">
        <v>0.112207800113651</v>
      </c>
      <c r="C3436" s="158">
        <v>7.25031329527345E-2</v>
      </c>
      <c r="D3436" s="158">
        <v>0.222104605941703</v>
      </c>
      <c r="E3436" s="158">
        <v>0.120903290373563</v>
      </c>
    </row>
    <row r="3437" spans="1:5" x14ac:dyDescent="0.25">
      <c r="A3437" s="158">
        <v>23321.625406995401</v>
      </c>
      <c r="B3437" s="158">
        <v>5.97475851646267E-2</v>
      </c>
      <c r="C3437" s="158">
        <v>7.25089681510767E-2</v>
      </c>
      <c r="D3437" s="158">
        <v>0.22207100922079201</v>
      </c>
      <c r="E3437" s="158">
        <v>0.120934658475079</v>
      </c>
    </row>
    <row r="3438" spans="1:5" x14ac:dyDescent="0.25">
      <c r="A3438" s="158">
        <v>23324.866002410101</v>
      </c>
      <c r="B3438" s="158">
        <v>1.31965459166301</v>
      </c>
      <c r="C3438" s="158">
        <v>7.2514530625835294E-2</v>
      </c>
      <c r="D3438" s="158">
        <v>0.22203895742555299</v>
      </c>
      <c r="E3438" s="158">
        <v>0.12096454546758301</v>
      </c>
    </row>
    <row r="3439" spans="1:5" x14ac:dyDescent="0.25">
      <c r="A3439" s="158">
        <v>23328.7881287743</v>
      </c>
      <c r="B3439" s="158">
        <v>-0.90071039809805897</v>
      </c>
      <c r="C3439" s="158">
        <v>7.2521242503846506E-2</v>
      </c>
      <c r="D3439" s="158">
        <v>0.22200024935255799</v>
      </c>
      <c r="E3439" s="158">
        <v>0.121000588533915</v>
      </c>
    </row>
    <row r="3440" spans="1:5" x14ac:dyDescent="0.25">
      <c r="A3440" s="158">
        <v>23332.584804845199</v>
      </c>
      <c r="B3440" s="158">
        <v>-0.57462905889588101</v>
      </c>
      <c r="C3440" s="158">
        <v>7.2527718369168104E-2</v>
      </c>
      <c r="D3440" s="158">
        <v>0.22196286752701699</v>
      </c>
      <c r="E3440" s="158">
        <v>0.12103534375121699</v>
      </c>
    </row>
    <row r="3441" spans="1:5" x14ac:dyDescent="0.25">
      <c r="A3441" s="158">
        <v>23332.692002544401</v>
      </c>
      <c r="B3441" s="158">
        <v>5.8366180603264303E-2</v>
      </c>
      <c r="C3441" s="158">
        <v>7.2527900908080603E-2</v>
      </c>
      <c r="D3441" s="158">
        <v>0.22196181332395901</v>
      </c>
      <c r="E3441" s="158">
        <v>0.121036323124288</v>
      </c>
    </row>
    <row r="3442" spans="1:5" x14ac:dyDescent="0.25">
      <c r="A3442" s="158">
        <v>23337.319866456099</v>
      </c>
      <c r="B3442" s="158">
        <v>0.14740444168848099</v>
      </c>
      <c r="C3442" s="158">
        <v>7.2535765393055202E-2</v>
      </c>
      <c r="D3442" s="158">
        <v>0.221916367885403</v>
      </c>
      <c r="E3442" s="158">
        <v>0.12107850305123501</v>
      </c>
    </row>
    <row r="3443" spans="1:5" x14ac:dyDescent="0.25">
      <c r="A3443" s="158">
        <v>23337.501581314398</v>
      </c>
      <c r="B3443" s="158">
        <v>-0.173906875622276</v>
      </c>
      <c r="C3443" s="158">
        <v>7.2536073558590097E-2</v>
      </c>
      <c r="D3443" s="158">
        <v>0.221914586079623</v>
      </c>
      <c r="E3443" s="158">
        <v>0.12108015523964299</v>
      </c>
    </row>
    <row r="3444" spans="1:5" x14ac:dyDescent="0.25">
      <c r="A3444" s="158">
        <v>23344.637419487601</v>
      </c>
      <c r="B3444" s="158">
        <v>0.34108510375228102</v>
      </c>
      <c r="C3444" s="158">
        <v>7.2548137002393098E-2</v>
      </c>
      <c r="D3444" s="158">
        <v>0.221844772459766</v>
      </c>
      <c r="E3444" s="158">
        <v>0.121144795504128</v>
      </c>
    </row>
    <row r="3445" spans="1:5" x14ac:dyDescent="0.25">
      <c r="A3445" s="158">
        <v>23347.918265286102</v>
      </c>
      <c r="B3445" s="158">
        <v>0.26955721291228601</v>
      </c>
      <c r="C3445" s="158">
        <v>7.2553658511060395E-2</v>
      </c>
      <c r="D3445" s="158">
        <v>0.221812776863588</v>
      </c>
      <c r="E3445" s="158">
        <v>0.12117435801267</v>
      </c>
    </row>
    <row r="3446" spans="1:5" x14ac:dyDescent="0.25">
      <c r="A3446" s="158">
        <v>23348.668770544999</v>
      </c>
      <c r="B3446" s="158">
        <v>-0.14318991835716699</v>
      </c>
      <c r="C3446" s="158">
        <v>7.2554919370690293E-2</v>
      </c>
      <c r="D3446" s="158">
        <v>0.221805466837426</v>
      </c>
      <c r="E3446" s="158">
        <v>0.121181106635618</v>
      </c>
    </row>
    <row r="3447" spans="1:5" x14ac:dyDescent="0.25">
      <c r="A3447" s="158">
        <v>23355.387551770302</v>
      </c>
      <c r="B3447" s="158">
        <v>0.29724108938953298</v>
      </c>
      <c r="C3447" s="158">
        <v>7.25661704307317E-2</v>
      </c>
      <c r="D3447" s="158">
        <v>0.22174017553498801</v>
      </c>
      <c r="E3447" s="158">
        <v>0.12124129205395</v>
      </c>
    </row>
    <row r="3448" spans="1:5" x14ac:dyDescent="0.25">
      <c r="A3448" s="158">
        <v>23357.445431828499</v>
      </c>
      <c r="B3448" s="158">
        <v>2.5397268383797699E-2</v>
      </c>
      <c r="C3448" s="158">
        <v>7.2569603320571094E-2</v>
      </c>
      <c r="D3448" s="158">
        <v>0.221720231779612</v>
      </c>
      <c r="E3448" s="158">
        <v>0.121259643155296</v>
      </c>
    </row>
    <row r="3449" spans="1:5" x14ac:dyDescent="0.25">
      <c r="A3449" s="158">
        <v>23358.837215239499</v>
      </c>
      <c r="B3449" s="158">
        <v>-1.71974800202923E-2</v>
      </c>
      <c r="C3449" s="158">
        <v>7.2571921547015694E-2</v>
      </c>
      <c r="D3449" s="158">
        <v>0.22170675783191299</v>
      </c>
      <c r="E3449" s="158">
        <v>0.121272032312138</v>
      </c>
    </row>
    <row r="3450" spans="1:5" x14ac:dyDescent="0.25">
      <c r="A3450" s="158">
        <v>23361.647440013701</v>
      </c>
      <c r="B3450" s="158">
        <v>0.37249190222477002</v>
      </c>
      <c r="C3450" s="158">
        <v>7.2576593787642196E-2</v>
      </c>
      <c r="D3450" s="158">
        <v>0.22167958725056899</v>
      </c>
      <c r="E3450" s="158">
        <v>0.121296993726512</v>
      </c>
    </row>
    <row r="3451" spans="1:5" x14ac:dyDescent="0.25">
      <c r="A3451" s="158">
        <v>23363.342416358399</v>
      </c>
      <c r="B3451" s="158">
        <v>0.11092706049937701</v>
      </c>
      <c r="C3451" s="158">
        <v>7.25794062598107E-2</v>
      </c>
      <c r="D3451" s="158">
        <v>0.221663222299125</v>
      </c>
      <c r="E3451" s="158">
        <v>0.121312014068054</v>
      </c>
    </row>
    <row r="3452" spans="1:5" x14ac:dyDescent="0.25">
      <c r="A3452" s="158">
        <v>23365.600472935799</v>
      </c>
      <c r="B3452" s="158">
        <v>0.59785617286054504</v>
      </c>
      <c r="C3452" s="158">
        <v>7.2583146536036994E-2</v>
      </c>
      <c r="D3452" s="158">
        <v>0.22164144756188101</v>
      </c>
      <c r="E3452" s="158">
        <v>0.12133198329922799</v>
      </c>
    </row>
    <row r="3453" spans="1:5" x14ac:dyDescent="0.25">
      <c r="A3453" s="158">
        <v>23366.1320185144</v>
      </c>
      <c r="B3453" s="158">
        <v>0.165961266262449</v>
      </c>
      <c r="C3453" s="158">
        <v>7.2584025913241396E-2</v>
      </c>
      <c r="D3453" s="158">
        <v>0.221636326238799</v>
      </c>
      <c r="E3453" s="158">
        <v>0.121336677246883</v>
      </c>
    </row>
    <row r="3454" spans="1:5" x14ac:dyDescent="0.25">
      <c r="A3454" s="158">
        <v>23368.469686385</v>
      </c>
      <c r="B3454" s="158">
        <v>7.6967804286942595E-2</v>
      </c>
      <c r="C3454" s="158">
        <v>7.2587888402955894E-2</v>
      </c>
      <c r="D3454" s="158">
        <v>0.22161382341446401</v>
      </c>
      <c r="E3454" s="158">
        <v>0.12135728985677501</v>
      </c>
    </row>
    <row r="3455" spans="1:5" x14ac:dyDescent="0.25">
      <c r="A3455" s="158">
        <v>23373.079699463498</v>
      </c>
      <c r="B3455" s="158">
        <v>0.15372828324802201</v>
      </c>
      <c r="C3455" s="158">
        <v>7.2595482066294195E-2</v>
      </c>
      <c r="D3455" s="158">
        <v>0.22156954245162699</v>
      </c>
      <c r="E3455" s="158">
        <v>0.121397792257408</v>
      </c>
    </row>
    <row r="3456" spans="1:5" x14ac:dyDescent="0.25">
      <c r="A3456" s="158">
        <v>23374.8562229569</v>
      </c>
      <c r="B3456" s="158">
        <v>-0.77373914685269196</v>
      </c>
      <c r="C3456" s="158">
        <v>7.2598400089496903E-2</v>
      </c>
      <c r="D3456" s="158">
        <v>0.22155251220619601</v>
      </c>
      <c r="E3456" s="158">
        <v>0.12141334834572701</v>
      </c>
    </row>
    <row r="3457" spans="1:5" x14ac:dyDescent="0.25">
      <c r="A3457" s="158">
        <v>23379.677465539098</v>
      </c>
      <c r="B3457" s="158">
        <v>5.8472985032342897E-2</v>
      </c>
      <c r="C3457" s="158">
        <v>7.2606295970799997E-2</v>
      </c>
      <c r="D3457" s="158">
        <v>0.221506389585373</v>
      </c>
      <c r="E3457" s="158">
        <v>0.121455419741238</v>
      </c>
    </row>
    <row r="3458" spans="1:5" x14ac:dyDescent="0.25">
      <c r="A3458" s="158">
        <v>23380.028968812301</v>
      </c>
      <c r="B3458" s="158">
        <v>0.24153107889211001</v>
      </c>
      <c r="C3458" s="158">
        <v>7.2606870308957294E-2</v>
      </c>
      <c r="D3458" s="158">
        <v>0.22150303235136701</v>
      </c>
      <c r="E3458" s="158">
        <v>0.12145847872231</v>
      </c>
    </row>
    <row r="3459" spans="1:5" x14ac:dyDescent="0.25">
      <c r="A3459" s="158">
        <v>23389.5969661864</v>
      </c>
      <c r="B3459" s="158">
        <v>0.101323047240287</v>
      </c>
      <c r="C3459" s="158">
        <v>7.26224345550638E-2</v>
      </c>
      <c r="D3459" s="158">
        <v>0.22141193132381801</v>
      </c>
      <c r="E3459" s="158">
        <v>0.12154131049966201</v>
      </c>
    </row>
    <row r="3460" spans="1:5" x14ac:dyDescent="0.25">
      <c r="A3460" s="158">
        <v>23393.399610729201</v>
      </c>
      <c r="B3460" s="158">
        <v>0.23080095983958299</v>
      </c>
      <c r="C3460" s="158">
        <v>7.2628583138088204E-2</v>
      </c>
      <c r="D3460" s="158">
        <v>0.22137587656339</v>
      </c>
      <c r="E3460" s="158">
        <v>0.121573998073078</v>
      </c>
    </row>
    <row r="3461" spans="1:5" x14ac:dyDescent="0.25">
      <c r="A3461" s="158">
        <v>23393.511467115201</v>
      </c>
      <c r="B3461" s="158">
        <v>0.56406863561002696</v>
      </c>
      <c r="C3461" s="158">
        <v>7.2628763681003294E-2</v>
      </c>
      <c r="D3461" s="158">
        <v>0.22137481730453601</v>
      </c>
      <c r="E3461" s="158">
        <v>0.121574957590027</v>
      </c>
    </row>
    <row r="3462" spans="1:5" x14ac:dyDescent="0.25">
      <c r="A3462" s="158">
        <v>23397.305231966999</v>
      </c>
      <c r="B3462" s="158">
        <v>2.0626933849476899E-2</v>
      </c>
      <c r="C3462" s="158">
        <v>7.2634876206281201E-2</v>
      </c>
      <c r="D3462" s="158">
        <v>0.221338935284216</v>
      </c>
      <c r="E3462" s="158">
        <v>0.12160743322437</v>
      </c>
    </row>
    <row r="3463" spans="1:5" x14ac:dyDescent="0.25">
      <c r="A3463" s="158">
        <v>23400.8985740553</v>
      </c>
      <c r="B3463" s="158">
        <v>-5.4778015954948203E-2</v>
      </c>
      <c r="C3463" s="158">
        <v>7.2640646388818897E-2</v>
      </c>
      <c r="D3463" s="158">
        <v>0.22130502808244501</v>
      </c>
      <c r="E3463" s="158">
        <v>0.12163807190937399</v>
      </c>
    </row>
    <row r="3464" spans="1:5" x14ac:dyDescent="0.25">
      <c r="A3464" s="158">
        <v>23402.093294186201</v>
      </c>
      <c r="B3464" s="158">
        <v>0.50341660393846699</v>
      </c>
      <c r="C3464" s="158">
        <v>7.2642560682174506E-2</v>
      </c>
      <c r="D3464" s="158">
        <v>0.221293771621142</v>
      </c>
      <c r="E3464" s="158">
        <v>0.121648232581857</v>
      </c>
    </row>
    <row r="3465" spans="1:5" x14ac:dyDescent="0.25">
      <c r="A3465" s="158">
        <v>23408.342112726201</v>
      </c>
      <c r="B3465" s="158">
        <v>-9.3014958124493202E-2</v>
      </c>
      <c r="C3465" s="158">
        <v>7.2652539081295098E-2</v>
      </c>
      <c r="D3465" s="158">
        <v>0.22123503490607299</v>
      </c>
      <c r="E3465" s="158">
        <v>0.121701164230841</v>
      </c>
    </row>
    <row r="3466" spans="1:5" x14ac:dyDescent="0.25">
      <c r="A3466" s="158">
        <v>23410.561079138599</v>
      </c>
      <c r="B3466" s="158">
        <v>0.16991157870607199</v>
      </c>
      <c r="C3466" s="158">
        <v>7.2656068670919394E-2</v>
      </c>
      <c r="D3466" s="158">
        <v>0.22121423338330401</v>
      </c>
      <c r="E3466" s="158">
        <v>0.12171987460600001</v>
      </c>
    </row>
    <row r="3467" spans="1:5" x14ac:dyDescent="0.25">
      <c r="A3467" s="158">
        <v>23412.266412927402</v>
      </c>
      <c r="B3467" s="158">
        <v>-4.5177611310864799E-2</v>
      </c>
      <c r="C3467" s="158">
        <v>7.2658776351822899E-2</v>
      </c>
      <c r="D3467" s="158">
        <v>0.221198266800954</v>
      </c>
      <c r="E3467" s="158">
        <v>0.121734223491981</v>
      </c>
    </row>
    <row r="3468" spans="1:5" x14ac:dyDescent="0.25">
      <c r="A3468" s="158">
        <v>23413.301209212001</v>
      </c>
      <c r="B3468" s="158">
        <v>0.235632169686495</v>
      </c>
      <c r="C3468" s="158">
        <v>7.2660417295334206E-2</v>
      </c>
      <c r="D3468" s="158">
        <v>0.22118858672483999</v>
      </c>
      <c r="E3468" s="158">
        <v>0.121742917462139</v>
      </c>
    </row>
    <row r="3469" spans="1:5" x14ac:dyDescent="0.25">
      <c r="A3469" s="158">
        <v>23421.058073943801</v>
      </c>
      <c r="B3469" s="158">
        <v>0.142229316578391</v>
      </c>
      <c r="C3469" s="158">
        <v>7.2672667895128398E-2</v>
      </c>
      <c r="D3469" s="158">
        <v>0.22111622756687799</v>
      </c>
      <c r="E3469" s="158">
        <v>0.121807776842748</v>
      </c>
    </row>
    <row r="3470" spans="1:5" x14ac:dyDescent="0.25">
      <c r="A3470" s="158">
        <v>23421.9367354157</v>
      </c>
      <c r="B3470" s="158">
        <v>0.12969452106854601</v>
      </c>
      <c r="C3470" s="158">
        <v>7.2674050025534107E-2</v>
      </c>
      <c r="D3470" s="158">
        <v>0.22110805363529401</v>
      </c>
      <c r="E3470" s="158">
        <v>0.121815089234103</v>
      </c>
    </row>
    <row r="3471" spans="1:5" x14ac:dyDescent="0.25">
      <c r="A3471" s="158">
        <v>23422.0602442114</v>
      </c>
      <c r="B3471" s="158">
        <v>0.78245063714741403</v>
      </c>
      <c r="C3471" s="158">
        <v>7.2674244213568995E-2</v>
      </c>
      <c r="D3471" s="158">
        <v>0.22110690503711899</v>
      </c>
      <c r="E3471" s="158">
        <v>0.121816116534433</v>
      </c>
    </row>
    <row r="3472" spans="1:5" x14ac:dyDescent="0.25">
      <c r="A3472" s="158">
        <v>23424.692716068999</v>
      </c>
      <c r="B3472" s="158">
        <v>0.22805756572421601</v>
      </c>
      <c r="C3472" s="158">
        <v>7.2678377827530005E-2</v>
      </c>
      <c r="D3472" s="158">
        <v>0.22108244534124899</v>
      </c>
      <c r="E3472" s="158">
        <v>0.12183797941404501</v>
      </c>
    </row>
    <row r="3473" spans="1:5" x14ac:dyDescent="0.25">
      <c r="A3473" s="158">
        <v>23426.375967432501</v>
      </c>
      <c r="B3473" s="158">
        <v>0.40037657094624801</v>
      </c>
      <c r="C3473" s="158">
        <v>7.2681015611249802E-2</v>
      </c>
      <c r="D3473" s="158">
        <v>0.221066826957524</v>
      </c>
      <c r="E3473" s="158">
        <v>0.121851925863723</v>
      </c>
    </row>
    <row r="3474" spans="1:5" x14ac:dyDescent="0.25">
      <c r="A3474" s="158">
        <v>23426.8908222834</v>
      </c>
      <c r="B3474" s="158">
        <v>0.19992098137591199</v>
      </c>
      <c r="C3474" s="158">
        <v>7.2681821598422902E-2</v>
      </c>
      <c r="D3474" s="158">
        <v>0.22106205313833099</v>
      </c>
      <c r="E3474" s="158">
        <v>0.12185618650135099</v>
      </c>
    </row>
    <row r="3475" spans="1:5" x14ac:dyDescent="0.25">
      <c r="A3475" s="158">
        <v>23430.098761466201</v>
      </c>
      <c r="B3475" s="158">
        <v>0.33076961411908601</v>
      </c>
      <c r="C3475" s="158">
        <v>7.2686834756859303E-2</v>
      </c>
      <c r="D3475" s="158">
        <v>0.22103234409092401</v>
      </c>
      <c r="E3475" s="158">
        <v>0.12188267916781199</v>
      </c>
    </row>
    <row r="3476" spans="1:5" x14ac:dyDescent="0.25">
      <c r="A3476" s="158">
        <v>23434.496545477101</v>
      </c>
      <c r="B3476" s="158">
        <v>-0.40778771422082</v>
      </c>
      <c r="C3476" s="158">
        <v>7.2693682794210096E-2</v>
      </c>
      <c r="D3476" s="158">
        <v>0.220991715149957</v>
      </c>
      <c r="E3476" s="158">
        <v>0.121918845924759</v>
      </c>
    </row>
    <row r="3477" spans="1:5" x14ac:dyDescent="0.25">
      <c r="A3477" s="158">
        <v>23437.330089212999</v>
      </c>
      <c r="B3477" s="158">
        <v>3.83639553325432E-2</v>
      </c>
      <c r="C3477" s="158">
        <v>7.2698080032106496E-2</v>
      </c>
      <c r="D3477" s="158">
        <v>0.22096559830064399</v>
      </c>
      <c r="E3477" s="158">
        <v>0.121942055388345</v>
      </c>
    </row>
    <row r="3478" spans="1:5" x14ac:dyDescent="0.25">
      <c r="A3478" s="158">
        <v>23442.7651841396</v>
      </c>
      <c r="B3478" s="158">
        <v>0.26812245414122898</v>
      </c>
      <c r="C3478" s="158">
        <v>7.27064815086476E-2</v>
      </c>
      <c r="D3478" s="158">
        <v>0.22091563628200001</v>
      </c>
      <c r="E3478" s="158">
        <v>0.121986369760549</v>
      </c>
    </row>
    <row r="3479" spans="1:5" x14ac:dyDescent="0.25">
      <c r="A3479" s="158">
        <v>23443.021677026401</v>
      </c>
      <c r="B3479" s="158">
        <v>-0.239120612404153</v>
      </c>
      <c r="C3479" s="158">
        <v>7.2706876919364602E-2</v>
      </c>
      <c r="D3479" s="158">
        <v>0.22091328280723499</v>
      </c>
      <c r="E3479" s="158">
        <v>0.12198845440894</v>
      </c>
    </row>
    <row r="3480" spans="1:5" x14ac:dyDescent="0.25">
      <c r="A3480" s="158">
        <v>23446.043507338301</v>
      </c>
      <c r="B3480" s="158">
        <v>-0.20554139721381501</v>
      </c>
      <c r="C3480" s="158">
        <v>7.2711528114716803E-2</v>
      </c>
      <c r="D3480" s="158">
        <v>0.22088558510206399</v>
      </c>
      <c r="E3480" s="158">
        <v>0.12201296935767</v>
      </c>
    </row>
    <row r="3481" spans="1:5" x14ac:dyDescent="0.25">
      <c r="A3481" s="158">
        <v>23447.892454166202</v>
      </c>
      <c r="B3481" s="158">
        <v>-3.2581008989840399E-3</v>
      </c>
      <c r="C3481" s="158">
        <v>7.2714367397189394E-2</v>
      </c>
      <c r="D3481" s="158">
        <v>0.220868664602512</v>
      </c>
      <c r="E3481" s="158">
        <v>0.122027928247694</v>
      </c>
    </row>
    <row r="3482" spans="1:5" x14ac:dyDescent="0.25">
      <c r="A3482" s="158">
        <v>23454.2421008157</v>
      </c>
      <c r="B3482" s="158">
        <v>0.25124071495519201</v>
      </c>
      <c r="C3482" s="158">
        <v>7.2724079814418904E-2</v>
      </c>
      <c r="D3482" s="158">
        <v>0.220810710595092</v>
      </c>
      <c r="E3482" s="158">
        <v>0.12207906366781</v>
      </c>
    </row>
    <row r="3483" spans="1:5" x14ac:dyDescent="0.25">
      <c r="A3483" s="158">
        <v>23463.9786560867</v>
      </c>
      <c r="B3483" s="158">
        <v>0.18496875937061799</v>
      </c>
      <c r="C3483" s="158">
        <v>7.27388577545416E-2</v>
      </c>
      <c r="D3483" s="158">
        <v>0.220722307783315</v>
      </c>
      <c r="E3483" s="158">
        <v>0.122156764212379</v>
      </c>
    </row>
    <row r="3484" spans="1:5" x14ac:dyDescent="0.25">
      <c r="A3484" s="158">
        <v>23464.545385117399</v>
      </c>
      <c r="B3484" s="158">
        <v>0.26489030307608202</v>
      </c>
      <c r="C3484" s="158">
        <v>7.2739713631480296E-2</v>
      </c>
      <c r="D3484" s="158">
        <v>0.22071717946521799</v>
      </c>
      <c r="E3484" s="158">
        <v>0.12216126040197101</v>
      </c>
    </row>
    <row r="3485" spans="1:5" x14ac:dyDescent="0.25">
      <c r="A3485" s="158">
        <v>23464.925305482899</v>
      </c>
      <c r="B3485" s="158">
        <v>0.106993687861001</v>
      </c>
      <c r="C3485" s="158">
        <v>7.2740287124603994E-2</v>
      </c>
      <c r="D3485" s="158">
        <v>0.22071374263858601</v>
      </c>
      <c r="E3485" s="158">
        <v>0.12216427290039999</v>
      </c>
    </row>
    <row r="3486" spans="1:5" x14ac:dyDescent="0.25">
      <c r="A3486" s="158">
        <v>23469.671170473401</v>
      </c>
      <c r="B3486" s="158">
        <v>0.14074877477061601</v>
      </c>
      <c r="C3486" s="158">
        <v>7.2747433159210798E-2</v>
      </c>
      <c r="D3486" s="158">
        <v>0.22067088266472301</v>
      </c>
      <c r="E3486" s="158">
        <v>0.12220179402154301</v>
      </c>
    </row>
    <row r="3487" spans="1:5" x14ac:dyDescent="0.25">
      <c r="A3487" s="158">
        <v>23470.414290835201</v>
      </c>
      <c r="B3487" s="158">
        <v>-0.24168235386582401</v>
      </c>
      <c r="C3487" s="158">
        <v>7.2748549104386898E-2</v>
      </c>
      <c r="D3487" s="158">
        <v>0.22066418359704101</v>
      </c>
      <c r="E3487" s="158">
        <v>0.122207650703929</v>
      </c>
    </row>
    <row r="3488" spans="1:5" x14ac:dyDescent="0.25">
      <c r="A3488" s="158">
        <v>23481.460831234199</v>
      </c>
      <c r="B3488" s="158">
        <v>-0.20257052218934901</v>
      </c>
      <c r="C3488" s="158">
        <v>7.2765041882226406E-2</v>
      </c>
      <c r="D3488" s="158">
        <v>0.22056498633298399</v>
      </c>
      <c r="E3488" s="158">
        <v>0.122294121214752</v>
      </c>
    </row>
    <row r="3489" spans="1:5" x14ac:dyDescent="0.25">
      <c r="A3489" s="158">
        <v>23485.817048636902</v>
      </c>
      <c r="B3489" s="158">
        <v>0.175078316650845</v>
      </c>
      <c r="C3489" s="158">
        <v>7.2771496437611896E-2</v>
      </c>
      <c r="D3489" s="158">
        <v>0.22052606592691301</v>
      </c>
      <c r="E3489" s="158">
        <v>0.12232791744933499</v>
      </c>
    </row>
    <row r="3490" spans="1:5" x14ac:dyDescent="0.25">
      <c r="A3490" s="158">
        <v>23489.233491738902</v>
      </c>
      <c r="B3490" s="158">
        <v>0.31648762940967901</v>
      </c>
      <c r="C3490" s="158">
        <v>7.2776538983646E-2</v>
      </c>
      <c r="D3490" s="158">
        <v>0.22049562025195801</v>
      </c>
      <c r="E3490" s="158">
        <v>0.12235430273268399</v>
      </c>
    </row>
    <row r="3491" spans="1:5" x14ac:dyDescent="0.25">
      <c r="A3491" s="158">
        <v>23501.270493238801</v>
      </c>
      <c r="B3491" s="158">
        <v>2.1747596338550501E-2</v>
      </c>
      <c r="C3491" s="158">
        <v>7.2794168099817799E-2</v>
      </c>
      <c r="D3491" s="158">
        <v>0.22038890085030699</v>
      </c>
      <c r="E3491" s="158">
        <v>0.122446424699621</v>
      </c>
    </row>
    <row r="3492" spans="1:5" x14ac:dyDescent="0.25">
      <c r="A3492" s="158">
        <v>23512.455026457901</v>
      </c>
      <c r="B3492" s="158">
        <v>0.25695006312045399</v>
      </c>
      <c r="C3492" s="158">
        <v>7.2810357211634993E-2</v>
      </c>
      <c r="D3492" s="158">
        <v>0.22029050437188</v>
      </c>
      <c r="E3492" s="158">
        <v>0.122530850773028</v>
      </c>
    </row>
    <row r="3493" spans="1:5" x14ac:dyDescent="0.25">
      <c r="A3493" s="158">
        <v>23520.244295893099</v>
      </c>
      <c r="B3493" s="158">
        <v>0.66683939714302598</v>
      </c>
      <c r="C3493" s="158">
        <v>7.2821522776859798E-2</v>
      </c>
      <c r="D3493" s="158">
        <v>0.220222412642366</v>
      </c>
      <c r="E3493" s="158">
        <v>0.122588981879843</v>
      </c>
    </row>
    <row r="3494" spans="1:5" x14ac:dyDescent="0.25">
      <c r="A3494" s="158">
        <v>23533.730946427499</v>
      </c>
      <c r="B3494" s="158">
        <v>0.189408633477917</v>
      </c>
      <c r="C3494" s="158">
        <v>7.2840643379667502E-2</v>
      </c>
      <c r="D3494" s="158">
        <v>0.220105358858078</v>
      </c>
      <c r="E3494" s="158">
        <v>0.122688341182668</v>
      </c>
    </row>
    <row r="3495" spans="1:5" x14ac:dyDescent="0.25">
      <c r="A3495" s="158">
        <v>23545.288386127999</v>
      </c>
      <c r="B3495" s="158">
        <v>0.138175602258994</v>
      </c>
      <c r="C3495" s="158">
        <v>7.2856814934053202E-2</v>
      </c>
      <c r="D3495" s="158">
        <v>0.220005898287645</v>
      </c>
      <c r="E3495" s="158">
        <v>0.122772186812003</v>
      </c>
    </row>
    <row r="3496" spans="1:5" x14ac:dyDescent="0.25">
      <c r="A3496" s="158">
        <v>23545.377107687</v>
      </c>
      <c r="B3496" s="158">
        <v>0.49190033783721399</v>
      </c>
      <c r="C3496" s="158">
        <v>7.2856938312072003E-2</v>
      </c>
      <c r="D3496" s="158">
        <v>0.22000513779918299</v>
      </c>
      <c r="E3496" s="158">
        <v>0.122772825820742</v>
      </c>
    </row>
    <row r="3497" spans="1:5" x14ac:dyDescent="0.25">
      <c r="A3497" s="158">
        <v>23547.875049094298</v>
      </c>
      <c r="B3497" s="158">
        <v>0.26714384949555497</v>
      </c>
      <c r="C3497" s="158">
        <v>7.2860407220527307E-2</v>
      </c>
      <c r="D3497" s="158">
        <v>0.21998374529196499</v>
      </c>
      <c r="E3497" s="158">
        <v>0.122790788020714</v>
      </c>
    </row>
    <row r="3498" spans="1:5" x14ac:dyDescent="0.25">
      <c r="A3498" s="158">
        <v>23551.620953241101</v>
      </c>
      <c r="B3498" s="158">
        <v>0.46407034799917901</v>
      </c>
      <c r="C3498" s="158">
        <v>7.2865591877738195E-2</v>
      </c>
      <c r="D3498" s="158">
        <v>0.21995173364925799</v>
      </c>
      <c r="E3498" s="158">
        <v>0.12281761916275399</v>
      </c>
    </row>
    <row r="3499" spans="1:5" x14ac:dyDescent="0.25">
      <c r="A3499" s="158">
        <v>23557.238262250499</v>
      </c>
      <c r="B3499" s="158">
        <v>0.23756097141101101</v>
      </c>
      <c r="C3499" s="158">
        <v>7.2873327794198195E-2</v>
      </c>
      <c r="D3499" s="158">
        <v>0.21990388334015701</v>
      </c>
      <c r="E3499" s="158">
        <v>0.12285761899047</v>
      </c>
    </row>
    <row r="3500" spans="1:5" x14ac:dyDescent="0.25">
      <c r="A3500" s="158">
        <v>23564.632780343101</v>
      </c>
      <c r="B3500" s="158">
        <v>5.8437181358561602E-2</v>
      </c>
      <c r="C3500" s="158">
        <v>7.2883439964755006E-2</v>
      </c>
      <c r="D3500" s="158">
        <v>0.21984117550862001</v>
      </c>
      <c r="E3500" s="158">
        <v>0.122909842930609</v>
      </c>
    </row>
    <row r="3501" spans="1:5" x14ac:dyDescent="0.25">
      <c r="A3501" s="158">
        <v>23569.4335425551</v>
      </c>
      <c r="B3501" s="158">
        <v>0.26442905917267701</v>
      </c>
      <c r="C3501" s="158">
        <v>7.2889961746521695E-2</v>
      </c>
      <c r="D3501" s="158">
        <v>0.219800634642311</v>
      </c>
      <c r="E3501" s="158">
        <v>0.122943486306375</v>
      </c>
    </row>
    <row r="3502" spans="1:5" x14ac:dyDescent="0.25">
      <c r="A3502" s="158">
        <v>23571.652469496501</v>
      </c>
      <c r="B3502" s="158">
        <v>0.35094652537739401</v>
      </c>
      <c r="C3502" s="158">
        <v>7.2892964591641504E-2</v>
      </c>
      <c r="D3502" s="158">
        <v>0.21978194202420201</v>
      </c>
      <c r="E3502" s="158">
        <v>0.122958966685289</v>
      </c>
    </row>
    <row r="3503" spans="1:5" x14ac:dyDescent="0.25">
      <c r="A3503" s="158">
        <v>23572.5715953324</v>
      </c>
      <c r="B3503" s="158">
        <v>0.81814879249670902</v>
      </c>
      <c r="C3503" s="158">
        <v>7.2894206295017194E-2</v>
      </c>
      <c r="D3503" s="158">
        <v>0.21977420757317701</v>
      </c>
      <c r="E3503" s="158">
        <v>0.12296536608046001</v>
      </c>
    </row>
    <row r="3504" spans="1:5" x14ac:dyDescent="0.25">
      <c r="A3504" s="158">
        <v>23575.875870952201</v>
      </c>
      <c r="B3504" s="158">
        <v>6.3730040218423799E-4</v>
      </c>
      <c r="C3504" s="158">
        <v>7.2898659898440799E-2</v>
      </c>
      <c r="D3504" s="158">
        <v>0.21974644280362099</v>
      </c>
      <c r="E3504" s="158">
        <v>0.122988309630326</v>
      </c>
    </row>
    <row r="3505" spans="1:5" x14ac:dyDescent="0.25">
      <c r="A3505" s="158">
        <v>23578.968991145699</v>
      </c>
      <c r="B3505" s="158">
        <v>7.6017967835340094E-2</v>
      </c>
      <c r="C3505" s="158">
        <v>7.2902814229000606E-2</v>
      </c>
      <c r="D3505" s="158">
        <v>0.21972051004863499</v>
      </c>
      <c r="E3505" s="158">
        <v>0.123009698545093</v>
      </c>
    </row>
    <row r="3506" spans="1:5" x14ac:dyDescent="0.25">
      <c r="A3506" s="158">
        <v>23584.1386021648</v>
      </c>
      <c r="B3506" s="158">
        <v>0.22078742205013899</v>
      </c>
      <c r="C3506" s="158">
        <v>7.2909725789266105E-2</v>
      </c>
      <c r="D3506" s="158">
        <v>0.21967729255784799</v>
      </c>
      <c r="E3506" s="158">
        <v>0.123045255528848</v>
      </c>
    </row>
    <row r="3507" spans="1:5" x14ac:dyDescent="0.25">
      <c r="A3507" s="158">
        <v>23588.281782539401</v>
      </c>
      <c r="B3507" s="158">
        <v>0.252006594862353</v>
      </c>
      <c r="C3507" s="158">
        <v>7.29152364291559E-2</v>
      </c>
      <c r="D3507" s="158">
        <v>0.21964276841769201</v>
      </c>
      <c r="E3507" s="158">
        <v>0.123073580329843</v>
      </c>
    </row>
    <row r="3508" spans="1:5" x14ac:dyDescent="0.25">
      <c r="A3508" s="158">
        <v>23589.147457772699</v>
      </c>
      <c r="B3508" s="158">
        <v>0.61192629820474598</v>
      </c>
      <c r="C3508" s="158">
        <v>7.29163846035632E-2</v>
      </c>
      <c r="D3508" s="158">
        <v>0.219635567586138</v>
      </c>
      <c r="E3508" s="158">
        <v>0.123079479151724</v>
      </c>
    </row>
    <row r="3509" spans="1:5" x14ac:dyDescent="0.25">
      <c r="A3509" s="158">
        <v>23594.202384977601</v>
      </c>
      <c r="B3509" s="158">
        <v>1.0867426245564401E-4</v>
      </c>
      <c r="C3509" s="158">
        <v>7.2923066911360995E-2</v>
      </c>
      <c r="D3509" s="158">
        <v>0.21959360702781899</v>
      </c>
      <c r="E3509" s="158">
        <v>0.123113790529016</v>
      </c>
    </row>
    <row r="3510" spans="1:5" x14ac:dyDescent="0.25">
      <c r="A3510" s="158">
        <v>23595.820916518602</v>
      </c>
      <c r="B3510" s="158">
        <v>0.23476999191129899</v>
      </c>
      <c r="C3510" s="158">
        <v>7.2925198493666299E-2</v>
      </c>
      <c r="D3510" s="158">
        <v>0.21958020317417301</v>
      </c>
      <c r="E3510" s="158">
        <v>0.12312472846938299</v>
      </c>
    </row>
    <row r="3511" spans="1:5" x14ac:dyDescent="0.25">
      <c r="A3511" s="158">
        <v>23595.862151419999</v>
      </c>
      <c r="B3511" s="158">
        <v>6.8507149616880994E-2</v>
      </c>
      <c r="C3511" s="158">
        <v>7.2925252748610697E-2</v>
      </c>
      <c r="D3511" s="158">
        <v>0.219579861886956</v>
      </c>
      <c r="E3511" s="158">
        <v>0.123125006827196</v>
      </c>
    </row>
    <row r="3512" spans="1:5" x14ac:dyDescent="0.25">
      <c r="A3512" s="158">
        <v>23596.2251902221</v>
      </c>
      <c r="B3512" s="158">
        <v>5.00500890175948E-2</v>
      </c>
      <c r="C3512" s="158">
        <v>7.2925730309019096E-2</v>
      </c>
      <c r="D3512" s="158">
        <v>0.21957685756579801</v>
      </c>
      <c r="E3512" s="158">
        <v>0.12312745688035399</v>
      </c>
    </row>
    <row r="3513" spans="1:5" x14ac:dyDescent="0.25">
      <c r="A3513" s="158">
        <v>23596.579798655199</v>
      </c>
      <c r="B3513" s="158">
        <v>-0.267444088742053</v>
      </c>
      <c r="C3513" s="158">
        <v>7.2926196590711104E-2</v>
      </c>
      <c r="D3513" s="158">
        <v>0.21957392375072399</v>
      </c>
      <c r="E3513" s="158">
        <v>0.123129848904429</v>
      </c>
    </row>
    <row r="3514" spans="1:5" x14ac:dyDescent="0.25">
      <c r="A3514" s="158">
        <v>23606.052957210199</v>
      </c>
      <c r="B3514" s="158">
        <v>0.32724538908717199</v>
      </c>
      <c r="C3514" s="158">
        <v>7.2938583888052105E-2</v>
      </c>
      <c r="D3514" s="158">
        <v>0.21949581944950899</v>
      </c>
      <c r="E3514" s="158">
        <v>0.12319333548087701</v>
      </c>
    </row>
    <row r="3515" spans="1:5" x14ac:dyDescent="0.25">
      <c r="A3515" s="158">
        <v>23606.303983627899</v>
      </c>
      <c r="B3515" s="158">
        <v>0.28292574611548099</v>
      </c>
      <c r="C3515" s="158">
        <v>7.2938910321911798E-2</v>
      </c>
      <c r="D3515" s="158">
        <v>0.21949375688577299</v>
      </c>
      <c r="E3515" s="158">
        <v>0.12319500691737501</v>
      </c>
    </row>
    <row r="3516" spans="1:5" x14ac:dyDescent="0.25">
      <c r="A3516" s="158">
        <v>23610.635543756202</v>
      </c>
      <c r="B3516" s="158">
        <v>7.8893897396126206E-2</v>
      </c>
      <c r="C3516" s="158">
        <v>7.29445283156617E-2</v>
      </c>
      <c r="D3516" s="158">
        <v>0.21945822422552699</v>
      </c>
      <c r="E3516" s="158">
        <v>0.12322375983048001</v>
      </c>
    </row>
    <row r="3517" spans="1:5" x14ac:dyDescent="0.25">
      <c r="A3517" s="158">
        <v>23620.876757749102</v>
      </c>
      <c r="B3517" s="158">
        <v>3.1984211663837997E-2</v>
      </c>
      <c r="C3517" s="158">
        <v>7.29577001239506E-2</v>
      </c>
      <c r="D3517" s="158">
        <v>0.21937464698640599</v>
      </c>
      <c r="E3517" s="158">
        <v>0.123291076923673</v>
      </c>
    </row>
    <row r="3518" spans="1:5" x14ac:dyDescent="0.25">
      <c r="A3518" s="158">
        <v>23621.5617902675</v>
      </c>
      <c r="B3518" s="158">
        <v>0.37687187071469003</v>
      </c>
      <c r="C3518" s="158">
        <v>7.2958575616699398E-2</v>
      </c>
      <c r="D3518" s="158">
        <v>0.21936907825065799</v>
      </c>
      <c r="E3518" s="158">
        <v>0.12329554646278899</v>
      </c>
    </row>
    <row r="3519" spans="1:5" x14ac:dyDescent="0.25">
      <c r="A3519" s="158">
        <v>23622.134061988701</v>
      </c>
      <c r="B3519" s="158">
        <v>0.133580280398959</v>
      </c>
      <c r="C3519" s="158">
        <v>7.2959306462394305E-2</v>
      </c>
      <c r="D3519" s="158">
        <v>0.21936442825257399</v>
      </c>
      <c r="E3519" s="158">
        <v>0.12329927708847301</v>
      </c>
    </row>
    <row r="3520" spans="1:5" x14ac:dyDescent="0.25">
      <c r="A3520" s="158">
        <v>23628.834165916302</v>
      </c>
      <c r="B3520" s="158">
        <v>3.54968896070895E-2</v>
      </c>
      <c r="C3520" s="158">
        <v>7.2967826880396894E-2</v>
      </c>
      <c r="D3520" s="158">
        <v>0.219310127835326</v>
      </c>
      <c r="E3520" s="158">
        <v>0.123342738389741</v>
      </c>
    </row>
    <row r="3521" spans="1:5" x14ac:dyDescent="0.25">
      <c r="A3521" s="158">
        <v>23633.511306665401</v>
      </c>
      <c r="B3521" s="158">
        <v>0.190179888376907</v>
      </c>
      <c r="C3521" s="158">
        <v>7.2973735121894506E-2</v>
      </c>
      <c r="D3521" s="158">
        <v>0.21927237661395099</v>
      </c>
      <c r="E3521" s="158">
        <v>0.123372841076231</v>
      </c>
    </row>
    <row r="3522" spans="1:5" x14ac:dyDescent="0.25">
      <c r="A3522" s="158">
        <v>23638.447819451601</v>
      </c>
      <c r="B3522" s="158">
        <v>0.28262228871564998</v>
      </c>
      <c r="C3522" s="158">
        <v>7.2979935670028806E-2</v>
      </c>
      <c r="D3522" s="158">
        <v>0.21923266937529301</v>
      </c>
      <c r="E3522" s="158">
        <v>0.123404402478815</v>
      </c>
    </row>
    <row r="3523" spans="1:5" x14ac:dyDescent="0.25">
      <c r="A3523" s="158">
        <v>23642.3284427914</v>
      </c>
      <c r="B3523" s="158">
        <v>0.276426955364872</v>
      </c>
      <c r="C3523" s="158">
        <v>7.2984784474301304E-2</v>
      </c>
      <c r="D3523" s="158">
        <v>0.21920155433663299</v>
      </c>
      <c r="E3523" s="158">
        <v>0.12342906131483899</v>
      </c>
    </row>
    <row r="3524" spans="1:5" x14ac:dyDescent="0.25">
      <c r="A3524" s="158">
        <v>23642.593628744798</v>
      </c>
      <c r="B3524" s="158">
        <v>0.22867764235095001</v>
      </c>
      <c r="C3524" s="158">
        <v>7.298511500273E-2</v>
      </c>
      <c r="D3524" s="158">
        <v>0.21919943124393201</v>
      </c>
      <c r="E3524" s="158">
        <v>0.123430741523975</v>
      </c>
    </row>
    <row r="3525" spans="1:5" x14ac:dyDescent="0.25">
      <c r="A3525" s="158">
        <v>23648.862904726098</v>
      </c>
      <c r="B3525" s="158">
        <v>0.23796600278358501</v>
      </c>
      <c r="C3525" s="158">
        <v>7.2992898516277702E-2</v>
      </c>
      <c r="D3525" s="158">
        <v>0.219149357606231</v>
      </c>
      <c r="E3525" s="158">
        <v>0.123470281866949</v>
      </c>
    </row>
    <row r="3526" spans="1:5" x14ac:dyDescent="0.25">
      <c r="A3526" s="158">
        <v>23655.208451022801</v>
      </c>
      <c r="B3526" s="158">
        <v>6.6993593457276304E-2</v>
      </c>
      <c r="C3526" s="158">
        <v>7.3000717052513903E-2</v>
      </c>
      <c r="D3526" s="158">
        <v>0.219098906239756</v>
      </c>
      <c r="E3526" s="158">
        <v>0.123509948639852</v>
      </c>
    </row>
    <row r="3527" spans="1:5" x14ac:dyDescent="0.25">
      <c r="A3527" s="158">
        <v>23660.389166393401</v>
      </c>
      <c r="B3527" s="158">
        <v>0.353319409371045</v>
      </c>
      <c r="C3527" s="158">
        <v>7.3007055834249796E-2</v>
      </c>
      <c r="D3527" s="158">
        <v>0.21905788859442599</v>
      </c>
      <c r="E3527" s="158">
        <v>0.123542069579704</v>
      </c>
    </row>
    <row r="3528" spans="1:5" x14ac:dyDescent="0.25">
      <c r="A3528" s="158">
        <v>23660.604682962501</v>
      </c>
      <c r="B3528" s="158">
        <v>-0.51146581280049297</v>
      </c>
      <c r="C3528" s="158">
        <v>7.3007318658578693E-2</v>
      </c>
      <c r="D3528" s="158">
        <v>0.21905618562830201</v>
      </c>
      <c r="E3528" s="158">
        <v>0.123543400657828</v>
      </c>
    </row>
    <row r="3529" spans="1:5" x14ac:dyDescent="0.25">
      <c r="A3529" s="158">
        <v>23667.130248406102</v>
      </c>
      <c r="B3529" s="158">
        <v>-0.15174269258412301</v>
      </c>
      <c r="C3529" s="158">
        <v>7.3015243818443598E-2</v>
      </c>
      <c r="D3529" s="158">
        <v>0.21900474896776501</v>
      </c>
      <c r="E3529" s="158">
        <v>0.123583509462624</v>
      </c>
    </row>
    <row r="3530" spans="1:5" x14ac:dyDescent="0.25">
      <c r="A3530" s="158">
        <v>23669.3016138196</v>
      </c>
      <c r="B3530" s="158">
        <v>0.37391335866805397</v>
      </c>
      <c r="C3530" s="158">
        <v>7.3017866801307896E-2</v>
      </c>
      <c r="D3530" s="158">
        <v>0.21898768803575699</v>
      </c>
      <c r="E3530" s="158">
        <v>0.12359677208525401</v>
      </c>
    </row>
    <row r="3531" spans="1:5" x14ac:dyDescent="0.25">
      <c r="A3531" s="158">
        <v>23675.0518209683</v>
      </c>
      <c r="B3531" s="158">
        <v>-3.3754631281346398E-2</v>
      </c>
      <c r="C3531" s="158">
        <v>7.3024778972883203E-2</v>
      </c>
      <c r="D3531" s="158">
        <v>0.218942638644958</v>
      </c>
      <c r="E3531" s="158">
        <v>0.123631692902462</v>
      </c>
    </row>
    <row r="3532" spans="1:5" x14ac:dyDescent="0.25">
      <c r="A3532" s="158">
        <v>23676.823453834</v>
      </c>
      <c r="B3532" s="158">
        <v>-0.191149043802297</v>
      </c>
      <c r="C3532" s="158">
        <v>7.3026898654223696E-2</v>
      </c>
      <c r="D3532" s="158">
        <v>0.218928797384667</v>
      </c>
      <c r="E3532" s="158">
        <v>0.123642393119722</v>
      </c>
    </row>
    <row r="3533" spans="1:5" x14ac:dyDescent="0.25">
      <c r="A3533" s="158">
        <v>23677.536416395302</v>
      </c>
      <c r="B3533" s="158">
        <v>0.369622649009749</v>
      </c>
      <c r="C3533" s="158">
        <v>7.3027750359654697E-2</v>
      </c>
      <c r="D3533" s="158">
        <v>0.218923232316456</v>
      </c>
      <c r="E3533" s="158">
        <v>0.123646691414089</v>
      </c>
    </row>
    <row r="3534" spans="1:5" x14ac:dyDescent="0.25">
      <c r="A3534" s="158">
        <v>23680.905458441201</v>
      </c>
      <c r="B3534" s="158">
        <v>-0.18429948119584899</v>
      </c>
      <c r="C3534" s="158">
        <v>7.3031764745356706E-2</v>
      </c>
      <c r="D3534" s="158">
        <v>0.218896974690897</v>
      </c>
      <c r="E3534" s="158">
        <v>0.12366694192885</v>
      </c>
    </row>
    <row r="3535" spans="1:5" x14ac:dyDescent="0.25">
      <c r="A3535" s="158">
        <v>23684.049154547301</v>
      </c>
      <c r="B3535" s="158">
        <v>0.40453872801031698</v>
      </c>
      <c r="C3535" s="158">
        <v>7.3035495322243404E-2</v>
      </c>
      <c r="D3535" s="158">
        <v>0.21887253232642501</v>
      </c>
      <c r="E3535" s="158">
        <v>0.12368574760466999</v>
      </c>
    </row>
    <row r="3536" spans="1:5" x14ac:dyDescent="0.25">
      <c r="A3536" s="158">
        <v>23685.142094193601</v>
      </c>
      <c r="B3536" s="158">
        <v>0.67611264066436105</v>
      </c>
      <c r="C3536" s="158">
        <v>7.3036788836952901E-2</v>
      </c>
      <c r="D3536" s="158">
        <v>0.21886404800665901</v>
      </c>
      <c r="E3536" s="158">
        <v>0.12369226517524</v>
      </c>
    </row>
    <row r="3537" spans="1:5" x14ac:dyDescent="0.25">
      <c r="A3537" s="158">
        <v>23686.010752862199</v>
      </c>
      <c r="B3537" s="158">
        <v>0.13989201647308699</v>
      </c>
      <c r="C3537" s="158">
        <v>7.3037815637347001E-2</v>
      </c>
      <c r="D3537" s="158">
        <v>0.21885730964948899</v>
      </c>
      <c r="E3537" s="158">
        <v>0.123697437767714</v>
      </c>
    </row>
    <row r="3538" spans="1:5" x14ac:dyDescent="0.25">
      <c r="A3538" s="158">
        <v>23686.895262110698</v>
      </c>
      <c r="B3538" s="158">
        <v>0.26963552715495398</v>
      </c>
      <c r="C3538" s="158">
        <v>7.3038860014891099E-2</v>
      </c>
      <c r="D3538" s="158">
        <v>0.21885045279895901</v>
      </c>
      <c r="E3538" s="158">
        <v>0.12370269790777599</v>
      </c>
    </row>
    <row r="3539" spans="1:5" x14ac:dyDescent="0.25">
      <c r="A3539" s="158">
        <v>23690.354987149502</v>
      </c>
      <c r="B3539" s="158">
        <v>-0.27915927900300502</v>
      </c>
      <c r="C3539" s="158">
        <v>7.3042933823263601E-2</v>
      </c>
      <c r="D3539" s="158">
        <v>0.21882367572779801</v>
      </c>
      <c r="E3539" s="158">
        <v>0.12372320649120599</v>
      </c>
    </row>
    <row r="3540" spans="1:5" x14ac:dyDescent="0.25">
      <c r="A3540" s="158">
        <v>23691.1000453462</v>
      </c>
      <c r="B3540" s="158">
        <v>-0.28077997186631798</v>
      </c>
      <c r="C3540" s="158">
        <v>7.3043808783224098E-2</v>
      </c>
      <c r="D3540" s="158">
        <v>0.218817918247868</v>
      </c>
      <c r="E3540" s="158">
        <v>0.123727609244649</v>
      </c>
    </row>
    <row r="3541" spans="1:5" x14ac:dyDescent="0.25">
      <c r="A3541" s="158">
        <v>23703.943842086701</v>
      </c>
      <c r="B3541" s="158">
        <v>0.18247058810494399</v>
      </c>
      <c r="C3541" s="158">
        <v>7.3058761368693603E-2</v>
      </c>
      <c r="D3541" s="158">
        <v>0.21871916877692499</v>
      </c>
      <c r="E3541" s="158">
        <v>0.12380273805354899</v>
      </c>
    </row>
    <row r="3542" spans="1:5" x14ac:dyDescent="0.25">
      <c r="A3542" s="158">
        <v>23704.6922909559</v>
      </c>
      <c r="B3542" s="158">
        <v>5.2376178042301498E-2</v>
      </c>
      <c r="C3542" s="158">
        <v>7.3059625091718094E-2</v>
      </c>
      <c r="D3542" s="158">
        <v>0.21871344355679201</v>
      </c>
      <c r="E3542" s="158">
        <v>0.123807071268441</v>
      </c>
    </row>
    <row r="3543" spans="1:5" x14ac:dyDescent="0.25">
      <c r="A3543" s="158">
        <v>23713.253941839899</v>
      </c>
      <c r="B3543" s="158">
        <v>-8.9956946528924095E-2</v>
      </c>
      <c r="C3543" s="158">
        <v>7.3069445713554004E-2</v>
      </c>
      <c r="D3543" s="158">
        <v>0.218648180437302</v>
      </c>
      <c r="E3543" s="158">
        <v>0.123856289209445</v>
      </c>
    </row>
    <row r="3544" spans="1:5" x14ac:dyDescent="0.25">
      <c r="A3544" s="158">
        <v>23715.315156102701</v>
      </c>
      <c r="B3544" s="158">
        <v>0.12638589558298099</v>
      </c>
      <c r="C3544" s="158">
        <v>7.3071793628286197E-2</v>
      </c>
      <c r="D3544" s="158">
        <v>0.21863253117956699</v>
      </c>
      <c r="E3544" s="158">
        <v>0.123868042164319</v>
      </c>
    </row>
    <row r="3545" spans="1:5" x14ac:dyDescent="0.25">
      <c r="A3545" s="158">
        <v>23715.710514301401</v>
      </c>
      <c r="B3545" s="158">
        <v>0.28544492974116298</v>
      </c>
      <c r="C3545" s="158">
        <v>7.3072243250565896E-2</v>
      </c>
      <c r="D3545" s="158">
        <v>0.21862953230546001</v>
      </c>
      <c r="E3545" s="158">
        <v>0.12387029221257199</v>
      </c>
    </row>
    <row r="3546" spans="1:5" x14ac:dyDescent="0.25">
      <c r="A3546" s="158">
        <v>23716.103064601699</v>
      </c>
      <c r="B3546" s="158">
        <v>0.10446925663179001</v>
      </c>
      <c r="C3546" s="158">
        <v>7.3072689447869099E-2</v>
      </c>
      <c r="D3546" s="158">
        <v>0.21862655561660799</v>
      </c>
      <c r="E3546" s="158">
        <v>0.12387252492187199</v>
      </c>
    </row>
    <row r="3547" spans="1:5" x14ac:dyDescent="0.25">
      <c r="A3547" s="158">
        <v>23716.214441662301</v>
      </c>
      <c r="B3547" s="158">
        <v>0.28393451169241901</v>
      </c>
      <c r="C3547" s="158">
        <v>7.3072816003981106E-2</v>
      </c>
      <c r="D3547" s="158">
        <v>0.218625711210963</v>
      </c>
      <c r="E3547" s="158">
        <v>0.123873158154896</v>
      </c>
    </row>
    <row r="3548" spans="1:5" x14ac:dyDescent="0.25">
      <c r="A3548" s="158">
        <v>23722.3759732906</v>
      </c>
      <c r="B3548" s="158">
        <v>0.175199799126147</v>
      </c>
      <c r="C3548" s="158">
        <v>7.3079788303708204E-2</v>
      </c>
      <c r="D3548" s="158">
        <v>0.21857910831171601</v>
      </c>
      <c r="E3548" s="158">
        <v>0.12390801973284001</v>
      </c>
    </row>
    <row r="3549" spans="1:5" x14ac:dyDescent="0.25">
      <c r="A3549" s="158">
        <v>23724.9751622763</v>
      </c>
      <c r="B3549" s="158">
        <v>0.25307184030123298</v>
      </c>
      <c r="C3549" s="158">
        <v>7.3082712444261594E-2</v>
      </c>
      <c r="D3549" s="158">
        <v>0.218559514520072</v>
      </c>
      <c r="E3549" s="158">
        <v>0.12392262582462001</v>
      </c>
    </row>
    <row r="3550" spans="1:5" x14ac:dyDescent="0.25">
      <c r="A3550" s="158">
        <v>23726.133047947598</v>
      </c>
      <c r="B3550" s="158">
        <v>-1.04891536035486</v>
      </c>
      <c r="C3550" s="158">
        <v>7.3084011828439002E-2</v>
      </c>
      <c r="D3550" s="158">
        <v>0.21855079834409699</v>
      </c>
      <c r="E3550" s="158">
        <v>0.123929113450727</v>
      </c>
    </row>
    <row r="3551" spans="1:5" x14ac:dyDescent="0.25">
      <c r="A3551" s="158">
        <v>23728.577061571399</v>
      </c>
      <c r="B3551" s="158">
        <v>0.33378812479922798</v>
      </c>
      <c r="C3551" s="158">
        <v>7.3086747911369807E-2</v>
      </c>
      <c r="D3551" s="158">
        <v>0.21853242583125099</v>
      </c>
      <c r="E3551" s="158">
        <v>0.123942768623947</v>
      </c>
    </row>
    <row r="3552" spans="1:5" x14ac:dyDescent="0.25">
      <c r="A3552" s="158">
        <v>23731.514264031099</v>
      </c>
      <c r="B3552" s="158">
        <v>3.1484725349173501E-2</v>
      </c>
      <c r="C3552" s="158">
        <v>7.3090024270123996E-2</v>
      </c>
      <c r="D3552" s="158">
        <v>0.218510391084619</v>
      </c>
      <c r="E3552" s="158">
        <v>0.123959110016231</v>
      </c>
    </row>
    <row r="3553" spans="1:5" x14ac:dyDescent="0.25">
      <c r="A3553" s="158">
        <v>23733.789013582998</v>
      </c>
      <c r="B3553" s="158">
        <v>0.131800818065053</v>
      </c>
      <c r="C3553" s="158">
        <v>7.3092552791964804E-2</v>
      </c>
      <c r="D3553" s="158">
        <v>0.218493359950792</v>
      </c>
      <c r="E3553" s="158">
        <v>0.123971713810169</v>
      </c>
    </row>
    <row r="3554" spans="1:5" x14ac:dyDescent="0.25">
      <c r="A3554" s="158">
        <v>23734.635168449899</v>
      </c>
      <c r="B3554" s="158">
        <v>0.20150141099768401</v>
      </c>
      <c r="C3554" s="158">
        <v>7.3093491363632995E-2</v>
      </c>
      <c r="D3554" s="158">
        <v>0.218487032312352</v>
      </c>
      <c r="E3554" s="158">
        <v>0.12397639055821399</v>
      </c>
    </row>
    <row r="3555" spans="1:5" x14ac:dyDescent="0.25">
      <c r="A3555" s="158">
        <v>23735.439317101798</v>
      </c>
      <c r="B3555" s="158">
        <v>-1.46033177049087E-2</v>
      </c>
      <c r="C3555" s="158">
        <v>7.3094382345708295E-2</v>
      </c>
      <c r="D3555" s="158">
        <v>0.218481022596654</v>
      </c>
      <c r="E3555" s="158">
        <v>0.123980829319305</v>
      </c>
    </row>
    <row r="3556" spans="1:5" x14ac:dyDescent="0.25">
      <c r="A3556" s="158">
        <v>23746.314394855999</v>
      </c>
      <c r="B3556" s="158">
        <v>0.29664125522670398</v>
      </c>
      <c r="C3556" s="158">
        <v>7.3106336430883795E-2</v>
      </c>
      <c r="D3556" s="158">
        <v>0.218400111992062</v>
      </c>
      <c r="E3556" s="158">
        <v>0.12404030150876801</v>
      </c>
    </row>
    <row r="3557" spans="1:5" x14ac:dyDescent="0.25">
      <c r="A3557" s="158">
        <v>23746.832957067701</v>
      </c>
      <c r="B3557" s="158">
        <v>0.37495667782756498</v>
      </c>
      <c r="C3557" s="158">
        <v>7.3106902009406297E-2</v>
      </c>
      <c r="D3557" s="158">
        <v>0.21839627076888399</v>
      </c>
      <c r="E3557" s="158">
        <v>0.124043111486378</v>
      </c>
    </row>
    <row r="3558" spans="1:5" x14ac:dyDescent="0.25">
      <c r="A3558" s="158">
        <v>23747.026615840299</v>
      </c>
      <c r="B3558" s="158">
        <v>-6.9895138255060593E-2</v>
      </c>
      <c r="C3558" s="158">
        <v>7.3107113123022302E-2</v>
      </c>
      <c r="D3558" s="158">
        <v>0.21839483664527401</v>
      </c>
      <c r="E3558" s="158">
        <v>0.124044160278245</v>
      </c>
    </row>
    <row r="3559" spans="1:5" x14ac:dyDescent="0.25">
      <c r="A3559" s="158">
        <v>23747.927781603499</v>
      </c>
      <c r="B3559" s="158">
        <v>0.24655224741378901</v>
      </c>
      <c r="C3559" s="158">
        <v>7.3108094771855106E-2</v>
      </c>
      <c r="D3559" s="158">
        <v>0.218388165955999</v>
      </c>
      <c r="E3559" s="158">
        <v>0.124049036376912</v>
      </c>
    </row>
    <row r="3560" spans="1:5" x14ac:dyDescent="0.25">
      <c r="A3560" s="158">
        <v>23751.323112528498</v>
      </c>
      <c r="B3560" s="158">
        <v>-0.21461921074253901</v>
      </c>
      <c r="C3560" s="158">
        <v>7.3111782385613E-2</v>
      </c>
      <c r="D3560" s="158">
        <v>0.21836307438454999</v>
      </c>
      <c r="E3560" s="158">
        <v>0.124067344281016</v>
      </c>
    </row>
    <row r="3561" spans="1:5" x14ac:dyDescent="0.25">
      <c r="A3561" s="158">
        <v>23753.543025234401</v>
      </c>
      <c r="B3561" s="158">
        <v>0.40870263942667201</v>
      </c>
      <c r="C3561" s="158">
        <v>7.3114184035150104E-2</v>
      </c>
      <c r="D3561" s="158">
        <v>0.21834670475867801</v>
      </c>
      <c r="E3561" s="158">
        <v>0.12407925971468201</v>
      </c>
    </row>
    <row r="3562" spans="1:5" x14ac:dyDescent="0.25">
      <c r="A3562" s="158">
        <v>23760.5593464089</v>
      </c>
      <c r="B3562" s="158">
        <v>0.26175368286085499</v>
      </c>
      <c r="C3562" s="158">
        <v>7.3121726075473195E-2</v>
      </c>
      <c r="D3562" s="158">
        <v>0.21829515130466701</v>
      </c>
      <c r="E3562" s="158">
        <v>0.124116636705288</v>
      </c>
    </row>
    <row r="3563" spans="1:5" x14ac:dyDescent="0.25">
      <c r="A3563" s="158">
        <v>23760.620234739901</v>
      </c>
      <c r="B3563" s="158">
        <v>0.48564252996508001</v>
      </c>
      <c r="C3563" s="158">
        <v>7.3121791202250305E-2</v>
      </c>
      <c r="D3563" s="158">
        <v>0.21829470514746299</v>
      </c>
      <c r="E3563" s="158">
        <v>0.12411695918358499</v>
      </c>
    </row>
    <row r="3564" spans="1:5" x14ac:dyDescent="0.25">
      <c r="A3564" s="158">
        <v>23763.133194388702</v>
      </c>
      <c r="B3564" s="158">
        <v>-0.137133922615085</v>
      </c>
      <c r="C3564" s="158">
        <v>7.3124474228178499E-2</v>
      </c>
      <c r="D3564" s="158">
        <v>0.21827630995602801</v>
      </c>
      <c r="E3564" s="158">
        <v>0.124130240132276</v>
      </c>
    </row>
    <row r="3565" spans="1:5" x14ac:dyDescent="0.25">
      <c r="A3565" s="158">
        <v>23764.070592859101</v>
      </c>
      <c r="B3565" s="158">
        <v>-2.45331756173028E-2</v>
      </c>
      <c r="C3565" s="158">
        <v>7.3125472634636396E-2</v>
      </c>
      <c r="D3565" s="158">
        <v>0.218269457295063</v>
      </c>
      <c r="E3565" s="158">
        <v>0.12413518014215601</v>
      </c>
    </row>
    <row r="3566" spans="1:5" x14ac:dyDescent="0.25">
      <c r="A3566" s="158">
        <v>23767.252623564898</v>
      </c>
      <c r="B3566" s="158">
        <v>6.5962507350847396E-2</v>
      </c>
      <c r="C3566" s="158">
        <v>7.3128851904706998E-2</v>
      </c>
      <c r="D3566" s="158">
        <v>0.21824623305334401</v>
      </c>
      <c r="E3566" s="158">
        <v>0.12415189194279</v>
      </c>
    </row>
    <row r="3567" spans="1:5" x14ac:dyDescent="0.25">
      <c r="A3567" s="158">
        <v>23770.455179055502</v>
      </c>
      <c r="B3567" s="158">
        <v>0.220399584203435</v>
      </c>
      <c r="C3567" s="158">
        <v>7.3132237597645505E-2</v>
      </c>
      <c r="D3567" s="158">
        <v>0.21822291724833001</v>
      </c>
      <c r="E3567" s="158">
        <v>0.124168622295315</v>
      </c>
    </row>
    <row r="3568" spans="1:5" x14ac:dyDescent="0.25">
      <c r="A3568" s="158">
        <v>23782.561367550199</v>
      </c>
      <c r="B3568" s="158">
        <v>8.8068170529309597E-2</v>
      </c>
      <c r="C3568" s="158">
        <v>7.3144896662798706E-2</v>
      </c>
      <c r="D3568" s="158">
        <v>0.21813530710625101</v>
      </c>
      <c r="E3568" s="158">
        <v>0.12423105752789999</v>
      </c>
    </row>
    <row r="3569" spans="1:5" x14ac:dyDescent="0.25">
      <c r="A3569" s="158">
        <v>23789.7391412408</v>
      </c>
      <c r="B3569" s="158">
        <v>0.20138518146930501</v>
      </c>
      <c r="C3569" s="158">
        <v>7.3152298058860504E-2</v>
      </c>
      <c r="D3569" s="158">
        <v>0.21808375650067999</v>
      </c>
      <c r="E3569" s="158">
        <v>0.12426747236651001</v>
      </c>
    </row>
    <row r="3570" spans="1:5" x14ac:dyDescent="0.25">
      <c r="A3570" s="158">
        <v>23790.626655980701</v>
      </c>
      <c r="B3570" s="158">
        <v>0.163584220476887</v>
      </c>
      <c r="C3570" s="158">
        <v>7.3153207833820205E-2</v>
      </c>
      <c r="D3570" s="158">
        <v>0.21807740272492099</v>
      </c>
      <c r="E3570" s="158">
        <v>0.124271943813673</v>
      </c>
    </row>
    <row r="3571" spans="1:5" x14ac:dyDescent="0.25">
      <c r="A3571" s="158">
        <v>23793.760352585701</v>
      </c>
      <c r="B3571" s="158">
        <v>0.164215702369641</v>
      </c>
      <c r="C3571" s="158">
        <v>7.3156410636740707E-2</v>
      </c>
      <c r="D3571" s="158">
        <v>0.21805500416767401</v>
      </c>
      <c r="E3571" s="158">
        <v>0.124287677067766</v>
      </c>
    </row>
    <row r="3572" spans="1:5" x14ac:dyDescent="0.25">
      <c r="A3572" s="158">
        <v>23796.7671348808</v>
      </c>
      <c r="B3572" s="158">
        <v>-8.1806285493068995E-2</v>
      </c>
      <c r="C3572" s="158">
        <v>7.3159469817358103E-2</v>
      </c>
      <c r="D3572" s="158">
        <v>0.21803356515829</v>
      </c>
      <c r="E3572" s="158">
        <v>0.124302692812871</v>
      </c>
    </row>
    <row r="3573" spans="1:5" x14ac:dyDescent="0.25">
      <c r="A3573" s="158">
        <v>23808.641674369599</v>
      </c>
      <c r="B3573" s="158">
        <v>0.238280079040121</v>
      </c>
      <c r="C3573" s="158">
        <v>7.3171418108974998E-2</v>
      </c>
      <c r="D3573" s="158">
        <v>0.217949398335582</v>
      </c>
      <c r="E3573" s="158">
        <v>0.124361225670875</v>
      </c>
    </row>
    <row r="3574" spans="1:5" x14ac:dyDescent="0.25">
      <c r="A3574" s="158">
        <v>23810.491624644099</v>
      </c>
      <c r="B3574" s="158">
        <v>5.0547036446557697E-2</v>
      </c>
      <c r="C3574" s="158">
        <v>7.3173260405771295E-2</v>
      </c>
      <c r="D3574" s="158">
        <v>0.21793635783801699</v>
      </c>
      <c r="E3574" s="158">
        <v>0.124370234300272</v>
      </c>
    </row>
    <row r="3575" spans="1:5" x14ac:dyDescent="0.25">
      <c r="A3575" s="158">
        <v>23810.8857040355</v>
      </c>
      <c r="B3575" s="158">
        <v>0.24431401560007801</v>
      </c>
      <c r="C3575" s="158">
        <v>7.3173652187809204E-2</v>
      </c>
      <c r="D3575" s="158">
        <v>0.21793358243517699</v>
      </c>
      <c r="E3575" s="158">
        <v>0.124372149494179</v>
      </c>
    </row>
    <row r="3576" spans="1:5" x14ac:dyDescent="0.25">
      <c r="A3576" s="158">
        <v>23817.3433697447</v>
      </c>
      <c r="B3576" s="158">
        <v>3.3678709610995797E-2</v>
      </c>
      <c r="C3576" s="158">
        <v>7.31800388279438E-2</v>
      </c>
      <c r="D3576" s="158">
        <v>0.21788822799400001</v>
      </c>
      <c r="E3576" s="158">
        <v>0.124403341224039</v>
      </c>
    </row>
    <row r="3577" spans="1:5" x14ac:dyDescent="0.25">
      <c r="A3577" s="158">
        <v>23830.405456075001</v>
      </c>
      <c r="B3577" s="158">
        <v>-8.8485619864053802E-2</v>
      </c>
      <c r="C3577" s="158">
        <v>7.3192764807327601E-2</v>
      </c>
      <c r="D3577" s="158">
        <v>0.21779720975023001</v>
      </c>
      <c r="E3577" s="158">
        <v>0.124465328061156</v>
      </c>
    </row>
    <row r="3578" spans="1:5" x14ac:dyDescent="0.25">
      <c r="A3578" s="158">
        <v>23832.810430002999</v>
      </c>
      <c r="B3578" s="158">
        <v>-4.3162818323649897E-2</v>
      </c>
      <c r="C3578" s="158">
        <v>7.3195079807114594E-2</v>
      </c>
      <c r="D3578" s="158">
        <v>0.217780556732382</v>
      </c>
      <c r="E3578" s="158">
        <v>0.124476579864991</v>
      </c>
    </row>
    <row r="3579" spans="1:5" x14ac:dyDescent="0.25">
      <c r="A3579" s="158">
        <v>23835.445742091699</v>
      </c>
      <c r="B3579" s="158">
        <v>6.7219702743992499E-2</v>
      </c>
      <c r="C3579" s="158">
        <v>7.3197606492667502E-2</v>
      </c>
      <c r="D3579" s="158">
        <v>0.21776234627382299</v>
      </c>
      <c r="E3579" s="158">
        <v>0.12448885182614799</v>
      </c>
    </row>
    <row r="3580" spans="1:5" x14ac:dyDescent="0.25">
      <c r="A3580" s="158">
        <v>23843.5369057026</v>
      </c>
      <c r="B3580" s="158">
        <v>0.17513071560624199</v>
      </c>
      <c r="C3580" s="158">
        <v>7.3205298551571096E-2</v>
      </c>
      <c r="D3580" s="158">
        <v>0.21770667992696599</v>
      </c>
      <c r="E3580" s="158">
        <v>0.12452615481710599</v>
      </c>
    </row>
    <row r="3581" spans="1:5" x14ac:dyDescent="0.25">
      <c r="A3581" s="158">
        <v>23844.905760507201</v>
      </c>
      <c r="B3581" s="158">
        <v>0.185117091507636</v>
      </c>
      <c r="C3581" s="158">
        <v>7.3206590097064705E-2</v>
      </c>
      <c r="D3581" s="158">
        <v>0.217697298884449</v>
      </c>
      <c r="E3581" s="158">
        <v>0.124532409709429</v>
      </c>
    </row>
    <row r="3582" spans="1:5" x14ac:dyDescent="0.25">
      <c r="A3582" s="158">
        <v>23845.2934280765</v>
      </c>
      <c r="B3582" s="158">
        <v>0.86022075364586803</v>
      </c>
      <c r="C3582" s="158">
        <v>7.3206955355302694E-2</v>
      </c>
      <c r="D3582" s="158">
        <v>0.217694644039439</v>
      </c>
      <c r="E3582" s="158">
        <v>0.124534178187988</v>
      </c>
    </row>
    <row r="3583" spans="1:5" x14ac:dyDescent="0.25">
      <c r="A3583" s="158">
        <v>23854.431049447001</v>
      </c>
      <c r="B3583" s="158">
        <v>0.75723132225813405</v>
      </c>
      <c r="C3583" s="158">
        <v>7.3215498941273702E-2</v>
      </c>
      <c r="D3583" s="158">
        <v>0.217632312646521</v>
      </c>
      <c r="E3583" s="158">
        <v>0.12457548658298</v>
      </c>
    </row>
    <row r="3584" spans="1:5" x14ac:dyDescent="0.25">
      <c r="A3584" s="158">
        <v>23855.995337726301</v>
      </c>
      <c r="B3584" s="158">
        <v>-0.201317777225685</v>
      </c>
      <c r="C3584" s="158">
        <v>7.3216948870299406E-2</v>
      </c>
      <c r="D3584" s="158">
        <v>0.217621689171687</v>
      </c>
      <c r="E3584" s="158">
        <v>0.124582485967554</v>
      </c>
    </row>
    <row r="3585" spans="1:5" x14ac:dyDescent="0.25">
      <c r="A3585" s="158">
        <v>23858.034582144399</v>
      </c>
      <c r="B3585" s="158">
        <v>-0.13244389832665099</v>
      </c>
      <c r="C3585" s="158">
        <v>7.32188334720838E-2</v>
      </c>
      <c r="D3585" s="158">
        <v>0.217607860842298</v>
      </c>
      <c r="E3585" s="158">
        <v>0.12459157882372</v>
      </c>
    </row>
    <row r="3586" spans="1:5" x14ac:dyDescent="0.25">
      <c r="A3586" s="158">
        <v>23859.461136932001</v>
      </c>
      <c r="B3586" s="158">
        <v>0.34494509745768298</v>
      </c>
      <c r="C3586" s="158">
        <v>7.3220148104471097E-2</v>
      </c>
      <c r="D3586" s="158">
        <v>0.217598201144065</v>
      </c>
      <c r="E3586" s="158">
        <v>0.124597918405253</v>
      </c>
    </row>
    <row r="3587" spans="1:5" x14ac:dyDescent="0.25">
      <c r="A3587" s="158">
        <v>23859.5718084863</v>
      </c>
      <c r="B3587" s="158">
        <v>0.120109842730121</v>
      </c>
      <c r="C3587" s="158">
        <v>7.3220249964355999E-2</v>
      </c>
      <c r="D3587" s="158">
        <v>0.217597452227378</v>
      </c>
      <c r="E3587" s="158">
        <v>0.124598409493554</v>
      </c>
    </row>
    <row r="3588" spans="1:5" x14ac:dyDescent="0.25">
      <c r="A3588" s="158">
        <v>23859.952738833799</v>
      </c>
      <c r="B3588" s="158">
        <v>-3.2519140724344799</v>
      </c>
      <c r="C3588" s="158">
        <v>7.3220600423274898E-2</v>
      </c>
      <c r="D3588" s="158">
        <v>0.21759487499093699</v>
      </c>
      <c r="E3588" s="158">
        <v>0.124600099006626</v>
      </c>
    </row>
    <row r="3589" spans="1:5" x14ac:dyDescent="0.25">
      <c r="A3589" s="158">
        <v>23870.242507180301</v>
      </c>
      <c r="B3589" s="158">
        <v>0.282531380374684</v>
      </c>
      <c r="C3589" s="158">
        <v>7.3229983955800201E-2</v>
      </c>
      <c r="D3589" s="158">
        <v>0.21752556704267501</v>
      </c>
      <c r="E3589" s="158">
        <v>0.124645263068818</v>
      </c>
    </row>
    <row r="3590" spans="1:5" x14ac:dyDescent="0.25">
      <c r="A3590" s="158">
        <v>23871.887446338598</v>
      </c>
      <c r="B3590" s="158">
        <v>0.484079857979691</v>
      </c>
      <c r="C3590" s="158">
        <v>7.3231469153753101E-2</v>
      </c>
      <c r="D3590" s="158">
        <v>0.217514542560338</v>
      </c>
      <c r="E3590" s="158">
        <v>0.124652398469126</v>
      </c>
    </row>
    <row r="3591" spans="1:5" x14ac:dyDescent="0.25">
      <c r="A3591" s="158">
        <v>23872.623102705002</v>
      </c>
      <c r="B3591" s="158">
        <v>6.2045529960763603E-2</v>
      </c>
      <c r="C3591" s="158">
        <v>7.3232132043197104E-2</v>
      </c>
      <c r="D3591" s="158">
        <v>0.21750961706807601</v>
      </c>
      <c r="E3591" s="158">
        <v>0.124655582048948</v>
      </c>
    </row>
    <row r="3592" spans="1:5" x14ac:dyDescent="0.25">
      <c r="A3592" s="158">
        <v>23872.733928220201</v>
      </c>
      <c r="B3592" s="158">
        <v>0.237480960882475</v>
      </c>
      <c r="C3592" s="158">
        <v>7.3232231835408404E-2</v>
      </c>
      <c r="D3592" s="158">
        <v>0.217508875313741</v>
      </c>
      <c r="E3592" s="158">
        <v>0.124656061246412</v>
      </c>
    </row>
    <row r="3593" spans="1:5" x14ac:dyDescent="0.25">
      <c r="A3593" s="158">
        <v>23874.562081074801</v>
      </c>
      <c r="B3593" s="158">
        <v>0.27327249040394203</v>
      </c>
      <c r="C3593" s="158">
        <v>7.3233875299462806E-2</v>
      </c>
      <c r="D3593" s="158">
        <v>0.21749664945967601</v>
      </c>
      <c r="E3593" s="158">
        <v>0.124663950716462</v>
      </c>
    </row>
    <row r="3594" spans="1:5" x14ac:dyDescent="0.25">
      <c r="A3594" s="158">
        <v>23876.655954729202</v>
      </c>
      <c r="B3594" s="158">
        <v>0.77897639572506205</v>
      </c>
      <c r="C3594" s="158">
        <v>7.3235751416832404E-2</v>
      </c>
      <c r="D3594" s="158">
        <v>0.217482669654529</v>
      </c>
      <c r="E3594" s="158">
        <v>0.12467295155950101</v>
      </c>
    </row>
    <row r="3595" spans="1:5" x14ac:dyDescent="0.25">
      <c r="A3595" s="158">
        <v>23880.654410878698</v>
      </c>
      <c r="B3595" s="158">
        <v>0.175681456271604</v>
      </c>
      <c r="C3595" s="158">
        <v>7.3239315583037201E-2</v>
      </c>
      <c r="D3595" s="158">
        <v>0.21745604225693699</v>
      </c>
      <c r="E3595" s="158">
        <v>0.124690034706359</v>
      </c>
    </row>
    <row r="3596" spans="1:5" x14ac:dyDescent="0.25">
      <c r="A3596" s="158">
        <v>23883.0307023366</v>
      </c>
      <c r="B3596" s="158">
        <v>0.20216858396224799</v>
      </c>
      <c r="C3596" s="158">
        <v>7.3241422291375702E-2</v>
      </c>
      <c r="D3596" s="158">
        <v>0.21744026005703901</v>
      </c>
      <c r="E3596" s="158">
        <v>0.124700122086511</v>
      </c>
    </row>
    <row r="3597" spans="1:5" x14ac:dyDescent="0.25">
      <c r="A3597" s="158">
        <v>23887.635835826499</v>
      </c>
      <c r="B3597" s="158">
        <v>-7.8279062356800804E-3</v>
      </c>
      <c r="C3597" s="158">
        <v>7.3245480607223398E-2</v>
      </c>
      <c r="D3597" s="158">
        <v>0.217409765151795</v>
      </c>
      <c r="E3597" s="158">
        <v>0.124719532666917</v>
      </c>
    </row>
    <row r="3598" spans="1:5" x14ac:dyDescent="0.25">
      <c r="A3598" s="158">
        <v>23887.966729939599</v>
      </c>
      <c r="B3598" s="158">
        <v>0.43720860192271199</v>
      </c>
      <c r="C3598" s="158">
        <v>7.3245770971952007E-2</v>
      </c>
      <c r="D3598" s="158">
        <v>0.21740757857288301</v>
      </c>
      <c r="E3598" s="158">
        <v>0.124720920360031</v>
      </c>
    </row>
    <row r="3599" spans="1:5" x14ac:dyDescent="0.25">
      <c r="A3599" s="158">
        <v>23891.4552413491</v>
      </c>
      <c r="B3599" s="158">
        <v>-2.8934608647857001E-2</v>
      </c>
      <c r="C3599" s="158">
        <v>7.3248822087728802E-2</v>
      </c>
      <c r="D3599" s="158">
        <v>0.21738456352496899</v>
      </c>
      <c r="E3599" s="158">
        <v>0.124735493108734</v>
      </c>
    </row>
    <row r="3600" spans="1:5" x14ac:dyDescent="0.25">
      <c r="A3600" s="158">
        <v>23893.1644798741</v>
      </c>
      <c r="B3600" s="158">
        <v>-0.20356638909602201</v>
      </c>
      <c r="C3600" s="158">
        <v>7.3250310278770395E-2</v>
      </c>
      <c r="D3600" s="158">
        <v>0.21737331192648801</v>
      </c>
      <c r="E3600" s="158">
        <v>0.12474259503416101</v>
      </c>
    </row>
    <row r="3601" spans="1:5" x14ac:dyDescent="0.25">
      <c r="A3601" s="158">
        <v>23893.704611673998</v>
      </c>
      <c r="B3601" s="158">
        <v>2.8102381964090199E-2</v>
      </c>
      <c r="C3601" s="158">
        <v>7.3250779636078803E-2</v>
      </c>
      <c r="D3601" s="158">
        <v>0.21736975974442399</v>
      </c>
      <c r="E3601" s="158">
        <v>0.124744834075611</v>
      </c>
    </row>
    <row r="3602" spans="1:5" x14ac:dyDescent="0.25">
      <c r="A3602" s="158">
        <v>23894.406734055301</v>
      </c>
      <c r="B3602" s="158">
        <v>8.9016659459595401E-2</v>
      </c>
      <c r="C3602" s="158">
        <v>7.3251389096174097E-2</v>
      </c>
      <c r="D3602" s="158">
        <v>0.21736514467374199</v>
      </c>
      <c r="E3602" s="158">
        <v>0.124747740880587</v>
      </c>
    </row>
    <row r="3603" spans="1:5" x14ac:dyDescent="0.25">
      <c r="A3603" s="158">
        <v>23896.795687553498</v>
      </c>
      <c r="B3603" s="158">
        <v>0.17810154483115501</v>
      </c>
      <c r="C3603" s="158">
        <v>7.3253457164587199E-2</v>
      </c>
      <c r="D3603" s="158">
        <v>0.21734946270203301</v>
      </c>
      <c r="E3603" s="158">
        <v>0.12475759950089101</v>
      </c>
    </row>
    <row r="3604" spans="1:5" x14ac:dyDescent="0.25">
      <c r="A3604" s="158">
        <v>23897.352225879</v>
      </c>
      <c r="B3604" s="158">
        <v>0.28319523213182801</v>
      </c>
      <c r="C3604" s="158">
        <v>7.3253937704334901E-2</v>
      </c>
      <c r="D3604" s="158">
        <v>0.21734581397119301</v>
      </c>
      <c r="E3604" s="158">
        <v>0.124759889158803</v>
      </c>
    </row>
    <row r="3605" spans="1:5" x14ac:dyDescent="0.25">
      <c r="A3605" s="158">
        <v>23897.895910369702</v>
      </c>
      <c r="B3605" s="158">
        <v>8.3998973989132004</v>
      </c>
      <c r="C3605" s="158">
        <v>7.32544066914846E-2</v>
      </c>
      <c r="D3605" s="158">
        <v>0.21734225118696501</v>
      </c>
      <c r="E3605" s="158">
        <v>0.12476212336683599</v>
      </c>
    </row>
    <row r="3606" spans="1:5" x14ac:dyDescent="0.25">
      <c r="A3606" s="158">
        <v>23903.599976505298</v>
      </c>
      <c r="B3606" s="158">
        <v>0.34869677962012802</v>
      </c>
      <c r="C3606" s="158">
        <v>7.3259300016137105E-2</v>
      </c>
      <c r="D3606" s="158">
        <v>0.217304972017831</v>
      </c>
      <c r="E3606" s="158">
        <v>0.12478541062176</v>
      </c>
    </row>
    <row r="3607" spans="1:5" x14ac:dyDescent="0.25">
      <c r="A3607" s="158">
        <v>23909.8070159784</v>
      </c>
      <c r="B3607" s="158">
        <v>1.9179245164324701E-2</v>
      </c>
      <c r="C3607" s="158">
        <v>7.3264568681680797E-2</v>
      </c>
      <c r="D3607" s="158">
        <v>0.21726461254100399</v>
      </c>
      <c r="E3607" s="158">
        <v>0.124810434185757</v>
      </c>
    </row>
    <row r="3608" spans="1:5" x14ac:dyDescent="0.25">
      <c r="A3608" s="158">
        <v>23910.8846121551</v>
      </c>
      <c r="B3608" s="158">
        <v>0.34128755847353498</v>
      </c>
      <c r="C3608" s="158">
        <v>7.3265477405063104E-2</v>
      </c>
      <c r="D3608" s="158">
        <v>0.21725762773895299</v>
      </c>
      <c r="E3608" s="158">
        <v>0.124814744843323</v>
      </c>
    </row>
    <row r="3609" spans="1:5" x14ac:dyDescent="0.25">
      <c r="A3609" s="158">
        <v>23914.739661431198</v>
      </c>
      <c r="B3609" s="158">
        <v>-2.6446327641904702E-2</v>
      </c>
      <c r="C3609" s="158">
        <v>7.3268713871523797E-2</v>
      </c>
      <c r="D3609" s="158">
        <v>0.21723269309865201</v>
      </c>
      <c r="E3609" s="158">
        <v>0.124830084538509</v>
      </c>
    </row>
    <row r="3610" spans="1:5" x14ac:dyDescent="0.25">
      <c r="A3610" s="158">
        <v>23920.328498214702</v>
      </c>
      <c r="B3610" s="158">
        <v>0.42433471534817402</v>
      </c>
      <c r="C3610" s="158">
        <v>7.3273365807625196E-2</v>
      </c>
      <c r="D3610" s="158">
        <v>0.217196691719206</v>
      </c>
      <c r="E3610" s="158">
        <v>0.124852097127266</v>
      </c>
    </row>
    <row r="3611" spans="1:5" x14ac:dyDescent="0.25">
      <c r="A3611" s="158">
        <v>23921.0564583872</v>
      </c>
      <c r="B3611" s="158">
        <v>0.49466905427029101</v>
      </c>
      <c r="C3611" s="158">
        <v>7.3273968238439097E-2</v>
      </c>
      <c r="D3611" s="158">
        <v>0.21719201529139001</v>
      </c>
      <c r="E3611" s="158">
        <v>0.124854944637179</v>
      </c>
    </row>
    <row r="3612" spans="1:5" x14ac:dyDescent="0.25">
      <c r="A3612" s="158">
        <v>23922.468621824799</v>
      </c>
      <c r="B3612" s="158">
        <v>0.21109757764714601</v>
      </c>
      <c r="C3612" s="158">
        <v>7.3275134590701299E-2</v>
      </c>
      <c r="D3612" s="158">
        <v>0.217182951968969</v>
      </c>
      <c r="E3612" s="158">
        <v>0.124860455562486</v>
      </c>
    </row>
    <row r="3613" spans="1:5" x14ac:dyDescent="0.25">
      <c r="A3613" s="158">
        <v>23926.9455840521</v>
      </c>
      <c r="B3613" s="158">
        <v>0.87875088223086095</v>
      </c>
      <c r="C3613" s="158">
        <v>7.3278812211388003E-2</v>
      </c>
      <c r="D3613" s="158">
        <v>0.21715429223538299</v>
      </c>
      <c r="E3613" s="158">
        <v>0.12487781397228701</v>
      </c>
    </row>
    <row r="3614" spans="1:5" x14ac:dyDescent="0.25">
      <c r="A3614" s="158">
        <v>23932.826391682102</v>
      </c>
      <c r="B3614" s="158">
        <v>-4.3260027961977698E-2</v>
      </c>
      <c r="C3614" s="158">
        <v>7.3283596693041103E-2</v>
      </c>
      <c r="D3614" s="158">
        <v>0.21711681557436899</v>
      </c>
      <c r="E3614" s="158">
        <v>0.12490035500404</v>
      </c>
    </row>
    <row r="3615" spans="1:5" x14ac:dyDescent="0.25">
      <c r="A3615" s="158">
        <v>23936.888105693899</v>
      </c>
      <c r="B3615" s="158">
        <v>0.22604229608589299</v>
      </c>
      <c r="C3615" s="158">
        <v>7.3286870475106E-2</v>
      </c>
      <c r="D3615" s="158">
        <v>0.21709104405509799</v>
      </c>
      <c r="E3615" s="158">
        <v>0.124915750900953</v>
      </c>
    </row>
    <row r="3616" spans="1:5" x14ac:dyDescent="0.25">
      <c r="A3616" s="158">
        <v>23939.253720729899</v>
      </c>
      <c r="B3616" s="158">
        <v>-0.14452417021125799</v>
      </c>
      <c r="C3616" s="158">
        <v>7.3288765611324205E-2</v>
      </c>
      <c r="D3616" s="158">
        <v>0.217076076628887</v>
      </c>
      <c r="E3616" s="158">
        <v>0.124924652804322</v>
      </c>
    </row>
    <row r="3617" spans="1:5" x14ac:dyDescent="0.25">
      <c r="A3617" s="158">
        <v>23943.935302210401</v>
      </c>
      <c r="B3617" s="158">
        <v>4.7776134351051901E-2</v>
      </c>
      <c r="C3617" s="158">
        <v>7.3292490990477105E-2</v>
      </c>
      <c r="D3617" s="158">
        <v>0.21704654779657501</v>
      </c>
      <c r="E3617" s="158">
        <v>0.124942128930961</v>
      </c>
    </row>
    <row r="3618" spans="1:5" x14ac:dyDescent="0.25">
      <c r="A3618" s="158">
        <v>23945.6971387552</v>
      </c>
      <c r="B3618" s="158">
        <v>3.3580146898715101E-2</v>
      </c>
      <c r="C3618" s="158">
        <v>7.3293884330919601E-2</v>
      </c>
      <c r="D3618" s="158">
        <v>0.21703546671019999</v>
      </c>
      <c r="E3618" s="158">
        <v>0.124948657338167</v>
      </c>
    </row>
    <row r="3619" spans="1:5" x14ac:dyDescent="0.25">
      <c r="A3619" s="158">
        <v>23946.364809169201</v>
      </c>
      <c r="B3619" s="158">
        <v>7.7329151152683004E-2</v>
      </c>
      <c r="C3619" s="158">
        <v>7.3294411119552802E-2</v>
      </c>
      <c r="D3619" s="158">
        <v>0.21703127190606</v>
      </c>
      <c r="E3619" s="158">
        <v>0.12495112444088</v>
      </c>
    </row>
    <row r="3620" spans="1:5" x14ac:dyDescent="0.25">
      <c r="A3620" s="158">
        <v>23949.140594693501</v>
      </c>
      <c r="B3620" s="158">
        <v>4.7338278555075802E-2</v>
      </c>
      <c r="C3620" s="158">
        <v>7.3296593919494099E-2</v>
      </c>
      <c r="D3620" s="158">
        <v>0.21701385894580599</v>
      </c>
      <c r="E3620" s="158">
        <v>0.124961340450664</v>
      </c>
    </row>
    <row r="3621" spans="1:5" x14ac:dyDescent="0.25">
      <c r="A3621" s="158">
        <v>23950.3479813019</v>
      </c>
      <c r="B3621" s="158">
        <v>3.1947910565222101E-2</v>
      </c>
      <c r="C3621" s="158">
        <v>7.3297539710651796E-2</v>
      </c>
      <c r="D3621" s="158">
        <v>0.217006298190174</v>
      </c>
      <c r="E3621" s="158">
        <v>0.124965763611256</v>
      </c>
    </row>
    <row r="3622" spans="1:5" x14ac:dyDescent="0.25">
      <c r="A3622" s="158">
        <v>23951.774581879199</v>
      </c>
      <c r="B3622" s="158">
        <v>0.40549079437979302</v>
      </c>
      <c r="C3622" s="158">
        <v>7.3298654357248902E-2</v>
      </c>
      <c r="D3622" s="158">
        <v>0.21699737514997</v>
      </c>
      <c r="E3622" s="158">
        <v>0.124970973823328</v>
      </c>
    </row>
    <row r="3623" spans="1:5" x14ac:dyDescent="0.25">
      <c r="A3623" s="158">
        <v>23955.136077840099</v>
      </c>
      <c r="B3623" s="158">
        <v>0.17237290010463399</v>
      </c>
      <c r="C3623" s="158">
        <v>7.3301268531505995E-2</v>
      </c>
      <c r="D3623" s="158">
        <v>0.216976394564599</v>
      </c>
      <c r="E3623" s="158">
        <v>0.12498318203132799</v>
      </c>
    </row>
    <row r="3624" spans="1:5" x14ac:dyDescent="0.25">
      <c r="A3624" s="158">
        <v>23958.6995721122</v>
      </c>
      <c r="B3624" s="158">
        <v>0.57878965967921303</v>
      </c>
      <c r="C3624" s="158">
        <v>7.3304020987380605E-2</v>
      </c>
      <c r="D3624" s="158">
        <v>0.216954221812693</v>
      </c>
      <c r="E3624" s="158">
        <v>0.12499601870671501</v>
      </c>
    </row>
    <row r="3625" spans="1:5" x14ac:dyDescent="0.25">
      <c r="A3625" s="158">
        <v>23963.509343760001</v>
      </c>
      <c r="B3625" s="158">
        <v>-1.40731087474033E-2</v>
      </c>
      <c r="C3625" s="158">
        <v>7.3307705367553197E-2</v>
      </c>
      <c r="D3625" s="158">
        <v>0.216924406371059</v>
      </c>
      <c r="E3625" s="158">
        <v>0.12501317329973999</v>
      </c>
    </row>
    <row r="3626" spans="1:5" x14ac:dyDescent="0.25">
      <c r="A3626" s="158">
        <v>23970.5753821898</v>
      </c>
      <c r="B3626" s="158">
        <v>-0.27739445871917101</v>
      </c>
      <c r="C3626" s="158">
        <v>7.3313054091580301E-2</v>
      </c>
      <c r="D3626" s="158">
        <v>0.216880837466364</v>
      </c>
      <c r="E3626" s="158">
        <v>0.12503801799334999</v>
      </c>
    </row>
    <row r="3627" spans="1:5" x14ac:dyDescent="0.25">
      <c r="A3627" s="158">
        <v>23978.335118634699</v>
      </c>
      <c r="B3627" s="158">
        <v>0.26137564697927801</v>
      </c>
      <c r="C3627" s="158">
        <v>7.3318840134525304E-2</v>
      </c>
      <c r="D3627" s="158">
        <v>0.21683331037786399</v>
      </c>
      <c r="E3627" s="158">
        <v>0.125064812583706</v>
      </c>
    </row>
    <row r="3628" spans="1:5" x14ac:dyDescent="0.25">
      <c r="A3628" s="158">
        <v>23981.175529385699</v>
      </c>
      <c r="B3628" s="158">
        <v>-4.1550499734495396</v>
      </c>
      <c r="C3628" s="158">
        <v>7.3320935100972207E-2</v>
      </c>
      <c r="D3628" s="158">
        <v>0.21681599679324601</v>
      </c>
      <c r="E3628" s="158">
        <v>0.125074492670944</v>
      </c>
    </row>
    <row r="3629" spans="1:5" x14ac:dyDescent="0.25">
      <c r="A3629" s="158">
        <v>23989.526861549501</v>
      </c>
      <c r="B3629" s="158">
        <v>5.1644060949840302E-2</v>
      </c>
      <c r="C3629" s="158">
        <v>7.3327023307660694E-2</v>
      </c>
      <c r="D3629" s="158">
        <v>0.21676535051335899</v>
      </c>
      <c r="E3629" s="158">
        <v>0.12510255710541801</v>
      </c>
    </row>
    <row r="3630" spans="1:5" x14ac:dyDescent="0.25">
      <c r="A3630" s="158">
        <v>23992.086674238701</v>
      </c>
      <c r="B3630" s="158">
        <v>0.29898580714717798</v>
      </c>
      <c r="C3630" s="158">
        <v>7.3328868099329203E-2</v>
      </c>
      <c r="D3630" s="158">
        <v>0.21674990395141</v>
      </c>
      <c r="E3630" s="158">
        <v>0.125111040781171</v>
      </c>
    </row>
    <row r="3631" spans="1:5" x14ac:dyDescent="0.25">
      <c r="A3631" s="158">
        <v>23995.363522061001</v>
      </c>
      <c r="B3631" s="158">
        <v>4.0793439343200802E-2</v>
      </c>
      <c r="C3631" s="158">
        <v>7.3331215023425197E-2</v>
      </c>
      <c r="D3631" s="158">
        <v>0.21673018352130199</v>
      </c>
      <c r="E3631" s="158">
        <v>0.12512181973877201</v>
      </c>
    </row>
    <row r="3632" spans="1:5" x14ac:dyDescent="0.25">
      <c r="A3632" s="158">
        <v>23995.429224326701</v>
      </c>
      <c r="B3632" s="158">
        <v>0.421376013948915</v>
      </c>
      <c r="C3632" s="158">
        <v>7.3331261912445905E-2</v>
      </c>
      <c r="D3632" s="158">
        <v>0.21672978872517101</v>
      </c>
      <c r="E3632" s="158">
        <v>0.12512203493069701</v>
      </c>
    </row>
    <row r="3633" spans="1:5" x14ac:dyDescent="0.25">
      <c r="A3633" s="158">
        <v>23998.844273479401</v>
      </c>
      <c r="B3633" s="158">
        <v>-0.47963189767432601</v>
      </c>
      <c r="C3633" s="158">
        <v>7.3333690006334107E-2</v>
      </c>
      <c r="D3633" s="158">
        <v>0.216709301013815</v>
      </c>
      <c r="E3633" s="158">
        <v>0.12513316972336899</v>
      </c>
    </row>
    <row r="3634" spans="1:5" x14ac:dyDescent="0.25">
      <c r="A3634" s="158">
        <v>23999.433901954199</v>
      </c>
      <c r="B3634" s="158">
        <v>-0.233229976831861</v>
      </c>
      <c r="C3634" s="158">
        <v>7.3334107425864395E-2</v>
      </c>
      <c r="D3634" s="158">
        <v>0.216705770215806</v>
      </c>
      <c r="E3634" s="158">
        <v>0.12513508220594</v>
      </c>
    </row>
    <row r="3635" spans="1:5" x14ac:dyDescent="0.25">
      <c r="A3635" s="158">
        <v>24000.467841789101</v>
      </c>
      <c r="B3635" s="158">
        <v>6.2429710294376099E-2</v>
      </c>
      <c r="C3635" s="158">
        <v>7.33348381060792E-2</v>
      </c>
      <c r="D3635" s="158">
        <v>0.21669958344295601</v>
      </c>
      <c r="E3635" s="158">
        <v>0.12513842871800199</v>
      </c>
    </row>
    <row r="3636" spans="1:5" x14ac:dyDescent="0.25">
      <c r="A3636" s="158">
        <v>24002.102395641599</v>
      </c>
      <c r="B3636" s="158">
        <v>0.26857269046114401</v>
      </c>
      <c r="C3636" s="158">
        <v>7.3335989901881199E-2</v>
      </c>
      <c r="D3636" s="158">
        <v>0.21668981483553201</v>
      </c>
      <c r="E3636" s="158">
        <v>0.12514370073814099</v>
      </c>
    </row>
    <row r="3637" spans="1:5" x14ac:dyDescent="0.25">
      <c r="A3637" s="158">
        <v>24018.5822276986</v>
      </c>
      <c r="B3637" s="158">
        <v>0.100068492412131</v>
      </c>
      <c r="C3637" s="158">
        <v>7.3347374111119606E-2</v>
      </c>
      <c r="D3637" s="158">
        <v>0.216592150326821</v>
      </c>
      <c r="E3637" s="158">
        <v>0.125195590670134</v>
      </c>
    </row>
    <row r="3638" spans="1:5" x14ac:dyDescent="0.25">
      <c r="A3638" s="158">
        <v>24018.9458670975</v>
      </c>
      <c r="B3638" s="158">
        <v>0.21362143336891601</v>
      </c>
      <c r="C3638" s="158">
        <v>7.3347620624063095E-2</v>
      </c>
      <c r="D3638" s="158">
        <v>0.2165900121846</v>
      </c>
      <c r="E3638" s="158">
        <v>0.125196709757594</v>
      </c>
    </row>
    <row r="3639" spans="1:5" x14ac:dyDescent="0.25">
      <c r="A3639" s="158">
        <v>24020.640391689099</v>
      </c>
      <c r="B3639" s="158"/>
      <c r="C3639" s="158">
        <v>7.3348766680153998E-2</v>
      </c>
      <c r="D3639" s="158">
        <v>0.21658005826042001</v>
      </c>
      <c r="E3639" s="158">
        <v>0.12520190986080801</v>
      </c>
    </row>
    <row r="3640" spans="1:5" x14ac:dyDescent="0.25">
      <c r="A3640" s="158">
        <v>24020.978087141699</v>
      </c>
      <c r="B3640" s="158">
        <v>0.224949381897566</v>
      </c>
      <c r="C3640" s="158">
        <v>7.3348994547861104E-2</v>
      </c>
      <c r="D3640" s="158">
        <v>0.21657807647152699</v>
      </c>
      <c r="E3640" s="158">
        <v>0.12520294327039799</v>
      </c>
    </row>
    <row r="3641" spans="1:5" x14ac:dyDescent="0.25">
      <c r="A3641" s="158">
        <v>24021.356363242699</v>
      </c>
      <c r="B3641" s="158">
        <v>0.26763462605161598</v>
      </c>
      <c r="C3641" s="158">
        <v>7.3349249590881696E-2</v>
      </c>
      <c r="D3641" s="158">
        <v>0.216575857278651</v>
      </c>
      <c r="E3641" s="158">
        <v>0.12520409972001301</v>
      </c>
    </row>
    <row r="3642" spans="1:5" x14ac:dyDescent="0.25">
      <c r="A3642" s="158">
        <v>24023.016919133901</v>
      </c>
      <c r="B3642" s="158">
        <v>0.29485785951231003</v>
      </c>
      <c r="C3642" s="158">
        <v>7.3350366585547097E-2</v>
      </c>
      <c r="D3642" s="158">
        <v>0.21656612479750501</v>
      </c>
      <c r="E3642" s="158">
        <v>0.125209161999806</v>
      </c>
    </row>
    <row r="3643" spans="1:5" x14ac:dyDescent="0.25">
      <c r="A3643" s="158">
        <v>24028.2946087909</v>
      </c>
      <c r="B3643" s="158">
        <v>-0.22527842775089699</v>
      </c>
      <c r="C3643" s="158">
        <v>7.3353888644253601E-2</v>
      </c>
      <c r="D3643" s="158">
        <v>0.21653529323940801</v>
      </c>
      <c r="E3643" s="158">
        <v>0.12522509664727899</v>
      </c>
    </row>
    <row r="3644" spans="1:5" x14ac:dyDescent="0.25">
      <c r="A3644" s="158">
        <v>24036.326872588099</v>
      </c>
      <c r="B3644" s="158">
        <v>0.12373372721325999</v>
      </c>
      <c r="C3644" s="158">
        <v>7.3359167045367005E-2</v>
      </c>
      <c r="D3644" s="158">
        <v>0.21648866411218201</v>
      </c>
      <c r="E3644" s="158">
        <v>0.12524889687794299</v>
      </c>
    </row>
    <row r="3645" spans="1:5" x14ac:dyDescent="0.25">
      <c r="A3645" s="158">
        <v>24039.215013583598</v>
      </c>
      <c r="B3645" s="158">
        <v>0.27265838179966201</v>
      </c>
      <c r="C3645" s="158">
        <v>7.3361040810348194E-2</v>
      </c>
      <c r="D3645" s="158">
        <v>0.21647198454966901</v>
      </c>
      <c r="E3645" s="158">
        <v>0.125257321664028</v>
      </c>
    </row>
    <row r="3646" spans="1:5" x14ac:dyDescent="0.25">
      <c r="A3646" s="158">
        <v>24039.462029926799</v>
      </c>
      <c r="B3646" s="158">
        <v>3.7006294065711202E-2</v>
      </c>
      <c r="C3646" s="158">
        <v>7.3361200475547894E-2</v>
      </c>
      <c r="D3646" s="158">
        <v>0.21647056011258001</v>
      </c>
      <c r="E3646" s="158">
        <v>0.12525803895322599</v>
      </c>
    </row>
    <row r="3647" spans="1:5" x14ac:dyDescent="0.25">
      <c r="A3647" s="158">
        <v>24042.103559044499</v>
      </c>
      <c r="B3647" s="158">
        <v>-0.82542893446863097</v>
      </c>
      <c r="C3647" s="158">
        <v>7.3362902042832606E-2</v>
      </c>
      <c r="D3647" s="158">
        <v>0.21645534852201601</v>
      </c>
      <c r="E3647" s="158">
        <v>0.125265677306274</v>
      </c>
    </row>
    <row r="3648" spans="1:5" x14ac:dyDescent="0.25">
      <c r="A3648" s="158">
        <v>24042.659343954201</v>
      </c>
      <c r="B3648" s="158">
        <v>0.33349141426113299</v>
      </c>
      <c r="C3648" s="158">
        <v>7.3363258694394501E-2</v>
      </c>
      <c r="D3648" s="158">
        <v>0.21645215284562999</v>
      </c>
      <c r="E3648" s="158">
        <v>0.12526727694947601</v>
      </c>
    </row>
    <row r="3649" spans="1:5" x14ac:dyDescent="0.25">
      <c r="A3649" s="158">
        <v>24047.777894490999</v>
      </c>
      <c r="B3649" s="158">
        <v>0.13929225610356299</v>
      </c>
      <c r="C3649" s="158">
        <v>7.3366521029695306E-2</v>
      </c>
      <c r="D3649" s="158">
        <v>0.216422801770739</v>
      </c>
      <c r="E3649" s="158">
        <v>0.125281886678553</v>
      </c>
    </row>
    <row r="3650" spans="1:5" x14ac:dyDescent="0.25">
      <c r="A3650" s="158">
        <v>24048.617842870099</v>
      </c>
      <c r="B3650" s="158">
        <v>0.47658151550398198</v>
      </c>
      <c r="C3650" s="158">
        <v>7.3367052535610697E-2</v>
      </c>
      <c r="D3650" s="158">
        <v>0.216417999037741</v>
      </c>
      <c r="E3650" s="158">
        <v>0.12528426304561799</v>
      </c>
    </row>
    <row r="3651" spans="1:5" x14ac:dyDescent="0.25">
      <c r="A3651" s="158">
        <v>24049.098223900201</v>
      </c>
      <c r="B3651" s="158">
        <v>0.56095294657472194</v>
      </c>
      <c r="C3651" s="158">
        <v>7.3367356026381503E-2</v>
      </c>
      <c r="D3651" s="158">
        <v>0.21641525401298001</v>
      </c>
      <c r="E3651" s="158">
        <v>0.125285619461284</v>
      </c>
    </row>
    <row r="3652" spans="1:5" x14ac:dyDescent="0.25">
      <c r="A3652" s="158">
        <v>24059.0230190482</v>
      </c>
      <c r="B3652" s="158">
        <v>0.221452033672875</v>
      </c>
      <c r="C3652" s="158">
        <v>7.3373546963464903E-2</v>
      </c>
      <c r="D3652" s="158">
        <v>0.21635882449617799</v>
      </c>
      <c r="E3652" s="158">
        <v>0.125313208873574</v>
      </c>
    </row>
    <row r="3653" spans="1:5" x14ac:dyDescent="0.25">
      <c r="A3653" s="158">
        <v>24066.037824384199</v>
      </c>
      <c r="B3653" s="158">
        <v>-0.68634328012211498</v>
      </c>
      <c r="C3653" s="158">
        <v>7.3377831453674006E-2</v>
      </c>
      <c r="D3653" s="158">
        <v>0.216319266183988</v>
      </c>
      <c r="E3653" s="158">
        <v>0.12533220939725001</v>
      </c>
    </row>
    <row r="3654" spans="1:5" x14ac:dyDescent="0.25">
      <c r="A3654" s="158">
        <v>24067.045520937801</v>
      </c>
      <c r="B3654" s="158">
        <v>-1.4355880254735E-2</v>
      </c>
      <c r="C3654" s="158">
        <v>7.3378440722820806E-2</v>
      </c>
      <c r="D3654" s="158">
        <v>0.21631360567149999</v>
      </c>
      <c r="E3654" s="158">
        <v>0.12533490491591401</v>
      </c>
    </row>
    <row r="3655" spans="1:5" x14ac:dyDescent="0.25">
      <c r="A3655" s="158">
        <v>24070.040142514601</v>
      </c>
      <c r="B3655" s="158">
        <v>0.104331680741132</v>
      </c>
      <c r="C3655" s="158">
        <v>7.3380242108948904E-2</v>
      </c>
      <c r="D3655" s="158">
        <v>0.216296816870758</v>
      </c>
      <c r="E3655" s="158">
        <v>0.12534286499795599</v>
      </c>
    </row>
    <row r="3656" spans="1:5" x14ac:dyDescent="0.25">
      <c r="A3656" s="158">
        <v>24071.749255082901</v>
      </c>
      <c r="B3656" s="158">
        <v>-0.167198995267936</v>
      </c>
      <c r="C3656" s="158">
        <v>7.33812640315544E-2</v>
      </c>
      <c r="D3656" s="158">
        <v>0.216287257053039</v>
      </c>
      <c r="E3656" s="158">
        <v>0.12534737428866499</v>
      </c>
    </row>
    <row r="3657" spans="1:5" x14ac:dyDescent="0.25">
      <c r="A3657" s="158">
        <v>24073.7299943258</v>
      </c>
      <c r="B3657" s="158">
        <v>0.30447888430935599</v>
      </c>
      <c r="C3657" s="158">
        <v>7.3382442749495194E-2</v>
      </c>
      <c r="D3657" s="158">
        <v>0.21627619791252101</v>
      </c>
      <c r="E3657" s="158">
        <v>0.12535256956368099</v>
      </c>
    </row>
    <row r="3658" spans="1:5" x14ac:dyDescent="0.25">
      <c r="A3658" s="158">
        <v>24076.612352825101</v>
      </c>
      <c r="B3658" s="158">
        <v>0.148046596876483</v>
      </c>
      <c r="C3658" s="158">
        <v>7.3384147236929598E-2</v>
      </c>
      <c r="D3658" s="158">
        <v>0.216260143080652</v>
      </c>
      <c r="E3658" s="158">
        <v>0.12536007088741</v>
      </c>
    </row>
    <row r="3659" spans="1:5" x14ac:dyDescent="0.25">
      <c r="A3659" s="158">
        <v>24077.679950858601</v>
      </c>
      <c r="B3659" s="158">
        <v>-2.2695902229874498E-2</v>
      </c>
      <c r="C3659" s="158">
        <v>7.3384775320738296E-2</v>
      </c>
      <c r="D3659" s="158">
        <v>0.21625420806031301</v>
      </c>
      <c r="E3659" s="158">
        <v>0.12536283161935199</v>
      </c>
    </row>
    <row r="3660" spans="1:5" x14ac:dyDescent="0.25">
      <c r="A3660" s="158">
        <v>24082.6956391528</v>
      </c>
      <c r="B3660" s="158">
        <v>8.2004913217659195E-2</v>
      </c>
      <c r="C3660" s="158">
        <v>7.3387702661992196E-2</v>
      </c>
      <c r="D3660" s="158">
        <v>0.21622640814285399</v>
      </c>
      <c r="E3660" s="158">
        <v>0.12537567390801899</v>
      </c>
    </row>
    <row r="3661" spans="1:5" x14ac:dyDescent="0.25">
      <c r="A3661" s="158">
        <v>24083.034367092601</v>
      </c>
      <c r="B3661" s="158">
        <v>0.36088892522980798</v>
      </c>
      <c r="C3661" s="158">
        <v>7.3387898961258399E-2</v>
      </c>
      <c r="D3661" s="158">
        <v>0.216224535669964</v>
      </c>
      <c r="E3661" s="158">
        <v>0.12537653359338</v>
      </c>
    </row>
    <row r="3662" spans="1:5" x14ac:dyDescent="0.25">
      <c r="A3662" s="158">
        <v>24083.405334524599</v>
      </c>
      <c r="B3662" s="158">
        <v>0.26542222466219301</v>
      </c>
      <c r="C3662" s="158">
        <v>7.3388113741412894E-2</v>
      </c>
      <c r="D3662" s="158">
        <v>0.21622248569813901</v>
      </c>
      <c r="E3662" s="158">
        <v>0.12537747399879501</v>
      </c>
    </row>
    <row r="3663" spans="1:5" x14ac:dyDescent="0.25">
      <c r="A3663" s="158">
        <v>24090.689122934</v>
      </c>
      <c r="B3663" s="158">
        <v>-0.346719499240078</v>
      </c>
      <c r="C3663" s="158">
        <v>7.3392287963716898E-2</v>
      </c>
      <c r="D3663" s="158">
        <v>0.21618238769693099</v>
      </c>
      <c r="E3663" s="158">
        <v>0.12539570491107699</v>
      </c>
    </row>
    <row r="3664" spans="1:5" x14ac:dyDescent="0.25">
      <c r="A3664" s="158">
        <v>24091.529932589499</v>
      </c>
      <c r="B3664" s="158">
        <v>-0.19222622022819799</v>
      </c>
      <c r="C3664" s="158">
        <v>7.3392764561633905E-2</v>
      </c>
      <c r="D3664" s="158">
        <v>0.21617777760991799</v>
      </c>
      <c r="E3664" s="158">
        <v>0.125397780806208</v>
      </c>
    </row>
    <row r="3665" spans="1:5" x14ac:dyDescent="0.25">
      <c r="A3665" s="158">
        <v>24092.217144568302</v>
      </c>
      <c r="B3665" s="158">
        <v>0.31278970135204498</v>
      </c>
      <c r="C3665" s="158">
        <v>7.3393153287257706E-2</v>
      </c>
      <c r="D3665" s="158">
        <v>0.21617401255240401</v>
      </c>
      <c r="E3665" s="158">
        <v>0.125399473085129</v>
      </c>
    </row>
    <row r="3666" spans="1:5" x14ac:dyDescent="0.25">
      <c r="A3666" s="158">
        <v>24098.404243219</v>
      </c>
      <c r="B3666" s="158">
        <v>0.57439406514534497</v>
      </c>
      <c r="C3666" s="158">
        <v>7.3396620316086694E-2</v>
      </c>
      <c r="D3666" s="158">
        <v>0.21614023110208699</v>
      </c>
      <c r="E3666" s="158">
        <v>0.12541453102759101</v>
      </c>
    </row>
    <row r="3667" spans="1:5" x14ac:dyDescent="0.25">
      <c r="A3667" s="158">
        <v>24102.7155411233</v>
      </c>
      <c r="B3667" s="158">
        <v>8.2726316375580894E-2</v>
      </c>
      <c r="C3667" s="158">
        <v>7.3399001361669894E-2</v>
      </c>
      <c r="D3667" s="158">
        <v>0.216116814949117</v>
      </c>
      <c r="E3667" s="158">
        <v>0.12542483442114499</v>
      </c>
    </row>
    <row r="3668" spans="1:5" x14ac:dyDescent="0.25">
      <c r="A3668" s="158">
        <v>24103.857575696999</v>
      </c>
      <c r="B3668" s="158">
        <v>0.273883735216152</v>
      </c>
      <c r="C3668" s="158">
        <v>7.3399627288236902E-2</v>
      </c>
      <c r="D3668" s="158">
        <v>0.21611062914228099</v>
      </c>
      <c r="E3668" s="158">
        <v>0.12542753768996501</v>
      </c>
    </row>
    <row r="3669" spans="1:5" x14ac:dyDescent="0.25">
      <c r="A3669" s="158">
        <v>24107.082073141799</v>
      </c>
      <c r="B3669" s="158">
        <v>0.13235431000697701</v>
      </c>
      <c r="C3669" s="158">
        <v>7.3401383724780903E-2</v>
      </c>
      <c r="D3669" s="158">
        <v>0.21609320208819599</v>
      </c>
      <c r="E3669" s="158">
        <v>0.12543511145000899</v>
      </c>
    </row>
    <row r="3670" spans="1:5" x14ac:dyDescent="0.25">
      <c r="A3670" s="158">
        <v>24107.5346419243</v>
      </c>
      <c r="B3670" s="158">
        <v>0.20695313122203199</v>
      </c>
      <c r="C3670" s="158">
        <v>7.3401628964262902E-2</v>
      </c>
      <c r="D3670" s="158">
        <v>0.216090760678113</v>
      </c>
      <c r="E3670" s="158">
        <v>0.12543616750012701</v>
      </c>
    </row>
    <row r="3671" spans="1:5" x14ac:dyDescent="0.25">
      <c r="A3671" s="158">
        <v>24110.0127034502</v>
      </c>
      <c r="B3671" s="158">
        <v>0.49337724689324503</v>
      </c>
      <c r="C3671" s="158">
        <v>7.3402966188394994E-2</v>
      </c>
      <c r="D3671" s="158">
        <v>0.21607741240439499</v>
      </c>
      <c r="E3671" s="158">
        <v>0.125441919621787</v>
      </c>
    </row>
    <row r="3672" spans="1:5" x14ac:dyDescent="0.25">
      <c r="A3672" s="158">
        <v>24114.3959498724</v>
      </c>
      <c r="B3672" s="158">
        <v>0.14829203190274101</v>
      </c>
      <c r="C3672" s="158">
        <v>7.3405308319230395E-2</v>
      </c>
      <c r="D3672" s="158">
        <v>0.21605388359439501</v>
      </c>
      <c r="E3672" s="158">
        <v>0.12545196852975601</v>
      </c>
    </row>
    <row r="3673" spans="1:5" x14ac:dyDescent="0.25">
      <c r="A3673" s="158">
        <v>24115.088912994499</v>
      </c>
      <c r="B3673" s="158">
        <v>0.13259649234686999</v>
      </c>
      <c r="C3673" s="158">
        <v>7.3405675883539703E-2</v>
      </c>
      <c r="D3673" s="158">
        <v>0.21605017341567501</v>
      </c>
      <c r="E3673" s="158">
        <v>0.12545354251624199</v>
      </c>
    </row>
    <row r="3674" spans="1:5" x14ac:dyDescent="0.25">
      <c r="A3674" s="158">
        <v>24120.162836320502</v>
      </c>
      <c r="B3674" s="158">
        <v>0.26399973021946599</v>
      </c>
      <c r="C3674" s="158">
        <v>7.3408344653638297E-2</v>
      </c>
      <c r="D3674" s="158">
        <v>0.21602308684624899</v>
      </c>
      <c r="E3674" s="158">
        <v>0.125464945283246</v>
      </c>
    </row>
    <row r="3675" spans="1:5" x14ac:dyDescent="0.25">
      <c r="A3675" s="158">
        <v>24122.166399571699</v>
      </c>
      <c r="B3675" s="158">
        <v>-0.406677077558038</v>
      </c>
      <c r="C3675" s="158">
        <v>7.3409387547707497E-2</v>
      </c>
      <c r="D3675" s="158">
        <v>0.21601242961709199</v>
      </c>
      <c r="E3675" s="158">
        <v>0.12546938880940001</v>
      </c>
    </row>
    <row r="3676" spans="1:5" x14ac:dyDescent="0.25">
      <c r="A3676" s="158">
        <v>24122.562570381499</v>
      </c>
      <c r="B3676" s="158">
        <v>-9.1331699710439598E-2</v>
      </c>
      <c r="C3676" s="158">
        <v>7.3409593029118494E-2</v>
      </c>
      <c r="D3676" s="158">
        <v>0.216010324914851</v>
      </c>
      <c r="E3676" s="158">
        <v>0.125470263478213</v>
      </c>
    </row>
    <row r="3677" spans="1:5" x14ac:dyDescent="0.25">
      <c r="A3677" s="158">
        <v>24132.810148742501</v>
      </c>
      <c r="B3677" s="158">
        <v>0.29150192391203</v>
      </c>
      <c r="C3677" s="158">
        <v>7.3414823973838195E-2</v>
      </c>
      <c r="D3677" s="158">
        <v>0.21595617989063601</v>
      </c>
      <c r="E3677" s="158">
        <v>0.12549243368854099</v>
      </c>
    </row>
    <row r="3678" spans="1:5" x14ac:dyDescent="0.25">
      <c r="A3678" s="158">
        <v>24136.567520517801</v>
      </c>
      <c r="B3678" s="158">
        <v>0.11338434585856901</v>
      </c>
      <c r="C3678" s="158">
        <v>7.3416701335746196E-2</v>
      </c>
      <c r="D3678" s="158">
        <v>0.21593647000688801</v>
      </c>
      <c r="E3678" s="158">
        <v>0.12550034348889</v>
      </c>
    </row>
    <row r="3679" spans="1:5" x14ac:dyDescent="0.25">
      <c r="A3679" s="158">
        <v>24138.116946625902</v>
      </c>
      <c r="B3679" s="158">
        <v>0.17560497929625099</v>
      </c>
      <c r="C3679" s="158">
        <v>7.3417469154367906E-2</v>
      </c>
      <c r="D3679" s="158">
        <v>0.215928364562812</v>
      </c>
      <c r="E3679" s="158">
        <v>0.12550357103557599</v>
      </c>
    </row>
    <row r="3680" spans="1:5" x14ac:dyDescent="0.25">
      <c r="A3680" s="158">
        <v>24138.432834162501</v>
      </c>
      <c r="B3680" s="158">
        <v>1.51652485120921</v>
      </c>
      <c r="C3680" s="158">
        <v>7.3417625237545706E-2</v>
      </c>
      <c r="D3680" s="158">
        <v>0.21592671367298</v>
      </c>
      <c r="E3680" s="158">
        <v>0.125504226596834</v>
      </c>
    </row>
    <row r="3681" spans="1:5" x14ac:dyDescent="0.25">
      <c r="A3681" s="158">
        <v>24138.711042582901</v>
      </c>
      <c r="B3681" s="158">
        <v>-0.56941222669653102</v>
      </c>
      <c r="C3681" s="158">
        <v>7.3417762575461301E-2</v>
      </c>
      <c r="D3681" s="158">
        <v>0.21592526014993499</v>
      </c>
      <c r="E3681" s="158">
        <v>0.12550480327511099</v>
      </c>
    </row>
    <row r="3682" spans="1:5" x14ac:dyDescent="0.25">
      <c r="A3682" s="158">
        <v>24146.132115422399</v>
      </c>
      <c r="B3682" s="158">
        <v>-0.31754444592009301</v>
      </c>
      <c r="C3682" s="158">
        <v>7.3421381865811305E-2</v>
      </c>
      <c r="D3682" s="158">
        <v>0.215886643083852</v>
      </c>
      <c r="E3682" s="158">
        <v>0.12551994829560301</v>
      </c>
    </row>
    <row r="3683" spans="1:5" x14ac:dyDescent="0.25">
      <c r="A3683" s="158">
        <v>24148.255078138802</v>
      </c>
      <c r="B3683" s="158">
        <v>-7.0097798855728297E-2</v>
      </c>
      <c r="C3683" s="158">
        <v>7.3422401591030695E-2</v>
      </c>
      <c r="D3683" s="158">
        <v>0.21587565073659301</v>
      </c>
      <c r="E3683" s="158">
        <v>0.125524196648997</v>
      </c>
    </row>
    <row r="3684" spans="1:5" x14ac:dyDescent="0.25">
      <c r="A3684" s="158">
        <v>24151.7219957038</v>
      </c>
      <c r="B3684" s="158">
        <v>0.70093108471160903</v>
      </c>
      <c r="C3684" s="158">
        <v>7.3424051883286795E-2</v>
      </c>
      <c r="D3684" s="158">
        <v>0.21585775211585601</v>
      </c>
      <c r="E3684" s="158">
        <v>0.12553105394529401</v>
      </c>
    </row>
    <row r="3685" spans="1:5" x14ac:dyDescent="0.25">
      <c r="A3685" s="158">
        <v>24153.0716990377</v>
      </c>
      <c r="B3685" s="158">
        <v>-1.6013793128732998E-2</v>
      </c>
      <c r="C3685" s="158">
        <v>7.3424689332711304E-2</v>
      </c>
      <c r="D3685" s="158">
        <v>0.21585080162211201</v>
      </c>
      <c r="E3685" s="158">
        <v>0.12553369655753799</v>
      </c>
    </row>
    <row r="3686" spans="1:5" x14ac:dyDescent="0.25">
      <c r="A3686" s="158">
        <v>24164.635232702301</v>
      </c>
      <c r="B3686" s="158">
        <v>0.22116702081578199</v>
      </c>
      <c r="C3686" s="158">
        <v>7.3430035198602403E-2</v>
      </c>
      <c r="D3686" s="158">
        <v>0.215791657624508</v>
      </c>
      <c r="E3686" s="158">
        <v>0.125555717389394</v>
      </c>
    </row>
    <row r="3687" spans="1:5" x14ac:dyDescent="0.25">
      <c r="A3687" s="158">
        <v>24171.482114298899</v>
      </c>
      <c r="B3687" s="158">
        <v>6.8298469189031999E-2</v>
      </c>
      <c r="C3687" s="158">
        <v>7.3433103025847907E-2</v>
      </c>
      <c r="D3687" s="158">
        <v>0.21575697871232299</v>
      </c>
      <c r="E3687" s="158">
        <v>0.12556823350600799</v>
      </c>
    </row>
    <row r="3688" spans="1:5" x14ac:dyDescent="0.25">
      <c r="A3688" s="158">
        <v>24172.959035340202</v>
      </c>
      <c r="B3688" s="158">
        <v>0.193715364146407</v>
      </c>
      <c r="C3688" s="158">
        <v>7.3433755263497394E-2</v>
      </c>
      <c r="D3688" s="158">
        <v>0.21574953143446199</v>
      </c>
      <c r="E3688" s="158">
        <v>0.125570882395697</v>
      </c>
    </row>
    <row r="3689" spans="1:5" x14ac:dyDescent="0.25">
      <c r="A3689" s="158">
        <v>24174.454534954701</v>
      </c>
      <c r="B3689" s="158">
        <v>0.43531380020751498</v>
      </c>
      <c r="C3689" s="158">
        <v>7.3434412264660298E-2</v>
      </c>
      <c r="D3689" s="158">
        <v>0.215742002478509</v>
      </c>
      <c r="E3689" s="158">
        <v>0.125573546200235</v>
      </c>
    </row>
    <row r="3690" spans="1:5" x14ac:dyDescent="0.25">
      <c r="A3690" s="158">
        <v>24178.360351735999</v>
      </c>
      <c r="B3690" s="158">
        <v>-1.2068302612737101</v>
      </c>
      <c r="C3690" s="158">
        <v>7.3436111829696005E-2</v>
      </c>
      <c r="D3690" s="158">
        <v>0.215722395948965</v>
      </c>
      <c r="E3690" s="158">
        <v>0.125580415968299</v>
      </c>
    </row>
    <row r="3691" spans="1:5" x14ac:dyDescent="0.25">
      <c r="A3691" s="158">
        <v>24181.843510356801</v>
      </c>
      <c r="B3691" s="158">
        <v>-0.15403880114628299</v>
      </c>
      <c r="C3691" s="158">
        <v>7.3437607549694403E-2</v>
      </c>
      <c r="D3691" s="158">
        <v>0.21570498053687201</v>
      </c>
      <c r="E3691" s="158">
        <v>0.12558643584860499</v>
      </c>
    </row>
    <row r="3692" spans="1:5" x14ac:dyDescent="0.25">
      <c r="A3692" s="158">
        <v>24185.937720530299</v>
      </c>
      <c r="B3692" s="158">
        <v>0.57177161013144395</v>
      </c>
      <c r="C3692" s="158">
        <v>7.3439341633126806E-2</v>
      </c>
      <c r="D3692" s="158">
        <v>0.21568459360079101</v>
      </c>
      <c r="E3692" s="158">
        <v>0.12559338349716201</v>
      </c>
    </row>
    <row r="3693" spans="1:5" x14ac:dyDescent="0.25">
      <c r="A3693" s="158">
        <v>24192.450752978599</v>
      </c>
      <c r="B3693" s="158">
        <v>0.60544798906965203</v>
      </c>
      <c r="C3693" s="158">
        <v>7.3442046664993099E-2</v>
      </c>
      <c r="D3693" s="158">
        <v>0.21565234844558501</v>
      </c>
      <c r="E3693" s="158">
        <v>0.125604150221161</v>
      </c>
    </row>
    <row r="3694" spans="1:5" x14ac:dyDescent="0.25">
      <c r="A3694" s="158">
        <v>24195.003649647999</v>
      </c>
      <c r="B3694" s="158">
        <v>0.28925924755076599</v>
      </c>
      <c r="C3694" s="158">
        <v>7.3443089009899806E-2</v>
      </c>
      <c r="D3694" s="158">
        <v>0.21563977173601501</v>
      </c>
      <c r="E3694" s="158">
        <v>0.12560827482581999</v>
      </c>
    </row>
    <row r="3695" spans="1:5" x14ac:dyDescent="0.25">
      <c r="A3695" s="158">
        <v>24196.078360525102</v>
      </c>
      <c r="B3695" s="158">
        <v>0.26231259922870898</v>
      </c>
      <c r="C3695" s="158">
        <v>7.3443524790569994E-2</v>
      </c>
      <c r="D3695" s="158">
        <v>0.21563448772657301</v>
      </c>
      <c r="E3695" s="158">
        <v>0.12560999509319401</v>
      </c>
    </row>
    <row r="3696" spans="1:5" x14ac:dyDescent="0.25">
      <c r="A3696" s="158">
        <v>24197.156862115098</v>
      </c>
      <c r="B3696" s="158">
        <v>3.0452186727947299E-2</v>
      </c>
      <c r="C3696" s="158">
        <v>7.3443960307692305E-2</v>
      </c>
      <c r="D3696" s="158">
        <v>0.215629191330383</v>
      </c>
      <c r="E3696" s="158">
        <v>0.125611711842326</v>
      </c>
    </row>
    <row r="3697" spans="1:5" x14ac:dyDescent="0.25">
      <c r="A3697" s="158">
        <v>24199.106248043299</v>
      </c>
      <c r="B3697" s="158">
        <v>0.229608906427092</v>
      </c>
      <c r="C3697" s="158">
        <v>7.3444742925426895E-2</v>
      </c>
      <c r="D3697" s="158">
        <v>0.21561963400760201</v>
      </c>
      <c r="E3697" s="158">
        <v>0.125614790496833</v>
      </c>
    </row>
    <row r="3698" spans="1:5" x14ac:dyDescent="0.25">
      <c r="A3698" s="158">
        <v>24199.221498813</v>
      </c>
      <c r="B3698" s="158">
        <v>-0.23934849921276599</v>
      </c>
      <c r="C3698" s="158">
        <v>7.34447890104864E-2</v>
      </c>
      <c r="D3698" s="158">
        <v>0.215619069603912</v>
      </c>
      <c r="E3698" s="158">
        <v>0.12561497152982401</v>
      </c>
    </row>
    <row r="3699" spans="1:5" x14ac:dyDescent="0.25">
      <c r="A3699" s="158">
        <v>24199.2661558113</v>
      </c>
      <c r="B3699" s="158">
        <v>-1.7016220219912E-2</v>
      </c>
      <c r="C3699" s="158">
        <v>7.3444806861839101E-2</v>
      </c>
      <c r="D3699" s="158">
        <v>0.21561885092979599</v>
      </c>
      <c r="E3699" s="158">
        <v>0.12561504164644199</v>
      </c>
    </row>
    <row r="3700" spans="1:5" x14ac:dyDescent="0.25">
      <c r="A3700" s="158">
        <v>24199.443696000399</v>
      </c>
      <c r="B3700" s="158">
        <v>-0.200953067890208</v>
      </c>
      <c r="C3700" s="158">
        <v>7.3444877801812095E-2</v>
      </c>
      <c r="D3700" s="158">
        <v>0.21561798166617699</v>
      </c>
      <c r="E3700" s="158">
        <v>0.12561532024216401</v>
      </c>
    </row>
    <row r="3701" spans="1:5" x14ac:dyDescent="0.25">
      <c r="A3701" s="158">
        <v>24203.590321802301</v>
      </c>
      <c r="B3701" s="158">
        <v>4.3702010600710203E-2</v>
      </c>
      <c r="C3701" s="158">
        <v>7.3446520766897394E-2</v>
      </c>
      <c r="D3701" s="158">
        <v>0.21559772739395699</v>
      </c>
      <c r="E3701" s="158">
        <v>0.12562175314985899</v>
      </c>
    </row>
    <row r="3702" spans="1:5" x14ac:dyDescent="0.25">
      <c r="A3702" s="158">
        <v>24205.5023989406</v>
      </c>
      <c r="B3702" s="158">
        <v>0.25402450946983002</v>
      </c>
      <c r="C3702" s="158">
        <v>7.3447269378142499E-2</v>
      </c>
      <c r="D3702" s="158">
        <v>0.21558841897189901</v>
      </c>
      <c r="E3702" s="158">
        <v>0.12562467169196501</v>
      </c>
    </row>
    <row r="3703" spans="1:5" x14ac:dyDescent="0.25">
      <c r="A3703" s="158">
        <v>24205.579864724299</v>
      </c>
      <c r="B3703" s="158">
        <v>0.24890929576295601</v>
      </c>
      <c r="C3703" s="158">
        <v>7.3447299587757905E-2</v>
      </c>
      <c r="D3703" s="158">
        <v>0.215588042265387</v>
      </c>
      <c r="E3703" s="158">
        <v>0.12562478929816601</v>
      </c>
    </row>
    <row r="3704" spans="1:5" x14ac:dyDescent="0.25">
      <c r="A3704" s="158">
        <v>24210.238301574002</v>
      </c>
      <c r="B3704" s="158">
        <v>0.253262503716911</v>
      </c>
      <c r="C3704" s="158">
        <v>7.3449099135664206E-2</v>
      </c>
      <c r="D3704" s="158">
        <v>0.215565448161013</v>
      </c>
      <c r="E3704" s="158">
        <v>0.125631770660832</v>
      </c>
    </row>
    <row r="3705" spans="1:5" x14ac:dyDescent="0.25">
      <c r="A3705" s="158">
        <v>24212.543396253401</v>
      </c>
      <c r="B3705" s="158">
        <v>0.11028211096766299</v>
      </c>
      <c r="C3705" s="158">
        <v>7.3449977132734906E-2</v>
      </c>
      <c r="D3705" s="158">
        <v>0.21555431124163299</v>
      </c>
      <c r="E3705" s="158">
        <v>0.12563515904844899</v>
      </c>
    </row>
    <row r="3706" spans="1:5" x14ac:dyDescent="0.25">
      <c r="A3706" s="158">
        <v>24217.608016908602</v>
      </c>
      <c r="B3706" s="158">
        <v>0.329252357030141</v>
      </c>
      <c r="C3706" s="158">
        <v>7.3451877240497801E-2</v>
      </c>
      <c r="D3706" s="158">
        <v>0.21552994208031001</v>
      </c>
      <c r="E3706" s="158">
        <v>0.125642450103224</v>
      </c>
    </row>
    <row r="3707" spans="1:5" x14ac:dyDescent="0.25">
      <c r="A3707" s="158">
        <v>24219.915131698999</v>
      </c>
      <c r="B3707" s="158">
        <v>0.129160429498998</v>
      </c>
      <c r="C3707" s="158">
        <v>7.34527296006523E-2</v>
      </c>
      <c r="D3707" s="158">
        <v>0.21551888671328101</v>
      </c>
      <c r="E3707" s="158">
        <v>0.12564570142661399</v>
      </c>
    </row>
    <row r="3708" spans="1:5" x14ac:dyDescent="0.25">
      <c r="A3708" s="158">
        <v>24226.991621194102</v>
      </c>
      <c r="B3708" s="158">
        <v>0.30817484431402398</v>
      </c>
      <c r="C3708" s="158">
        <v>7.3455292418984602E-2</v>
      </c>
      <c r="D3708" s="158">
        <v>0.21548515530513401</v>
      </c>
      <c r="E3708" s="158">
        <v>0.125655400864495</v>
      </c>
    </row>
    <row r="3709" spans="1:5" x14ac:dyDescent="0.25">
      <c r="A3709" s="158">
        <v>24227.995626137799</v>
      </c>
      <c r="B3709" s="158">
        <v>0.47956388956396101</v>
      </c>
      <c r="C3709" s="158">
        <v>7.3455649725560804E-2</v>
      </c>
      <c r="D3709" s="158">
        <v>0.21548039128068699</v>
      </c>
      <c r="E3709" s="158">
        <v>0.12565674365103299</v>
      </c>
    </row>
    <row r="3710" spans="1:5" x14ac:dyDescent="0.25">
      <c r="A3710" s="158">
        <v>24231.569204977499</v>
      </c>
      <c r="B3710" s="158">
        <v>0.100900749334931</v>
      </c>
      <c r="C3710" s="158">
        <v>7.3456908782046998E-2</v>
      </c>
      <c r="D3710" s="158">
        <v>0.21546347841192401</v>
      </c>
      <c r="E3710" s="158">
        <v>0.12566145583379901</v>
      </c>
    </row>
    <row r="3711" spans="1:5" x14ac:dyDescent="0.25">
      <c r="A3711" s="158">
        <v>24233.599718564699</v>
      </c>
      <c r="B3711" s="158">
        <v>0.31440235884103701</v>
      </c>
      <c r="C3711" s="158">
        <v>7.3457615335054294E-2</v>
      </c>
      <c r="D3711" s="158">
        <v>0.215453898976151</v>
      </c>
      <c r="E3711" s="158">
        <v>0.12566408655177599</v>
      </c>
    </row>
    <row r="3712" spans="1:5" x14ac:dyDescent="0.25">
      <c r="A3712" s="158">
        <v>24234.075470568299</v>
      </c>
      <c r="B3712" s="158">
        <v>0.31353622542855702</v>
      </c>
      <c r="C3712" s="158">
        <v>7.3457779954399394E-2</v>
      </c>
      <c r="D3712" s="158">
        <v>0.215451657695231</v>
      </c>
      <c r="E3712" s="158">
        <v>0.12566469803488001</v>
      </c>
    </row>
    <row r="3713" spans="1:5" x14ac:dyDescent="0.25">
      <c r="A3713" s="158">
        <v>24240.614305964398</v>
      </c>
      <c r="B3713" s="158">
        <v>4.5296387765022503</v>
      </c>
      <c r="C3713" s="158">
        <v>7.3460006851997203E-2</v>
      </c>
      <c r="D3713" s="158">
        <v>0.215420975854754</v>
      </c>
      <c r="E3713" s="158">
        <v>0.12567291406544401</v>
      </c>
    </row>
    <row r="3714" spans="1:5" x14ac:dyDescent="0.25">
      <c r="A3714" s="158">
        <v>24246.7179168244</v>
      </c>
      <c r="B3714" s="158">
        <v>0.21004904352341899</v>
      </c>
      <c r="C3714" s="158">
        <v>7.3462025507656695E-2</v>
      </c>
      <c r="D3714" s="158">
        <v>0.21539254265642899</v>
      </c>
      <c r="E3714" s="158">
        <v>0.12568026660159201</v>
      </c>
    </row>
    <row r="3715" spans="1:5" x14ac:dyDescent="0.25">
      <c r="A3715" s="158">
        <v>24247.991932017801</v>
      </c>
      <c r="B3715" s="158">
        <v>0.19288659754819201</v>
      </c>
      <c r="C3715" s="158">
        <v>7.3462439551231995E-2</v>
      </c>
      <c r="D3715" s="158">
        <v>0.21538663288783599</v>
      </c>
      <c r="E3715" s="158">
        <v>0.12568176276220999</v>
      </c>
    </row>
    <row r="3716" spans="1:5" x14ac:dyDescent="0.25">
      <c r="A3716" s="158">
        <v>24249.9152431086</v>
      </c>
      <c r="B3716" s="158">
        <v>-2.9641805447456302</v>
      </c>
      <c r="C3716" s="158">
        <v>7.3463059824441193E-2</v>
      </c>
      <c r="D3716" s="158">
        <v>0.21537772766929</v>
      </c>
      <c r="E3716" s="158">
        <v>0.12568399622680901</v>
      </c>
    </row>
    <row r="3717" spans="1:5" x14ac:dyDescent="0.25">
      <c r="A3717" s="158">
        <v>24254.5505177167</v>
      </c>
      <c r="B3717" s="158">
        <v>3.3942584263295901</v>
      </c>
      <c r="C3717" s="158">
        <v>7.3464531050014104E-2</v>
      </c>
      <c r="D3717" s="158">
        <v>0.215356346878571</v>
      </c>
      <c r="E3717" s="158">
        <v>0.12568925441401699</v>
      </c>
    </row>
    <row r="3718" spans="1:5" x14ac:dyDescent="0.25">
      <c r="A3718" s="158">
        <v>24255.202167803101</v>
      </c>
      <c r="B3718" s="158">
        <v>0.36152145036074701</v>
      </c>
      <c r="C3718" s="158">
        <v>7.3464735200109793E-2</v>
      </c>
      <c r="D3718" s="158">
        <v>0.21535335026204699</v>
      </c>
      <c r="E3718" s="158">
        <v>0.12568997952344499</v>
      </c>
    </row>
    <row r="3719" spans="1:5" x14ac:dyDescent="0.25">
      <c r="A3719" s="158">
        <v>24256.8281421221</v>
      </c>
      <c r="B3719" s="158">
        <v>0.27169606100452298</v>
      </c>
      <c r="C3719" s="158">
        <v>7.3465241704649603E-2</v>
      </c>
      <c r="D3719" s="158">
        <v>0.215345883098464</v>
      </c>
      <c r="E3719" s="158">
        <v>0.12569177362540401</v>
      </c>
    </row>
    <row r="3720" spans="1:5" x14ac:dyDescent="0.25">
      <c r="A3720" s="158">
        <v>24258.533279154701</v>
      </c>
      <c r="B3720" s="158">
        <v>4.15718208000238E-2</v>
      </c>
      <c r="C3720" s="158">
        <v>7.3465768445947904E-2</v>
      </c>
      <c r="D3720" s="158">
        <v>0.21533806754950799</v>
      </c>
      <c r="E3720" s="158">
        <v>0.125693631819741</v>
      </c>
    </row>
    <row r="3721" spans="1:5" x14ac:dyDescent="0.25">
      <c r="A3721" s="158">
        <v>24259.161708500302</v>
      </c>
      <c r="B3721" s="158">
        <v>0.31988081081904002</v>
      </c>
      <c r="C3721" s="158">
        <v>7.3465961434717897E-2</v>
      </c>
      <c r="D3721" s="158">
        <v>0.21533519103815801</v>
      </c>
      <c r="E3721" s="158">
        <v>0.125694310655249</v>
      </c>
    </row>
    <row r="3722" spans="1:5" x14ac:dyDescent="0.25">
      <c r="A3722" s="158">
        <v>24262.177277799001</v>
      </c>
      <c r="B3722" s="158">
        <v>0.28033521965895603</v>
      </c>
      <c r="C3722" s="158">
        <v>7.3466878948093797E-2</v>
      </c>
      <c r="D3722" s="158">
        <v>0.215321417187781</v>
      </c>
      <c r="E3722" s="158">
        <v>0.125697523129849</v>
      </c>
    </row>
    <row r="3723" spans="1:5" x14ac:dyDescent="0.25">
      <c r="A3723" s="158">
        <v>24263.455529760598</v>
      </c>
      <c r="B3723" s="158">
        <v>0.51056405631135804</v>
      </c>
      <c r="C3723" s="158">
        <v>7.3467263591997095E-2</v>
      </c>
      <c r="D3723" s="158">
        <v>0.21531559331410099</v>
      </c>
      <c r="E3723" s="158">
        <v>0.12569886238908401</v>
      </c>
    </row>
    <row r="3724" spans="1:5" x14ac:dyDescent="0.25">
      <c r="A3724" s="158">
        <v>24264.106990232001</v>
      </c>
      <c r="B3724" s="158">
        <v>-5.4340014839771002E-2</v>
      </c>
      <c r="C3724" s="158">
        <v>7.3467458646186201E-2</v>
      </c>
      <c r="D3724" s="158">
        <v>0.215312628532915</v>
      </c>
      <c r="E3724" s="158">
        <v>0.12569953979919499</v>
      </c>
    </row>
    <row r="3725" spans="1:5" x14ac:dyDescent="0.25">
      <c r="A3725" s="158">
        <v>24264.269934693999</v>
      </c>
      <c r="B3725" s="158">
        <v>0.43919529153411102</v>
      </c>
      <c r="C3725" s="158">
        <v>7.3467507330101198E-2</v>
      </c>
      <c r="D3725" s="158">
        <v>0.21531188733044701</v>
      </c>
      <c r="E3725" s="158">
        <v>0.125699708691417</v>
      </c>
    </row>
    <row r="3726" spans="1:5" x14ac:dyDescent="0.25">
      <c r="A3726" s="158">
        <v>24265.935507996001</v>
      </c>
      <c r="B3726" s="158">
        <v>2.5814755090425301E-2</v>
      </c>
      <c r="C3726" s="158">
        <v>7.3468002590727E-2</v>
      </c>
      <c r="D3726" s="158">
        <v>0.215304319085032</v>
      </c>
      <c r="E3726" s="158">
        <v>0.12570142260494899</v>
      </c>
    </row>
    <row r="3727" spans="1:5" x14ac:dyDescent="0.25">
      <c r="A3727" s="158">
        <v>24271.2428628491</v>
      </c>
      <c r="B3727" s="158">
        <v>-0.128270587667312</v>
      </c>
      <c r="C3727" s="158">
        <v>7.3469551901067201E-2</v>
      </c>
      <c r="D3727" s="158">
        <v>0.215280301503219</v>
      </c>
      <c r="E3727" s="158">
        <v>0.125706732683909</v>
      </c>
    </row>
    <row r="3728" spans="1:5" x14ac:dyDescent="0.25">
      <c r="A3728" s="158">
        <v>24272.117103241799</v>
      </c>
      <c r="B3728" s="158">
        <v>0.18593489888141199</v>
      </c>
      <c r="C3728" s="158">
        <v>7.3469802895095804E-2</v>
      </c>
      <c r="D3728" s="158">
        <v>0.21527635967039799</v>
      </c>
      <c r="E3728" s="158">
        <v>0.125707585284908</v>
      </c>
    </row>
    <row r="3729" spans="1:5" x14ac:dyDescent="0.25">
      <c r="A3729" s="158">
        <v>24272.2684421214</v>
      </c>
      <c r="B3729" s="158">
        <v>0.162101443692175</v>
      </c>
      <c r="C3729" s="158">
        <v>7.3469846223429405E-2</v>
      </c>
      <c r="D3729" s="158">
        <v>0.215275677717162</v>
      </c>
      <c r="E3729" s="158">
        <v>0.125707732243619</v>
      </c>
    </row>
    <row r="3730" spans="1:5" x14ac:dyDescent="0.25">
      <c r="A3730" s="158">
        <v>24276.963023888598</v>
      </c>
      <c r="B3730" s="158">
        <v>1.8958741140466999</v>
      </c>
      <c r="C3730" s="158">
        <v>7.3471172546117805E-2</v>
      </c>
      <c r="D3730" s="158">
        <v>0.21525458389564001</v>
      </c>
      <c r="E3730" s="158">
        <v>0.12571219801921901</v>
      </c>
    </row>
    <row r="3731" spans="1:5" x14ac:dyDescent="0.25">
      <c r="A3731" s="158">
        <v>24278.496577952399</v>
      </c>
      <c r="B3731" s="158">
        <v>0.48173287776795998</v>
      </c>
      <c r="C3731" s="158">
        <v>7.3471598361310606E-2</v>
      </c>
      <c r="D3731" s="158">
        <v>0.215247718720633</v>
      </c>
      <c r="E3731" s="158">
        <v>0.12571361782506699</v>
      </c>
    </row>
    <row r="3732" spans="1:5" x14ac:dyDescent="0.25">
      <c r="A3732" s="158">
        <v>24282.841421912701</v>
      </c>
      <c r="B3732" s="158">
        <v>-0.183614082181149</v>
      </c>
      <c r="C3732" s="158">
        <v>7.34727848545213E-2</v>
      </c>
      <c r="D3732" s="158">
        <v>0.21522833637595901</v>
      </c>
      <c r="E3732" s="158">
        <v>0.12571753614512099</v>
      </c>
    </row>
    <row r="3733" spans="1:5" x14ac:dyDescent="0.25">
      <c r="A3733" s="158">
        <v>24286.479758965801</v>
      </c>
      <c r="B3733" s="158">
        <v>-5.1355718255530203E-2</v>
      </c>
      <c r="C3733" s="158">
        <v>7.3473755755259995E-2</v>
      </c>
      <c r="D3733" s="158">
        <v>0.215212183025105</v>
      </c>
      <c r="E3733" s="158">
        <v>0.12572069880525</v>
      </c>
    </row>
    <row r="3734" spans="1:5" x14ac:dyDescent="0.25">
      <c r="A3734" s="158">
        <v>24290.155756706499</v>
      </c>
      <c r="B3734" s="158">
        <v>0.26064803433338801</v>
      </c>
      <c r="C3734" s="158">
        <v>7.3474715724621401E-2</v>
      </c>
      <c r="D3734" s="158">
        <v>0.215195933958024</v>
      </c>
      <c r="E3734" s="158">
        <v>0.125723784555723</v>
      </c>
    </row>
    <row r="3735" spans="1:5" x14ac:dyDescent="0.25">
      <c r="A3735" s="158">
        <v>24292.481002566601</v>
      </c>
      <c r="B3735" s="158">
        <v>8.2416440552113293E-2</v>
      </c>
      <c r="C3735" s="158">
        <v>7.3475312060004502E-2</v>
      </c>
      <c r="D3735" s="158">
        <v>0.215185692724847</v>
      </c>
      <c r="E3735" s="158">
        <v>0.12572567956085201</v>
      </c>
    </row>
    <row r="3736" spans="1:5" x14ac:dyDescent="0.25">
      <c r="A3736" s="158">
        <v>24295.8336572679</v>
      </c>
      <c r="B3736" s="158">
        <v>5.1332143719906603E-2</v>
      </c>
      <c r="C3736" s="158">
        <v>7.3476157024821506E-2</v>
      </c>
      <c r="D3736" s="158">
        <v>0.21517097697631499</v>
      </c>
      <c r="E3736" s="158">
        <v>0.1257283343111</v>
      </c>
    </row>
    <row r="3737" spans="1:5" x14ac:dyDescent="0.25">
      <c r="A3737" s="158">
        <v>24297.269929121299</v>
      </c>
      <c r="B3737" s="158">
        <v>0.210510167514188</v>
      </c>
      <c r="C3737" s="158">
        <v>7.3476513635804805E-2</v>
      </c>
      <c r="D3737" s="158">
        <v>0.21516469103931399</v>
      </c>
      <c r="E3737" s="158">
        <v>0.12572944358569699</v>
      </c>
    </row>
    <row r="3738" spans="1:5" x14ac:dyDescent="0.25">
      <c r="A3738" s="158">
        <v>24304.988833490301</v>
      </c>
      <c r="B3738" s="158">
        <v>-0.540460443596957</v>
      </c>
      <c r="C3738" s="158">
        <v>7.3478374962968301E-2</v>
      </c>
      <c r="D3738" s="158">
        <v>0.215131096312843</v>
      </c>
      <c r="E3738" s="158">
        <v>0.12573511744018701</v>
      </c>
    </row>
    <row r="3739" spans="1:5" x14ac:dyDescent="0.25">
      <c r="A3739" s="158">
        <v>24311.744776744399</v>
      </c>
      <c r="B3739" s="158">
        <v>-4.1222514704652997E-2</v>
      </c>
      <c r="C3739" s="158">
        <v>7.3479927675603698E-2</v>
      </c>
      <c r="D3739" s="158">
        <v>0.215101952007729</v>
      </c>
      <c r="E3739" s="158">
        <v>0.125739685651345</v>
      </c>
    </row>
    <row r="3740" spans="1:5" x14ac:dyDescent="0.25">
      <c r="A3740" s="158">
        <v>24313.1388833889</v>
      </c>
      <c r="B3740" s="158">
        <v>1.24623407231512</v>
      </c>
      <c r="C3740" s="158">
        <v>7.3480239201140704E-2</v>
      </c>
      <c r="D3740" s="158">
        <v>0.21509596811582099</v>
      </c>
      <c r="E3740" s="158">
        <v>0.125740582126733</v>
      </c>
    </row>
    <row r="3741" spans="1:5" x14ac:dyDescent="0.25">
      <c r="A3741" s="158">
        <v>24315.499043461801</v>
      </c>
      <c r="B3741" s="158">
        <v>-9.3253192094078195E-3</v>
      </c>
      <c r="C3741" s="158">
        <v>7.3480759672537796E-2</v>
      </c>
      <c r="D3741" s="158">
        <v>0.215085861126493</v>
      </c>
      <c r="E3741" s="158">
        <v>0.125742063817667</v>
      </c>
    </row>
    <row r="3742" spans="1:5" x14ac:dyDescent="0.25">
      <c r="A3742" s="158">
        <v>24323.7602676352</v>
      </c>
      <c r="B3742" s="158">
        <v>0.29953916875409298</v>
      </c>
      <c r="C3742" s="158">
        <v>7.3482512849024406E-2</v>
      </c>
      <c r="D3742" s="158">
        <v>0.215050716126647</v>
      </c>
      <c r="E3742" s="158">
        <v>0.12574689382808399</v>
      </c>
    </row>
    <row r="3743" spans="1:5" x14ac:dyDescent="0.25">
      <c r="A3743" s="158">
        <v>24326.463577535102</v>
      </c>
      <c r="B3743" s="158">
        <v>8.0379206424230396E-2</v>
      </c>
      <c r="C3743" s="158">
        <v>7.3483063351714006E-2</v>
      </c>
      <c r="D3743" s="158">
        <v>0.21503929409801401</v>
      </c>
      <c r="E3743" s="158">
        <v>0.125748354052231</v>
      </c>
    </row>
    <row r="3744" spans="1:5" x14ac:dyDescent="0.25">
      <c r="A3744" s="158">
        <v>24331.408883172298</v>
      </c>
      <c r="B3744" s="158">
        <v>0.27056795535287398</v>
      </c>
      <c r="C3744" s="158">
        <v>7.3484040814657897E-2</v>
      </c>
      <c r="D3744" s="158">
        <v>0.21501849919220201</v>
      </c>
      <c r="E3744" s="158">
        <v>0.125750871917998</v>
      </c>
    </row>
    <row r="3745" spans="1:5" x14ac:dyDescent="0.25">
      <c r="A3745" s="158">
        <v>24333.470719998499</v>
      </c>
      <c r="B3745" s="158">
        <v>0.109702394431599</v>
      </c>
      <c r="C3745" s="158">
        <v>7.3484437037684799E-2</v>
      </c>
      <c r="D3745" s="158">
        <v>0.21500986739331099</v>
      </c>
      <c r="E3745" s="158">
        <v>0.125751863120557</v>
      </c>
    </row>
    <row r="3746" spans="1:5" x14ac:dyDescent="0.25">
      <c r="A3746" s="158">
        <v>24335.0344995169</v>
      </c>
      <c r="B3746" s="158">
        <v>-0.92766314931790295</v>
      </c>
      <c r="C3746" s="158">
        <v>7.3484733110305595E-2</v>
      </c>
      <c r="D3746" s="158">
        <v>0.21500333566940699</v>
      </c>
      <c r="E3746" s="158">
        <v>0.12575259191395499</v>
      </c>
    </row>
    <row r="3747" spans="1:5" x14ac:dyDescent="0.25">
      <c r="A3747" s="158">
        <v>24338.298981397598</v>
      </c>
      <c r="B3747" s="158">
        <v>-0.72051116352893596</v>
      </c>
      <c r="C3747" s="158">
        <v>7.3485338837498193E-2</v>
      </c>
      <c r="D3747" s="158">
        <v>0.21498974193579201</v>
      </c>
      <c r="E3747" s="158">
        <v>0.12575404946420801</v>
      </c>
    </row>
    <row r="3748" spans="1:5" x14ac:dyDescent="0.25">
      <c r="A3748" s="158">
        <v>24339.3684529651</v>
      </c>
      <c r="B3748" s="158">
        <v>8.9785439242540094E-2</v>
      </c>
      <c r="C3748" s="158">
        <v>7.3485533648945695E-2</v>
      </c>
      <c r="D3748" s="158">
        <v>0.21498530075220401</v>
      </c>
      <c r="E3748" s="158">
        <v>0.12575450819894199</v>
      </c>
    </row>
    <row r="3749" spans="1:5" x14ac:dyDescent="0.25">
      <c r="A3749" s="158">
        <v>24342.1039885479</v>
      </c>
      <c r="B3749" s="158">
        <v>0.64467148690368103</v>
      </c>
      <c r="C3749" s="158">
        <v>7.3486023792420099E-2</v>
      </c>
      <c r="D3749" s="158">
        <v>0.21497396839345101</v>
      </c>
      <c r="E3749" s="158">
        <v>0.12575563942872101</v>
      </c>
    </row>
    <row r="3750" spans="1:5" x14ac:dyDescent="0.25">
      <c r="A3750" s="158">
        <v>24342.735025036502</v>
      </c>
      <c r="B3750" s="158">
        <v>-0.135280682980565</v>
      </c>
      <c r="C3750" s="158">
        <v>7.3486135195124799E-2</v>
      </c>
      <c r="D3750" s="158">
        <v>0.21497135983778301</v>
      </c>
      <c r="E3750" s="158">
        <v>0.125755891783116</v>
      </c>
    </row>
    <row r="3751" spans="1:5" x14ac:dyDescent="0.25">
      <c r="A3751" s="158">
        <v>24343.9579476164</v>
      </c>
      <c r="B3751" s="158">
        <v>-0.65466072371345196</v>
      </c>
      <c r="C3751" s="158">
        <v>7.3486349312732402E-2</v>
      </c>
      <c r="D3751" s="158">
        <v>0.21496631054638901</v>
      </c>
      <c r="E3751" s="158">
        <v>0.12575637166032699</v>
      </c>
    </row>
    <row r="3752" spans="1:5" x14ac:dyDescent="0.25">
      <c r="A3752" s="158">
        <v>24347.739732082198</v>
      </c>
      <c r="B3752" s="158">
        <v>0.28955474831799899</v>
      </c>
      <c r="C3752" s="158">
        <v>7.3486996623667505E-2</v>
      </c>
      <c r="D3752" s="158">
        <v>0.21495074596007899</v>
      </c>
      <c r="E3752" s="158">
        <v>0.125757779066443</v>
      </c>
    </row>
    <row r="3753" spans="1:5" x14ac:dyDescent="0.25">
      <c r="A3753" s="158">
        <v>24350.326375312099</v>
      </c>
      <c r="B3753" s="158">
        <v>0.137623608759641</v>
      </c>
      <c r="C3753" s="158">
        <v>7.3487426458456295E-2</v>
      </c>
      <c r="D3753" s="158">
        <v>0.214940143615866</v>
      </c>
      <c r="E3753" s="158">
        <v>0.125758675073356</v>
      </c>
    </row>
    <row r="3754" spans="1:5" x14ac:dyDescent="0.25">
      <c r="A3754" s="158">
        <v>24350.882976426899</v>
      </c>
      <c r="B3754" s="158">
        <v>0.19273231620051701</v>
      </c>
      <c r="C3754" s="158">
        <v>7.3487517580234099E-2</v>
      </c>
      <c r="D3754" s="158">
        <v>0.214937866785158</v>
      </c>
      <c r="E3754" s="158">
        <v>0.12575886080505899</v>
      </c>
    </row>
    <row r="3755" spans="1:5" x14ac:dyDescent="0.25">
      <c r="A3755" s="158">
        <v>24352.4164981824</v>
      </c>
      <c r="B3755" s="158">
        <v>3.68987447478153E-2</v>
      </c>
      <c r="C3755" s="158">
        <v>7.3487766122232998E-2</v>
      </c>
      <c r="D3755" s="158">
        <v>0.21493160221246599</v>
      </c>
      <c r="E3755" s="158">
        <v>0.125759359568058</v>
      </c>
    </row>
    <row r="3756" spans="1:5" x14ac:dyDescent="0.25">
      <c r="A3756" s="158">
        <v>24352.875563557998</v>
      </c>
      <c r="B3756" s="158">
        <v>6.5189064367388E-2</v>
      </c>
      <c r="C3756" s="158">
        <v>7.3487839807115998E-2</v>
      </c>
      <c r="D3756" s="158">
        <v>0.21492972929978901</v>
      </c>
      <c r="E3756" s="158">
        <v>0.12575950517746001</v>
      </c>
    </row>
    <row r="3757" spans="1:5" x14ac:dyDescent="0.25">
      <c r="A3757" s="158">
        <v>24353.631428900699</v>
      </c>
      <c r="B3757" s="158">
        <v>5.0380981298525598E-2</v>
      </c>
      <c r="C3757" s="158">
        <v>7.3487960411611805E-2</v>
      </c>
      <c r="D3757" s="158">
        <v>0.21492664791048199</v>
      </c>
      <c r="E3757" s="158">
        <v>0.12575974121663999</v>
      </c>
    </row>
    <row r="3758" spans="1:5" x14ac:dyDescent="0.25">
      <c r="A3758" s="158">
        <v>24361.489801106101</v>
      </c>
      <c r="B3758" s="158">
        <v>0.811267403474769</v>
      </c>
      <c r="C3758" s="158">
        <v>7.3489161197599004E-2</v>
      </c>
      <c r="D3758" s="158">
        <v>0.21489479043979801</v>
      </c>
      <c r="E3758" s="158">
        <v>0.125761921746643</v>
      </c>
    </row>
    <row r="3759" spans="1:5" x14ac:dyDescent="0.25">
      <c r="A3759" s="158">
        <v>24361.9919764025</v>
      </c>
      <c r="B3759" s="158">
        <v>0.15758010123279001</v>
      </c>
      <c r="C3759" s="158">
        <v>7.3489234638807702E-2</v>
      </c>
      <c r="D3759" s="158">
        <v>0.214892765696515</v>
      </c>
      <c r="E3759" s="158">
        <v>0.125762044136426</v>
      </c>
    </row>
    <row r="3760" spans="1:5" x14ac:dyDescent="0.25">
      <c r="A3760" s="158">
        <v>24371.1222418859</v>
      </c>
      <c r="B3760" s="158">
        <v>-0.23318028666415899</v>
      </c>
      <c r="C3760" s="158">
        <v>7.3490500899712902E-2</v>
      </c>
      <c r="D3760" s="158">
        <v>0.214856184283548</v>
      </c>
      <c r="E3760" s="158">
        <v>0.125763914517701</v>
      </c>
    </row>
    <row r="3761" spans="1:5" x14ac:dyDescent="0.25">
      <c r="A3761" s="158">
        <v>24371.379802211501</v>
      </c>
      <c r="B3761" s="158">
        <v>0.44938819398623298</v>
      </c>
      <c r="C3761" s="158">
        <v>7.3490534722703907E-2</v>
      </c>
      <c r="D3761" s="158">
        <v>0.21485515869649999</v>
      </c>
      <c r="E3761" s="158">
        <v>0.12576395752897601</v>
      </c>
    </row>
    <row r="3762" spans="1:5" x14ac:dyDescent="0.25">
      <c r="A3762" s="158">
        <v>24371.832146611399</v>
      </c>
      <c r="B3762" s="158">
        <v>0.232884898879271</v>
      </c>
      <c r="C3762" s="158">
        <v>7.3490593872791304E-2</v>
      </c>
      <c r="D3762" s="158">
        <v>0.21485335833685101</v>
      </c>
      <c r="E3762" s="158">
        <v>0.12576403177373999</v>
      </c>
    </row>
    <row r="3763" spans="1:5" x14ac:dyDescent="0.25">
      <c r="A3763" s="158">
        <v>24372.166770871201</v>
      </c>
      <c r="B3763" s="158">
        <v>-0.61677012949513699</v>
      </c>
      <c r="C3763" s="158">
        <v>7.3490637422671604E-2</v>
      </c>
      <c r="D3763" s="158">
        <v>0.21485202720285801</v>
      </c>
      <c r="E3763" s="158">
        <v>0.12576408563522201</v>
      </c>
    </row>
    <row r="3764" spans="1:5" x14ac:dyDescent="0.25">
      <c r="A3764" s="158">
        <v>24373.504494823199</v>
      </c>
      <c r="B3764" s="158">
        <v>-0.92858665304977905</v>
      </c>
      <c r="C3764" s="158">
        <v>7.3490809765323795E-2</v>
      </c>
      <c r="D3764" s="158">
        <v>0.21484671162011101</v>
      </c>
      <c r="E3764" s="158">
        <v>0.12576429193991401</v>
      </c>
    </row>
    <row r="3765" spans="1:5" x14ac:dyDescent="0.25">
      <c r="A3765" s="158">
        <v>24374.754563064998</v>
      </c>
      <c r="B3765" s="158">
        <v>-5.7796258493292299E-2</v>
      </c>
      <c r="C3765" s="158">
        <v>7.3490968275323199E-2</v>
      </c>
      <c r="D3765" s="158">
        <v>0.21484175284459101</v>
      </c>
      <c r="E3765" s="158">
        <v>0.12576447168968299</v>
      </c>
    </row>
    <row r="3766" spans="1:5" x14ac:dyDescent="0.25">
      <c r="A3766" s="158">
        <v>24382.5880930327</v>
      </c>
      <c r="B3766" s="158">
        <v>4.8601761865030298E-2</v>
      </c>
      <c r="C3766" s="158">
        <v>7.3491905696890097E-2</v>
      </c>
      <c r="D3766" s="158">
        <v>0.21481086561003199</v>
      </c>
      <c r="E3766" s="158">
        <v>0.125765311466043</v>
      </c>
    </row>
    <row r="3767" spans="1:5" x14ac:dyDescent="0.25">
      <c r="A3767" s="158">
        <v>24384.410092354901</v>
      </c>
      <c r="B3767" s="158">
        <v>0.39903633520894699</v>
      </c>
      <c r="C3767" s="158">
        <v>7.3492109913022102E-2</v>
      </c>
      <c r="D3767" s="158">
        <v>0.21480372772422901</v>
      </c>
      <c r="E3767" s="158">
        <v>0.125765435961887</v>
      </c>
    </row>
    <row r="3768" spans="1:5" x14ac:dyDescent="0.25">
      <c r="A3768" s="158">
        <v>24385.697509354799</v>
      </c>
      <c r="B3768" s="158">
        <v>5.47587764428537E-2</v>
      </c>
      <c r="C3768" s="158">
        <v>7.3492251066079803E-2</v>
      </c>
      <c r="D3768" s="158">
        <v>0.21479869462506801</v>
      </c>
      <c r="E3768" s="158">
        <v>0.125765507821477</v>
      </c>
    </row>
    <row r="3769" spans="1:5" x14ac:dyDescent="0.25">
      <c r="A3769" s="158">
        <v>24390.647838772798</v>
      </c>
      <c r="B3769" s="158">
        <v>0.43521988403816297</v>
      </c>
      <c r="C3769" s="158">
        <v>7.3492769557033696E-2</v>
      </c>
      <c r="D3769" s="158">
        <v>0.21477942250283999</v>
      </c>
      <c r="E3769" s="158">
        <v>0.12576565992164501</v>
      </c>
    </row>
    <row r="3770" spans="1:5" x14ac:dyDescent="0.25">
      <c r="A3770" s="158">
        <v>24396.882258348702</v>
      </c>
      <c r="B3770" s="158">
        <v>-0.23278834182424199</v>
      </c>
      <c r="C3770" s="158">
        <v>7.3493367729475803E-2</v>
      </c>
      <c r="D3770" s="158">
        <v>0.21475533402851299</v>
      </c>
      <c r="E3770" s="158">
        <v>0.125765571142153</v>
      </c>
    </row>
    <row r="3771" spans="1:5" x14ac:dyDescent="0.25">
      <c r="A3771" s="158">
        <v>24400.026589067202</v>
      </c>
      <c r="B3771" s="158">
        <v>0.28827272627591799</v>
      </c>
      <c r="C3771" s="158">
        <v>7.34936462292725E-2</v>
      </c>
      <c r="D3771" s="158">
        <v>0.21474326223266599</v>
      </c>
      <c r="E3771" s="158">
        <v>0.12576540788723101</v>
      </c>
    </row>
    <row r="3772" spans="1:5" x14ac:dyDescent="0.25">
      <c r="A3772" s="158">
        <v>24402.8623007264</v>
      </c>
      <c r="B3772" s="158">
        <v>-0.36419650652836899</v>
      </c>
      <c r="C3772" s="158">
        <v>7.3493884056051798E-2</v>
      </c>
      <c r="D3772" s="158">
        <v>0.214732419680222</v>
      </c>
      <c r="E3772" s="158">
        <v>0.12576519256467</v>
      </c>
    </row>
    <row r="3773" spans="1:5" x14ac:dyDescent="0.25">
      <c r="A3773" s="158">
        <v>24402.913678965699</v>
      </c>
      <c r="B3773" s="158">
        <v>-0.91330242586346</v>
      </c>
      <c r="C3773" s="158">
        <v>7.3493888248378297E-2</v>
      </c>
      <c r="D3773" s="158">
        <v>0.21473222361988001</v>
      </c>
      <c r="E3773" s="158">
        <v>0.12576518806794501</v>
      </c>
    </row>
    <row r="3774" spans="1:5" x14ac:dyDescent="0.25">
      <c r="A3774" s="158">
        <v>24404.828947785802</v>
      </c>
      <c r="B3774" s="158">
        <v>0.27342988534011498</v>
      </c>
      <c r="C3774" s="158">
        <v>7.3494041565777504E-2</v>
      </c>
      <c r="D3774" s="158">
        <v>0.214724924771384</v>
      </c>
      <c r="E3774" s="158">
        <v>0.12576500532283499</v>
      </c>
    </row>
    <row r="3775" spans="1:5" x14ac:dyDescent="0.25">
      <c r="A3775" s="158">
        <v>24407.912341469699</v>
      </c>
      <c r="B3775" s="158">
        <v>0.17894306750985101</v>
      </c>
      <c r="C3775" s="158">
        <v>7.3494276264267799E-2</v>
      </c>
      <c r="D3775" s="158">
        <v>0.214713214657903</v>
      </c>
      <c r="E3775" s="158">
        <v>0.125764649278097</v>
      </c>
    </row>
    <row r="3776" spans="1:5" x14ac:dyDescent="0.25">
      <c r="A3776" s="158">
        <v>24415.810861349801</v>
      </c>
      <c r="B3776" s="158">
        <v>0.17425160249546801</v>
      </c>
      <c r="C3776" s="158">
        <v>7.3494809204158601E-2</v>
      </c>
      <c r="D3776" s="158">
        <v>0.21468344438911399</v>
      </c>
      <c r="E3776" s="158">
        <v>0.12576338938560999</v>
      </c>
    </row>
    <row r="3777" spans="1:5" x14ac:dyDescent="0.25">
      <c r="A3777" s="158">
        <v>24416.2022706959</v>
      </c>
      <c r="B3777" s="158">
        <v>3.8617025093401501E-2</v>
      </c>
      <c r="C3777" s="158">
        <v>7.3494833059344303E-2</v>
      </c>
      <c r="D3777" s="158">
        <v>0.214681977607251</v>
      </c>
      <c r="E3777" s="158">
        <v>0.12576331394701901</v>
      </c>
    </row>
    <row r="3778" spans="1:5" x14ac:dyDescent="0.25">
      <c r="A3778" s="158">
        <v>24417.091978564898</v>
      </c>
      <c r="B3778" s="158">
        <v>6.9375681430883199E-2</v>
      </c>
      <c r="C3778" s="158">
        <v>7.3494886386731906E-2</v>
      </c>
      <c r="D3778" s="158">
        <v>0.214678646459601</v>
      </c>
      <c r="E3778" s="158">
        <v>0.12576313790202101</v>
      </c>
    </row>
    <row r="3779" spans="1:5" x14ac:dyDescent="0.25">
      <c r="A3779" s="158">
        <v>24417.386499708799</v>
      </c>
      <c r="B3779" s="158">
        <v>-3.0887402122265</v>
      </c>
      <c r="C3779" s="158">
        <v>7.3494903765109795E-2</v>
      </c>
      <c r="D3779" s="158">
        <v>0.21467754465623701</v>
      </c>
      <c r="E3779" s="158">
        <v>0.12576307822840399</v>
      </c>
    </row>
    <row r="3780" spans="1:5" x14ac:dyDescent="0.25">
      <c r="A3780" s="158">
        <v>24418.348938734402</v>
      </c>
      <c r="B3780" s="158">
        <v>4.20345420560908E-2</v>
      </c>
      <c r="C3780" s="158">
        <v>7.3494959601646107E-2</v>
      </c>
      <c r="D3780" s="158">
        <v>0.21467394733120601</v>
      </c>
      <c r="E3780" s="158">
        <v>0.125762878380617</v>
      </c>
    </row>
    <row r="3781" spans="1:5" x14ac:dyDescent="0.25">
      <c r="A3781" s="158">
        <v>24420.742623116199</v>
      </c>
      <c r="B3781" s="158">
        <v>3.8099520232681698E-2</v>
      </c>
      <c r="C3781" s="158">
        <v>7.3495092145793403E-2</v>
      </c>
      <c r="D3781" s="158">
        <v>0.21466502138712101</v>
      </c>
      <c r="E3781" s="158">
        <v>0.12576234916509499</v>
      </c>
    </row>
    <row r="3782" spans="1:5" x14ac:dyDescent="0.25">
      <c r="A3782" s="158">
        <v>24429.421108345599</v>
      </c>
      <c r="B3782" s="158">
        <v>0.22611344018290699</v>
      </c>
      <c r="C3782" s="158">
        <v>7.3495496995176907E-2</v>
      </c>
      <c r="D3782" s="158">
        <v>0.214632910398599</v>
      </c>
      <c r="E3782" s="158">
        <v>0.125760045834162</v>
      </c>
    </row>
    <row r="3783" spans="1:5" x14ac:dyDescent="0.25">
      <c r="A3783" s="158">
        <v>24431.523861334401</v>
      </c>
      <c r="B3783" s="158">
        <v>-0.16120812178374</v>
      </c>
      <c r="C3783" s="158">
        <v>7.34955772230097E-2</v>
      </c>
      <c r="D3783" s="158">
        <v>0.214625189180288</v>
      </c>
      <c r="E3783" s="158">
        <v>0.12575939706098899</v>
      </c>
    </row>
    <row r="3784" spans="1:5" x14ac:dyDescent="0.25">
      <c r="A3784" s="158">
        <v>24432.781572518899</v>
      </c>
      <c r="B3784" s="158">
        <v>0.46750248956131102</v>
      </c>
      <c r="C3784" s="158">
        <v>7.3495621877779901E-2</v>
      </c>
      <c r="D3784" s="158">
        <v>0.21462058193319999</v>
      </c>
      <c r="E3784" s="158">
        <v>0.12575899211505401</v>
      </c>
    </row>
    <row r="3785" spans="1:5" x14ac:dyDescent="0.25">
      <c r="A3785" s="158">
        <v>24439.737972957799</v>
      </c>
      <c r="B3785" s="158">
        <v>0.47067177018207401</v>
      </c>
      <c r="C3785" s="158">
        <v>7.3495823810792393E-2</v>
      </c>
      <c r="D3785" s="158">
        <v>0.21459524808564001</v>
      </c>
      <c r="E3785" s="158">
        <v>0.125756524014842</v>
      </c>
    </row>
    <row r="3786" spans="1:5" x14ac:dyDescent="0.25">
      <c r="A3786" s="158">
        <v>24442.336083887702</v>
      </c>
      <c r="B3786" s="158">
        <v>0.28383534590070703</v>
      </c>
      <c r="C3786" s="158">
        <v>7.3495879652617696E-2</v>
      </c>
      <c r="D3786" s="158">
        <v>0.21458585090083099</v>
      </c>
      <c r="E3786" s="158">
        <v>0.12575550306604399</v>
      </c>
    </row>
    <row r="3787" spans="1:5" x14ac:dyDescent="0.25">
      <c r="A3787" s="158">
        <v>24447.363555335101</v>
      </c>
      <c r="B3787" s="158">
        <v>0.13086995148845501</v>
      </c>
      <c r="C3787" s="158">
        <v>7.3495957464403197E-2</v>
      </c>
      <c r="D3787" s="158">
        <v>0.21456776662954899</v>
      </c>
      <c r="E3787" s="158">
        <v>0.12575337445631099</v>
      </c>
    </row>
    <row r="3788" spans="1:5" x14ac:dyDescent="0.25">
      <c r="A3788" s="158">
        <v>24448.016634423399</v>
      </c>
      <c r="B3788" s="158">
        <v>0.41751839709594002</v>
      </c>
      <c r="C3788" s="158">
        <v>7.3495964645008793E-2</v>
      </c>
      <c r="D3788" s="158">
        <v>0.21456542709271001</v>
      </c>
      <c r="E3788" s="158">
        <v>0.12575308314320599</v>
      </c>
    </row>
    <row r="3789" spans="1:5" x14ac:dyDescent="0.25">
      <c r="A3789" s="158">
        <v>24448.9825691847</v>
      </c>
      <c r="B3789" s="158">
        <v>-2.1920635587002701E-2</v>
      </c>
      <c r="C3789" s="158">
        <v>7.3495974031286201E-2</v>
      </c>
      <c r="D3789" s="158">
        <v>0.21456197087318599</v>
      </c>
      <c r="E3789" s="158">
        <v>0.12575264603951899</v>
      </c>
    </row>
    <row r="3790" spans="1:5" x14ac:dyDescent="0.25">
      <c r="A3790" s="158">
        <v>24450.911211955699</v>
      </c>
      <c r="B3790" s="158">
        <v>0.242842161635348</v>
      </c>
      <c r="C3790" s="158">
        <v>7.3495988366412704E-2</v>
      </c>
      <c r="D3790" s="158">
        <v>0.214555084491169</v>
      </c>
      <c r="E3790" s="158">
        <v>0.12575175102827599</v>
      </c>
    </row>
    <row r="3791" spans="1:5" x14ac:dyDescent="0.25">
      <c r="A3791" s="158">
        <v>24459.037632507701</v>
      </c>
      <c r="B3791" s="158">
        <v>0.104575786896888</v>
      </c>
      <c r="C3791" s="158">
        <v>7.3495984260703598E-2</v>
      </c>
      <c r="D3791" s="158">
        <v>0.21452628071066701</v>
      </c>
      <c r="E3791" s="158">
        <v>0.12574765415005101</v>
      </c>
    </row>
    <row r="3792" spans="1:5" x14ac:dyDescent="0.25">
      <c r="A3792" s="158">
        <v>24459.237722486101</v>
      </c>
      <c r="B3792" s="158">
        <v>-0.56437762001892999</v>
      </c>
      <c r="C3792" s="158">
        <v>7.3495982844033803E-2</v>
      </c>
      <c r="D3792" s="158">
        <v>0.214525575825951</v>
      </c>
      <c r="E3792" s="158">
        <v>0.125747546638214</v>
      </c>
    </row>
    <row r="3793" spans="1:5" x14ac:dyDescent="0.25">
      <c r="A3793" s="158">
        <v>24461.802437021201</v>
      </c>
      <c r="B3793" s="158">
        <v>-3.6745561658879697E-2</v>
      </c>
      <c r="C3793" s="158">
        <v>7.3495959084751497E-2</v>
      </c>
      <c r="D3793" s="158">
        <v>0.214516559154738</v>
      </c>
      <c r="E3793" s="158">
        <v>0.125746140334904</v>
      </c>
    </row>
    <row r="3794" spans="1:5" x14ac:dyDescent="0.25">
      <c r="A3794" s="158">
        <v>24463.756897640898</v>
      </c>
      <c r="B3794" s="158">
        <v>0.37411453694014002</v>
      </c>
      <c r="C3794" s="158">
        <v>7.3495934001767599E-2</v>
      </c>
      <c r="D3794" s="158">
        <v>0.21450971085005599</v>
      </c>
      <c r="E3794" s="158">
        <v>0.125745033485337</v>
      </c>
    </row>
    <row r="3795" spans="1:5" x14ac:dyDescent="0.25">
      <c r="A3795" s="158">
        <v>24464.4388793053</v>
      </c>
      <c r="B3795" s="158">
        <v>-0.46370197050547002</v>
      </c>
      <c r="C3795" s="158">
        <v>7.3495923828954299E-2</v>
      </c>
      <c r="D3795" s="158">
        <v>0.21450732589454799</v>
      </c>
      <c r="E3795" s="158">
        <v>0.12574464010896499</v>
      </c>
    </row>
    <row r="3796" spans="1:5" x14ac:dyDescent="0.25">
      <c r="A3796" s="158">
        <v>24465.635500135901</v>
      </c>
      <c r="B3796" s="158">
        <v>-5.9914946326789002E-2</v>
      </c>
      <c r="C3796" s="158">
        <v>7.3495904203401699E-2</v>
      </c>
      <c r="D3796" s="158">
        <v>0.214503147027156</v>
      </c>
      <c r="E3796" s="158">
        <v>0.12574394093549501</v>
      </c>
    </row>
    <row r="3797" spans="1:5" x14ac:dyDescent="0.25">
      <c r="A3797" s="158">
        <v>24466.064898299701</v>
      </c>
      <c r="B3797" s="158">
        <v>9.0062871303975306E-2</v>
      </c>
      <c r="C3797" s="158">
        <v>7.34958966092467E-2</v>
      </c>
      <c r="D3797" s="158">
        <v>0.21450164928361801</v>
      </c>
      <c r="E3797" s="158">
        <v>0.125743687264145</v>
      </c>
    </row>
    <row r="3798" spans="1:5" x14ac:dyDescent="0.25">
      <c r="A3798" s="158">
        <v>24470.8810736501</v>
      </c>
      <c r="B3798" s="158">
        <v>0.13489561048614099</v>
      </c>
      <c r="C3798" s="158">
        <v>7.3495791467885804E-2</v>
      </c>
      <c r="D3798" s="158">
        <v>0.21448491593517799</v>
      </c>
      <c r="E3798" s="158">
        <v>0.12574074155953999</v>
      </c>
    </row>
    <row r="3799" spans="1:5" x14ac:dyDescent="0.25">
      <c r="A3799" s="158">
        <v>24472.832129897801</v>
      </c>
      <c r="B3799" s="158">
        <v>0.30270145837329998</v>
      </c>
      <c r="C3799" s="158">
        <v>7.3495738439028097E-2</v>
      </c>
      <c r="D3799" s="158">
        <v>0.21447817139471601</v>
      </c>
      <c r="E3799" s="158">
        <v>0.12573949573448001</v>
      </c>
    </row>
    <row r="3800" spans="1:5" x14ac:dyDescent="0.25">
      <c r="A3800" s="158">
        <v>24473.119797355401</v>
      </c>
      <c r="B3800" s="158">
        <v>0.17751034168396199</v>
      </c>
      <c r="C3800" s="158">
        <v>7.3495730111258595E-2</v>
      </c>
      <c r="D3800" s="158">
        <v>0.21447717863542401</v>
      </c>
      <c r="E3800" s="158">
        <v>0.12573930948744899</v>
      </c>
    </row>
    <row r="3801" spans="1:5" x14ac:dyDescent="0.25">
      <c r="A3801" s="158">
        <v>24473.706719809001</v>
      </c>
      <c r="B3801" s="158">
        <v>-0.37772772525385101</v>
      </c>
      <c r="C3801" s="158">
        <v>7.3495712714460995E-2</v>
      </c>
      <c r="D3801" s="158">
        <v>0.21447515445731399</v>
      </c>
      <c r="E3801" s="158">
        <v>0.125738927450782</v>
      </c>
    </row>
    <row r="3802" spans="1:5" x14ac:dyDescent="0.25">
      <c r="A3802" s="158">
        <v>24475.882909098898</v>
      </c>
      <c r="B3802" s="158">
        <v>0.389582417259215</v>
      </c>
      <c r="C3802" s="158">
        <v>7.3495643456654297E-2</v>
      </c>
      <c r="D3802" s="158">
        <v>0.21446766479143101</v>
      </c>
      <c r="E3802" s="158">
        <v>0.12573748703843801</v>
      </c>
    </row>
    <row r="3803" spans="1:5" x14ac:dyDescent="0.25">
      <c r="A3803" s="158">
        <v>24476.502485246099</v>
      </c>
      <c r="B3803" s="158">
        <v>0.588480729712892</v>
      </c>
      <c r="C3803" s="158">
        <v>7.3495622368874705E-2</v>
      </c>
      <c r="D3803" s="158">
        <v>0.21446553691789999</v>
      </c>
      <c r="E3803" s="158">
        <v>0.125737070059837</v>
      </c>
    </row>
    <row r="3804" spans="1:5" x14ac:dyDescent="0.25">
      <c r="A3804" s="158">
        <v>24478.345747821098</v>
      </c>
      <c r="B3804" s="158">
        <v>7.12651494069627E-2</v>
      </c>
      <c r="C3804" s="158">
        <v>7.34955560421406E-2</v>
      </c>
      <c r="D3804" s="158">
        <v>0.21445921816791799</v>
      </c>
      <c r="E3804" s="158">
        <v>0.12573581149719201</v>
      </c>
    </row>
    <row r="3805" spans="1:5" x14ac:dyDescent="0.25">
      <c r="A3805" s="158">
        <v>24482.897266809501</v>
      </c>
      <c r="B3805" s="158">
        <v>7.2045431807499201E-3</v>
      </c>
      <c r="C3805" s="158">
        <v>7.34953692436916E-2</v>
      </c>
      <c r="D3805" s="158">
        <v>0.21444369078727099</v>
      </c>
      <c r="E3805" s="158">
        <v>0.12573258816547001</v>
      </c>
    </row>
    <row r="3806" spans="1:5" x14ac:dyDescent="0.25">
      <c r="A3806" s="158">
        <v>24484.2399905858</v>
      </c>
      <c r="B3806" s="158">
        <v>0.33240005229317998</v>
      </c>
      <c r="C3806" s="158">
        <v>7.3495307876606103E-2</v>
      </c>
      <c r="D3806" s="158">
        <v>0.21443913060091799</v>
      </c>
      <c r="E3806" s="158">
        <v>0.125731605843278</v>
      </c>
    </row>
    <row r="3807" spans="1:5" x14ac:dyDescent="0.25">
      <c r="A3807" s="158">
        <v>24487.1402618883</v>
      </c>
      <c r="B3807" s="158">
        <v>0.202483588034164</v>
      </c>
      <c r="C3807" s="158">
        <v>7.3495165587976793E-2</v>
      </c>
      <c r="D3807" s="158">
        <v>0.21442931246779701</v>
      </c>
      <c r="E3807" s="158">
        <v>0.12572943519999999</v>
      </c>
    </row>
    <row r="3808" spans="1:5" x14ac:dyDescent="0.25">
      <c r="A3808" s="158">
        <v>24493.713559446802</v>
      </c>
      <c r="B3808" s="158">
        <v>0.18969181563037699</v>
      </c>
      <c r="C3808" s="158">
        <v>7.3494793817162604E-2</v>
      </c>
      <c r="D3808" s="158">
        <v>0.214407221218744</v>
      </c>
      <c r="E3808" s="158">
        <v>0.12572426855516899</v>
      </c>
    </row>
    <row r="3809" spans="1:5" x14ac:dyDescent="0.25">
      <c r="A3809" s="158">
        <v>24495.846877437099</v>
      </c>
      <c r="B3809" s="158">
        <v>-3.1792688783749398E-2</v>
      </c>
      <c r="C3809" s="158">
        <v>7.34946584583515E-2</v>
      </c>
      <c r="D3809" s="158">
        <v>0.214400099647615</v>
      </c>
      <c r="E3809" s="158">
        <v>0.125722518121656</v>
      </c>
    </row>
    <row r="3810" spans="1:5" x14ac:dyDescent="0.25">
      <c r="A3810" s="158">
        <v>24498.023231287101</v>
      </c>
      <c r="B3810" s="158">
        <v>0.38644507263427802</v>
      </c>
      <c r="C3810" s="158">
        <v>7.3494512942337401E-2</v>
      </c>
      <c r="D3810" s="158">
        <v>0.21439285863287799</v>
      </c>
      <c r="E3810" s="158">
        <v>0.12572069521139501</v>
      </c>
    </row>
    <row r="3811" spans="1:5" x14ac:dyDescent="0.25">
      <c r="A3811" s="158">
        <v>24498.849548963201</v>
      </c>
      <c r="B3811" s="158">
        <v>0.30143801450193097</v>
      </c>
      <c r="C3811" s="158">
        <v>7.3494455728026403E-2</v>
      </c>
      <c r="D3811" s="158">
        <v>0.21439011577138201</v>
      </c>
      <c r="E3811" s="158">
        <v>0.125719993260097</v>
      </c>
    </row>
    <row r="3812" spans="1:5" x14ac:dyDescent="0.25">
      <c r="A3812" s="158">
        <v>24500.210894510099</v>
      </c>
      <c r="B3812" s="158">
        <v>0.47263525980938398</v>
      </c>
      <c r="C3812" s="158">
        <v>7.3494359109710194E-2</v>
      </c>
      <c r="D3812" s="158">
        <v>0.214385604637015</v>
      </c>
      <c r="E3812" s="158">
        <v>0.12571882501072801</v>
      </c>
    </row>
    <row r="3813" spans="1:5" x14ac:dyDescent="0.25">
      <c r="A3813" s="158">
        <v>24505.855421484699</v>
      </c>
      <c r="B3813" s="158">
        <v>-1.8294485188974401E-2</v>
      </c>
      <c r="C3813" s="158">
        <v>7.3493927178514204E-2</v>
      </c>
      <c r="D3813" s="158">
        <v>0.214367002224364</v>
      </c>
      <c r="E3813" s="158">
        <v>0.12571382454892299</v>
      </c>
    </row>
    <row r="3814" spans="1:5" x14ac:dyDescent="0.25">
      <c r="A3814" s="158">
        <v>24511.164750115298</v>
      </c>
      <c r="B3814" s="158">
        <v>-6.7927609245122006E-2</v>
      </c>
      <c r="C3814" s="158">
        <v>7.3493474816757096E-2</v>
      </c>
      <c r="D3814" s="158">
        <v>0.214349654486371</v>
      </c>
      <c r="E3814" s="158">
        <v>0.12570889091090701</v>
      </c>
    </row>
    <row r="3815" spans="1:5" x14ac:dyDescent="0.25">
      <c r="A3815" s="158">
        <v>24514.4782200515</v>
      </c>
      <c r="B3815" s="158">
        <v>3.6061142156773598E-2</v>
      </c>
      <c r="C3815" s="158">
        <v>7.3493169859064705E-2</v>
      </c>
      <c r="D3815" s="158">
        <v>0.21433890166140199</v>
      </c>
      <c r="E3815" s="158">
        <v>0.12570569892306099</v>
      </c>
    </row>
    <row r="3816" spans="1:5" x14ac:dyDescent="0.25">
      <c r="A3816" s="158">
        <v>24516.569634522599</v>
      </c>
      <c r="B3816" s="158">
        <v>2.4140568422099902</v>
      </c>
      <c r="C3816" s="158">
        <v>7.3492968412506396E-2</v>
      </c>
      <c r="D3816" s="158">
        <v>0.21433214374922999</v>
      </c>
      <c r="E3816" s="158">
        <v>0.12570363950947699</v>
      </c>
    </row>
    <row r="3817" spans="1:5" x14ac:dyDescent="0.25">
      <c r="A3817" s="158">
        <v>24522.548848476999</v>
      </c>
      <c r="B3817" s="158">
        <v>3.6979001883397103E-2</v>
      </c>
      <c r="C3817" s="158">
        <v>7.3492354223046605E-2</v>
      </c>
      <c r="D3817" s="158">
        <v>0.21431294755973199</v>
      </c>
      <c r="E3817" s="158">
        <v>0.125697561160035</v>
      </c>
    </row>
    <row r="3818" spans="1:5" x14ac:dyDescent="0.25">
      <c r="A3818" s="158">
        <v>24522.738259747901</v>
      </c>
      <c r="B3818" s="158">
        <v>9.8251408800020798E-2</v>
      </c>
      <c r="C3818" s="158">
        <v>7.3492333839846796E-2</v>
      </c>
      <c r="D3818" s="158">
        <v>0.214312342464024</v>
      </c>
      <c r="E3818" s="158">
        <v>0.125697363994584</v>
      </c>
    </row>
    <row r="3819" spans="1:5" x14ac:dyDescent="0.25">
      <c r="A3819" s="158">
        <v>24527.249707368599</v>
      </c>
      <c r="B3819" s="158">
        <v>9.3058069152895898E-2</v>
      </c>
      <c r="C3819" s="158">
        <v>7.34918315222996E-2</v>
      </c>
      <c r="D3819" s="158">
        <v>0.21429798468244399</v>
      </c>
      <c r="E3819" s="158">
        <v>0.125692584153866</v>
      </c>
    </row>
    <row r="3820" spans="1:5" x14ac:dyDescent="0.25">
      <c r="A3820" s="158">
        <v>24535.8963563914</v>
      </c>
      <c r="B3820" s="158">
        <v>0.22880551596287099</v>
      </c>
      <c r="C3820" s="158">
        <v>7.3490778489637906E-2</v>
      </c>
      <c r="D3820" s="158">
        <v>0.21427075897964001</v>
      </c>
      <c r="E3820" s="158">
        <v>0.12568297434317</v>
      </c>
    </row>
    <row r="3821" spans="1:5" x14ac:dyDescent="0.25">
      <c r="A3821" s="158">
        <v>24542.311006753502</v>
      </c>
      <c r="B3821" s="158">
        <v>-4.5029221325187899E-2</v>
      </c>
      <c r="C3821" s="158">
        <v>7.3489920575092793E-2</v>
      </c>
      <c r="D3821" s="158">
        <v>0.214250809279178</v>
      </c>
      <c r="E3821" s="158">
        <v>0.12567546443181499</v>
      </c>
    </row>
    <row r="3822" spans="1:5" x14ac:dyDescent="0.25">
      <c r="A3822" s="158">
        <v>24543.516861018699</v>
      </c>
      <c r="B3822" s="158">
        <v>0.70235288743791802</v>
      </c>
      <c r="C3822" s="158">
        <v>7.3489752002015005E-2</v>
      </c>
      <c r="D3822" s="158">
        <v>0.21424708262683401</v>
      </c>
      <c r="E3822" s="158">
        <v>0.12567401650093299</v>
      </c>
    </row>
    <row r="3823" spans="1:5" x14ac:dyDescent="0.25">
      <c r="A3823" s="158">
        <v>24548.506103294701</v>
      </c>
      <c r="B3823" s="158">
        <v>-0.109043832658773</v>
      </c>
      <c r="C3823" s="158">
        <v>7.3489029971677403E-2</v>
      </c>
      <c r="D3823" s="158">
        <v>0.21423174280752</v>
      </c>
      <c r="E3823" s="158">
        <v>0.12566790402376099</v>
      </c>
    </row>
    <row r="3824" spans="1:5" x14ac:dyDescent="0.25">
      <c r="A3824" s="158">
        <v>24557.318433442699</v>
      </c>
      <c r="B3824" s="158">
        <v>0.19902983803952201</v>
      </c>
      <c r="C3824" s="158">
        <v>7.3487658012936594E-2</v>
      </c>
      <c r="D3824" s="158">
        <v>0.214204960291935</v>
      </c>
      <c r="E3824" s="158">
        <v>0.12565662945771799</v>
      </c>
    </row>
    <row r="3825" spans="1:5" x14ac:dyDescent="0.25">
      <c r="A3825" s="158">
        <v>24558.620130237199</v>
      </c>
      <c r="B3825" s="158">
        <v>0.193227022939846</v>
      </c>
      <c r="C3825" s="158">
        <v>7.3487444889772602E-2</v>
      </c>
      <c r="D3825" s="158">
        <v>0.21420103787809899</v>
      </c>
      <c r="E3825" s="158">
        <v>0.125654912318133</v>
      </c>
    </row>
    <row r="3826" spans="1:5" x14ac:dyDescent="0.25">
      <c r="A3826" s="158">
        <v>24565.134773060399</v>
      </c>
      <c r="B3826" s="158">
        <v>0.13038240366609599</v>
      </c>
      <c r="C3826" s="158">
        <v>7.3486337766787105E-2</v>
      </c>
      <c r="D3826" s="158">
        <v>0.214181537549681</v>
      </c>
      <c r="E3826" s="158">
        <v>0.12564611854017099</v>
      </c>
    </row>
    <row r="3827" spans="1:5" x14ac:dyDescent="0.25">
      <c r="A3827" s="158">
        <v>24568.709940299701</v>
      </c>
      <c r="B3827" s="158">
        <v>-2.4334671563230902E-2</v>
      </c>
      <c r="C3827" s="158">
        <v>7.3485701492081501E-2</v>
      </c>
      <c r="D3827" s="158">
        <v>0.21417092823068101</v>
      </c>
      <c r="E3827" s="158">
        <v>0.12564115103250001</v>
      </c>
    </row>
    <row r="3828" spans="1:5" x14ac:dyDescent="0.25">
      <c r="A3828" s="158">
        <v>24571.4140176113</v>
      </c>
      <c r="B3828" s="158">
        <v>-0.23745164635010599</v>
      </c>
      <c r="C3828" s="158">
        <v>7.3485206733911401E-2</v>
      </c>
      <c r="D3828" s="158">
        <v>0.21416294727205301</v>
      </c>
      <c r="E3828" s="158">
        <v>0.12563732725878199</v>
      </c>
    </row>
    <row r="3829" spans="1:5" x14ac:dyDescent="0.25">
      <c r="A3829" s="158">
        <v>24573.1521778079</v>
      </c>
      <c r="B3829" s="158">
        <v>0.20441900791185999</v>
      </c>
      <c r="C3829" s="158">
        <v>7.3484882561600906E-2</v>
      </c>
      <c r="D3829" s="158">
        <v>0.21415783690054299</v>
      </c>
      <c r="E3829" s="158">
        <v>0.12563483909192899</v>
      </c>
    </row>
    <row r="3830" spans="1:5" x14ac:dyDescent="0.25">
      <c r="A3830" s="158">
        <v>24577.470046691898</v>
      </c>
      <c r="B3830" s="158">
        <v>-0.36518300533520098</v>
      </c>
      <c r="C3830" s="158">
        <v>7.3484056448775606E-2</v>
      </c>
      <c r="D3830" s="158">
        <v>0.214145208699488</v>
      </c>
      <c r="E3830" s="158">
        <v>0.12562855560063299</v>
      </c>
    </row>
    <row r="3831" spans="1:5" x14ac:dyDescent="0.25">
      <c r="A3831" s="158">
        <v>24578.164653089301</v>
      </c>
      <c r="B3831" s="158">
        <v>0.12914964974448701</v>
      </c>
      <c r="C3831" s="158">
        <v>7.3483920781624801E-2</v>
      </c>
      <c r="D3831" s="158">
        <v>0.21414318611660399</v>
      </c>
      <c r="E3831" s="158">
        <v>0.12562753114734901</v>
      </c>
    </row>
    <row r="3832" spans="1:5" x14ac:dyDescent="0.25">
      <c r="A3832" s="158">
        <v>24578.7335285136</v>
      </c>
      <c r="B3832" s="158">
        <v>0.36426465149717002</v>
      </c>
      <c r="C3832" s="158">
        <v>7.3483809099282996E-2</v>
      </c>
      <c r="D3832" s="158">
        <v>0.21414153147679499</v>
      </c>
      <c r="E3832" s="158">
        <v>0.12562668931535401</v>
      </c>
    </row>
    <row r="3833" spans="1:5" x14ac:dyDescent="0.25">
      <c r="A3833" s="158">
        <v>24589.082690949399</v>
      </c>
      <c r="B3833" s="158">
        <v>0.41302990069083101</v>
      </c>
      <c r="C3833" s="158">
        <v>7.3481687338269999E-2</v>
      </c>
      <c r="D3833" s="158">
        <v>0.214111717984829</v>
      </c>
      <c r="E3833" s="158">
        <v>0.12561093208990301</v>
      </c>
    </row>
    <row r="3834" spans="1:5" x14ac:dyDescent="0.25">
      <c r="A3834" s="158">
        <v>24590.376810453599</v>
      </c>
      <c r="B3834" s="158">
        <v>-0.26229891413576101</v>
      </c>
      <c r="C3834" s="158">
        <v>7.3481410015822896E-2</v>
      </c>
      <c r="D3834" s="158">
        <v>0.21410802834746201</v>
      </c>
      <c r="E3834" s="158">
        <v>0.125608902760214</v>
      </c>
    </row>
    <row r="3835" spans="1:5" x14ac:dyDescent="0.25">
      <c r="A3835" s="158">
        <v>24594.133990112299</v>
      </c>
      <c r="B3835" s="158">
        <v>0.51482643461549005</v>
      </c>
      <c r="C3835" s="158">
        <v>7.3480589747242905E-2</v>
      </c>
      <c r="D3835" s="158">
        <v>0.21409736468048399</v>
      </c>
      <c r="E3835" s="158">
        <v>0.12560293686378199</v>
      </c>
    </row>
    <row r="3836" spans="1:5" x14ac:dyDescent="0.25">
      <c r="A3836" s="158">
        <v>24598.410840813802</v>
      </c>
      <c r="B3836" s="158">
        <v>-0.30949876805529403</v>
      </c>
      <c r="C3836" s="158">
        <v>7.3479628632190694E-2</v>
      </c>
      <c r="D3836" s="158">
        <v>0.214085313575653</v>
      </c>
      <c r="E3836" s="158">
        <v>0.12559601151705299</v>
      </c>
    </row>
    <row r="3837" spans="1:5" x14ac:dyDescent="0.25">
      <c r="A3837" s="158">
        <v>24602.423807095402</v>
      </c>
      <c r="B3837" s="158">
        <v>3.0957007071341601E-2</v>
      </c>
      <c r="C3837" s="158">
        <v>7.3478700291301699E-2</v>
      </c>
      <c r="D3837" s="158">
        <v>0.21407409069611999</v>
      </c>
      <c r="E3837" s="158">
        <v>0.125589383533701</v>
      </c>
    </row>
    <row r="3838" spans="1:5" x14ac:dyDescent="0.25">
      <c r="A3838" s="158">
        <v>24604.500297921</v>
      </c>
      <c r="B3838" s="158">
        <v>0.25093094271704303</v>
      </c>
      <c r="C3838" s="158">
        <v>7.3478209840199898E-2</v>
      </c>
      <c r="D3838" s="158">
        <v>0.21406831563408699</v>
      </c>
      <c r="E3838" s="158">
        <v>0.12558590455021501</v>
      </c>
    </row>
    <row r="3839" spans="1:5" x14ac:dyDescent="0.25">
      <c r="A3839" s="158">
        <v>24606.623730787</v>
      </c>
      <c r="B3839" s="158">
        <v>0.47279361224175098</v>
      </c>
      <c r="C3839" s="158">
        <v>7.3477701187218206E-2</v>
      </c>
      <c r="D3839" s="158">
        <v>0.214062432695484</v>
      </c>
      <c r="E3839" s="158">
        <v>0.12558231211646201</v>
      </c>
    </row>
    <row r="3840" spans="1:5" x14ac:dyDescent="0.25">
      <c r="A3840" s="158">
        <v>24609.603039187201</v>
      </c>
      <c r="B3840" s="158">
        <v>8.5836109552112294</v>
      </c>
      <c r="C3840" s="158">
        <v>7.34769753855566E-2</v>
      </c>
      <c r="D3840" s="158">
        <v>0.214054217210011</v>
      </c>
      <c r="E3840" s="158">
        <v>0.12557721240126901</v>
      </c>
    </row>
    <row r="3841" spans="1:5" x14ac:dyDescent="0.25">
      <c r="A3841" s="158">
        <v>24614.600879035701</v>
      </c>
      <c r="B3841" s="158">
        <v>0.18896475441423399</v>
      </c>
      <c r="C3841" s="158">
        <v>7.3475726023437396E-2</v>
      </c>
      <c r="D3841" s="158">
        <v>0.214040536887357</v>
      </c>
      <c r="E3841" s="158">
        <v>0.12556850208609399</v>
      </c>
    </row>
    <row r="3842" spans="1:5" x14ac:dyDescent="0.25">
      <c r="A3842" s="158">
        <v>24616.2773400367</v>
      </c>
      <c r="B3842" s="158">
        <v>0.17862920332731799</v>
      </c>
      <c r="C3842" s="158">
        <v>7.3475298009326298E-2</v>
      </c>
      <c r="D3842" s="158">
        <v>0.21403597641410799</v>
      </c>
      <c r="E3842" s="158">
        <v>0.125565536713416</v>
      </c>
    </row>
    <row r="3843" spans="1:5" x14ac:dyDescent="0.25">
      <c r="A3843" s="158">
        <v>24617.662625972898</v>
      </c>
      <c r="B3843" s="158">
        <v>0.35826364531812399</v>
      </c>
      <c r="C3843" s="158">
        <v>7.34749409482955E-2</v>
      </c>
      <c r="D3843" s="158">
        <v>0.21403221879054399</v>
      </c>
      <c r="E3843" s="158">
        <v>0.12556306985516799</v>
      </c>
    </row>
    <row r="3844" spans="1:5" x14ac:dyDescent="0.25">
      <c r="A3844" s="158">
        <v>24621.993720631501</v>
      </c>
      <c r="B3844" s="158">
        <v>-1.5208817041787901</v>
      </c>
      <c r="C3844" s="158">
        <v>7.3473804827473205E-2</v>
      </c>
      <c r="D3844" s="158">
        <v>0.21402053341181601</v>
      </c>
      <c r="E3844" s="158">
        <v>0.12555526080207899</v>
      </c>
    </row>
    <row r="3845" spans="1:5" x14ac:dyDescent="0.25">
      <c r="A3845" s="158">
        <v>24624.337257362</v>
      </c>
      <c r="B3845" s="158">
        <v>0.191753370559922</v>
      </c>
      <c r="C3845" s="158">
        <v>7.3473177584380905E-2</v>
      </c>
      <c r="D3845" s="158">
        <v>0.214014250181988</v>
      </c>
      <c r="E3845" s="158">
        <v>0.12555097445938601</v>
      </c>
    </row>
    <row r="3846" spans="1:5" x14ac:dyDescent="0.25">
      <c r="A3846" s="158">
        <v>24625.318186333501</v>
      </c>
      <c r="B3846" s="158">
        <v>7.1205049075917501E-2</v>
      </c>
      <c r="C3846" s="158">
        <v>7.3472912435660606E-2</v>
      </c>
      <c r="D3846" s="158">
        <v>0.214011628493463</v>
      </c>
      <c r="E3846" s="158">
        <v>0.125549167643214</v>
      </c>
    </row>
    <row r="3847" spans="1:5" x14ac:dyDescent="0.25">
      <c r="A3847" s="158">
        <v>24626.585605335898</v>
      </c>
      <c r="B3847" s="158">
        <v>0.59342936755908404</v>
      </c>
      <c r="C3847" s="158">
        <v>7.3472567571101405E-2</v>
      </c>
      <c r="D3847" s="158">
        <v>0.21400824833892301</v>
      </c>
      <c r="E3847" s="158">
        <v>0.125546822040976</v>
      </c>
    </row>
    <row r="3848" spans="1:5" x14ac:dyDescent="0.25">
      <c r="A3848" s="158">
        <v>24628.324462723202</v>
      </c>
      <c r="B3848" s="158">
        <v>-0.114745006687966</v>
      </c>
      <c r="C3848" s="158">
        <v>7.34720902516285E-2</v>
      </c>
      <c r="D3848" s="158">
        <v>0.21400362412735899</v>
      </c>
      <c r="E3848" s="158">
        <v>0.12554358361571499</v>
      </c>
    </row>
    <row r="3849" spans="1:5" x14ac:dyDescent="0.25">
      <c r="A3849" s="158">
        <v>24628.888063304199</v>
      </c>
      <c r="B3849" s="158">
        <v>-0.26982379073049501</v>
      </c>
      <c r="C3849" s="158">
        <v>7.3471934505381198E-2</v>
      </c>
      <c r="D3849" s="158">
        <v>0.21400212861081899</v>
      </c>
      <c r="E3849" s="158">
        <v>0.125542528926081</v>
      </c>
    </row>
    <row r="3850" spans="1:5" x14ac:dyDescent="0.25">
      <c r="A3850" s="158">
        <v>24633.196146744802</v>
      </c>
      <c r="B3850" s="158">
        <v>-3.3118783741570297E-2</v>
      </c>
      <c r="C3850" s="158">
        <v>7.3470727230704705E-2</v>
      </c>
      <c r="D3850" s="158">
        <v>0.2139907502633</v>
      </c>
      <c r="E3850" s="158">
        <v>0.125534385421183</v>
      </c>
    </row>
    <row r="3851" spans="1:5" x14ac:dyDescent="0.25">
      <c r="A3851" s="158">
        <v>24635.534381680201</v>
      </c>
      <c r="B3851" s="158">
        <v>0.31244675519959098</v>
      </c>
      <c r="C3851" s="158">
        <v>7.3470059554634495E-2</v>
      </c>
      <c r="D3851" s="158">
        <v>0.21398461396256299</v>
      </c>
      <c r="E3851" s="158">
        <v>0.12552990508515899</v>
      </c>
    </row>
    <row r="3852" spans="1:5" x14ac:dyDescent="0.25">
      <c r="A3852" s="158">
        <v>24645.1574114945</v>
      </c>
      <c r="B3852" s="158">
        <v>-0.30352453745191599</v>
      </c>
      <c r="C3852" s="158">
        <v>7.3467219692303506E-2</v>
      </c>
      <c r="D3852" s="158">
        <v>0.213959651229817</v>
      </c>
      <c r="E3852" s="158">
        <v>0.125511019157617</v>
      </c>
    </row>
    <row r="3853" spans="1:5" x14ac:dyDescent="0.25">
      <c r="A3853" s="158">
        <v>24651.330110372601</v>
      </c>
      <c r="B3853" s="158">
        <v>0.245837009519811</v>
      </c>
      <c r="C3853" s="158">
        <v>7.3465320067505196E-2</v>
      </c>
      <c r="D3853" s="158">
        <v>0.21394388538790499</v>
      </c>
      <c r="E3853" s="158">
        <v>0.12549852639640099</v>
      </c>
    </row>
    <row r="3854" spans="1:5" x14ac:dyDescent="0.25">
      <c r="A3854" s="158">
        <v>24660.047014576499</v>
      </c>
      <c r="B3854" s="158">
        <v>-2.3915811780728099E-2</v>
      </c>
      <c r="C3854" s="158">
        <v>7.3462533593502494E-2</v>
      </c>
      <c r="D3854" s="158">
        <v>0.213921949099035</v>
      </c>
      <c r="E3854" s="158">
        <v>0.12548038139902301</v>
      </c>
    </row>
    <row r="3855" spans="1:5" x14ac:dyDescent="0.25">
      <c r="A3855" s="158">
        <v>24663.323760920201</v>
      </c>
      <c r="B3855" s="158">
        <v>0.31064963378906202</v>
      </c>
      <c r="C3855" s="158">
        <v>7.3461454670821796E-2</v>
      </c>
      <c r="D3855" s="158">
        <v>0.21391380225232101</v>
      </c>
      <c r="E3855" s="158">
        <v>0.12547340836454901</v>
      </c>
    </row>
    <row r="3856" spans="1:5" x14ac:dyDescent="0.25">
      <c r="A3856" s="158">
        <v>24666.742237970298</v>
      </c>
      <c r="B3856" s="158">
        <v>0.14355256996114699</v>
      </c>
      <c r="C3856" s="158">
        <v>7.3460310748750604E-2</v>
      </c>
      <c r="D3856" s="158">
        <v>0.213905360731838</v>
      </c>
      <c r="E3856" s="158">
        <v>0.12546604514882201</v>
      </c>
    </row>
    <row r="3857" spans="1:5" x14ac:dyDescent="0.25">
      <c r="A3857" s="158">
        <v>24666.788709382599</v>
      </c>
      <c r="B3857" s="158">
        <v>0.32814304520840698</v>
      </c>
      <c r="C3857" s="158">
        <v>7.3460295069068204E-2</v>
      </c>
      <c r="D3857" s="158">
        <v>0.21390524638208699</v>
      </c>
      <c r="E3857" s="158">
        <v>0.125465944428957</v>
      </c>
    </row>
    <row r="3858" spans="1:5" x14ac:dyDescent="0.25">
      <c r="A3858" s="158">
        <v>24672.635973241901</v>
      </c>
      <c r="B3858" s="158">
        <v>1.18430247065371E-2</v>
      </c>
      <c r="C3858" s="158">
        <v>7.3458294560190804E-2</v>
      </c>
      <c r="D3858" s="158">
        <v>0.213890945150322</v>
      </c>
      <c r="E3858" s="158">
        <v>0.12545313809028699</v>
      </c>
    </row>
    <row r="3859" spans="1:5" x14ac:dyDescent="0.25">
      <c r="A3859" s="158">
        <v>24674.229233825499</v>
      </c>
      <c r="B3859" s="158">
        <v>-0.39475582732864101</v>
      </c>
      <c r="C3859" s="158">
        <v>7.3457739961799898E-2</v>
      </c>
      <c r="D3859" s="158">
        <v>0.21388707821035799</v>
      </c>
      <c r="E3859" s="158">
        <v>0.12544960279758499</v>
      </c>
    </row>
    <row r="3860" spans="1:5" x14ac:dyDescent="0.25">
      <c r="A3860" s="158">
        <v>24682.448513809599</v>
      </c>
      <c r="B3860" s="158">
        <v>-3.8918239007057501E-2</v>
      </c>
      <c r="C3860" s="158">
        <v>7.3454814253287995E-2</v>
      </c>
      <c r="D3860" s="158">
        <v>0.21386733248183101</v>
      </c>
      <c r="E3860" s="158">
        <v>0.125431053465209</v>
      </c>
    </row>
    <row r="3861" spans="1:5" x14ac:dyDescent="0.25">
      <c r="A3861" s="158">
        <v>24687.381980845999</v>
      </c>
      <c r="B3861" s="158">
        <v>0.30278803999461701</v>
      </c>
      <c r="C3861" s="158">
        <v>7.3453006114318195E-2</v>
      </c>
      <c r="D3861" s="158">
        <v>0.21385564365933701</v>
      </c>
      <c r="E3861" s="158">
        <v>0.125419669108746</v>
      </c>
    </row>
    <row r="3862" spans="1:5" x14ac:dyDescent="0.25">
      <c r="A3862" s="158">
        <v>24689.162195622299</v>
      </c>
      <c r="B3862" s="158">
        <v>0.30827432568438801</v>
      </c>
      <c r="C3862" s="158">
        <v>7.3452344069114106E-2</v>
      </c>
      <c r="D3862" s="158">
        <v>0.21385145584496901</v>
      </c>
      <c r="E3862" s="158">
        <v>0.125415515024275</v>
      </c>
    </row>
    <row r="3863" spans="1:5" x14ac:dyDescent="0.25">
      <c r="A3863" s="158">
        <v>24700.436299895198</v>
      </c>
      <c r="B3863" s="158">
        <v>9.4480763957926997E-2</v>
      </c>
      <c r="C3863" s="158">
        <v>7.3448033218291797E-2</v>
      </c>
      <c r="D3863" s="158">
        <v>0.21382530392360299</v>
      </c>
      <c r="E3863" s="158">
        <v>0.12538863998838201</v>
      </c>
    </row>
    <row r="3864" spans="1:5" x14ac:dyDescent="0.25">
      <c r="A3864" s="158">
        <v>24706.467438492698</v>
      </c>
      <c r="B3864" s="158">
        <v>-2.7000114370001601E-2</v>
      </c>
      <c r="C3864" s="158">
        <v>7.3445643307482197E-2</v>
      </c>
      <c r="D3864" s="158">
        <v>0.21381157562422701</v>
      </c>
      <c r="E3864" s="158">
        <v>0.125373861180753</v>
      </c>
    </row>
    <row r="3865" spans="1:5" x14ac:dyDescent="0.25">
      <c r="A3865" s="158">
        <v>24708.940474306801</v>
      </c>
      <c r="B3865" s="158">
        <v>0.28779098969182698</v>
      </c>
      <c r="C3865" s="158">
        <v>7.3444646443849501E-2</v>
      </c>
      <c r="D3865" s="158">
        <v>0.21380599911300099</v>
      </c>
      <c r="E3865" s="158">
        <v>0.12536772030776699</v>
      </c>
    </row>
    <row r="3866" spans="1:5" x14ac:dyDescent="0.25">
      <c r="A3866" s="158">
        <v>24717.467819789301</v>
      </c>
      <c r="B3866" s="158">
        <v>0.206903848476236</v>
      </c>
      <c r="C3866" s="158">
        <v>7.3441133751004098E-2</v>
      </c>
      <c r="D3866" s="158">
        <v>0.21378700546296101</v>
      </c>
      <c r="E3866" s="158">
        <v>0.125346185235823</v>
      </c>
    </row>
    <row r="3867" spans="1:5" x14ac:dyDescent="0.25">
      <c r="A3867" s="158">
        <v>24717.484384181502</v>
      </c>
      <c r="B3867" s="158">
        <v>0.35292153733146298</v>
      </c>
      <c r="C3867" s="158">
        <v>7.3441126813833899E-2</v>
      </c>
      <c r="D3867" s="158">
        <v>0.21378696892191901</v>
      </c>
      <c r="E3867" s="158">
        <v>0.12534614286019799</v>
      </c>
    </row>
    <row r="3868" spans="1:5" x14ac:dyDescent="0.25">
      <c r="A3868" s="158">
        <v>24717.636855184501</v>
      </c>
      <c r="B3868" s="158">
        <v>-0.29106503377418502</v>
      </c>
      <c r="C3868" s="158">
        <v>7.3441062938233395E-2</v>
      </c>
      <c r="D3868" s="158">
        <v>0.21378663263543299</v>
      </c>
      <c r="E3868" s="158">
        <v>0.125345752704417</v>
      </c>
    </row>
    <row r="3869" spans="1:5" x14ac:dyDescent="0.25">
      <c r="A3869" s="158">
        <v>24727.238476938699</v>
      </c>
      <c r="B3869" s="158">
        <v>1.01043726942767</v>
      </c>
      <c r="C3869" s="158">
        <v>7.3436965163118803E-2</v>
      </c>
      <c r="D3869" s="158">
        <v>0.213765689691474</v>
      </c>
      <c r="E3869" s="158">
        <v>0.12532082378564399</v>
      </c>
    </row>
    <row r="3870" spans="1:5" x14ac:dyDescent="0.25">
      <c r="A3870" s="158">
        <v>24729.083895400599</v>
      </c>
      <c r="B3870" s="158">
        <v>-5.4170332717373704E-3</v>
      </c>
      <c r="C3870" s="158">
        <v>7.3436160585307095E-2</v>
      </c>
      <c r="D3870" s="158">
        <v>0.21376171727519899</v>
      </c>
      <c r="E3870" s="158">
        <v>0.125315951445506</v>
      </c>
    </row>
    <row r="3871" spans="1:5" x14ac:dyDescent="0.25">
      <c r="A3871" s="158">
        <v>24731.2703398595</v>
      </c>
      <c r="B3871" s="158">
        <v>0.32307954631138902</v>
      </c>
      <c r="C3871" s="158">
        <v>7.3435200232013498E-2</v>
      </c>
      <c r="D3871" s="158">
        <v>0.21375703278667699</v>
      </c>
      <c r="E3871" s="158">
        <v>0.125310144921326</v>
      </c>
    </row>
    <row r="3872" spans="1:5" x14ac:dyDescent="0.25">
      <c r="A3872" s="158">
        <v>24736.3042084113</v>
      </c>
      <c r="B3872" s="158">
        <v>0.11543276934353799</v>
      </c>
      <c r="C3872" s="158">
        <v>7.3432959953710297E-2</v>
      </c>
      <c r="D3872" s="158">
        <v>0.213746338377057</v>
      </c>
      <c r="E3872" s="158">
        <v>0.12529663723824699</v>
      </c>
    </row>
    <row r="3873" spans="1:5" x14ac:dyDescent="0.25">
      <c r="A3873" s="158">
        <v>24739.082461480099</v>
      </c>
      <c r="B3873" s="158">
        <v>-1.2184803265411599</v>
      </c>
      <c r="C3873" s="158">
        <v>7.34317060468372E-2</v>
      </c>
      <c r="D3873" s="158">
        <v>0.213740490153181</v>
      </c>
      <c r="E3873" s="158">
        <v>0.12528909905556701</v>
      </c>
    </row>
    <row r="3874" spans="1:5" x14ac:dyDescent="0.25">
      <c r="A3874" s="158">
        <v>24740.566499791599</v>
      </c>
      <c r="B3874" s="158">
        <v>0.281102990748194</v>
      </c>
      <c r="C3874" s="158">
        <v>7.3431031164393507E-2</v>
      </c>
      <c r="D3874" s="158">
        <v>0.213737382026295</v>
      </c>
      <c r="E3874" s="158">
        <v>0.12528504822575301</v>
      </c>
    </row>
    <row r="3875" spans="1:5" x14ac:dyDescent="0.25">
      <c r="A3875" s="158">
        <v>24741.594033630401</v>
      </c>
      <c r="B3875" s="158">
        <v>0.59986320172391605</v>
      </c>
      <c r="C3875" s="158">
        <v>7.3430561804310804E-2</v>
      </c>
      <c r="D3875" s="158">
        <v>0.21373523642335501</v>
      </c>
      <c r="E3875" s="158">
        <v>0.12528223359268301</v>
      </c>
    </row>
    <row r="3876" spans="1:5" x14ac:dyDescent="0.25">
      <c r="A3876" s="158">
        <v>24742.944417031998</v>
      </c>
      <c r="B3876" s="158">
        <v>-7.7174950759628699E-2</v>
      </c>
      <c r="C3876" s="158">
        <v>7.34299423862326E-2</v>
      </c>
      <c r="D3876" s="158">
        <v>0.21373242467956199</v>
      </c>
      <c r="E3876" s="158">
        <v>0.125278522318271</v>
      </c>
    </row>
    <row r="3877" spans="1:5" x14ac:dyDescent="0.25">
      <c r="A3877" s="158">
        <v>24743.392044454999</v>
      </c>
      <c r="B3877" s="158">
        <v>-3.1550623626486203E-2</v>
      </c>
      <c r="C3877" s="158">
        <v>7.3429736412310695E-2</v>
      </c>
      <c r="D3877" s="158">
        <v>0.21373149464381799</v>
      </c>
      <c r="E3877" s="158">
        <v>0.125277289019154</v>
      </c>
    </row>
    <row r="3878" spans="1:5" x14ac:dyDescent="0.25">
      <c r="A3878" s="158">
        <v>24743.763603618001</v>
      </c>
      <c r="B3878" s="158">
        <v>-5.3330087445513402E-2</v>
      </c>
      <c r="C3878" s="158">
        <v>7.3429565195756302E-2</v>
      </c>
      <c r="D3878" s="158">
        <v>0.213730723413674</v>
      </c>
      <c r="E3878" s="158">
        <v>0.12527626413815601</v>
      </c>
    </row>
    <row r="3879" spans="1:5" x14ac:dyDescent="0.25">
      <c r="A3879" s="158">
        <v>24746.807582990001</v>
      </c>
      <c r="B3879" s="158">
        <v>-0.653170966992489</v>
      </c>
      <c r="C3879" s="158">
        <v>7.3428154139078106E-2</v>
      </c>
      <c r="D3879" s="158">
        <v>0.21372443105529701</v>
      </c>
      <c r="E3879" s="158">
        <v>0.12526782808453699</v>
      </c>
    </row>
    <row r="3880" spans="1:5" x14ac:dyDescent="0.25">
      <c r="A3880" s="158">
        <v>24747.156400936201</v>
      </c>
      <c r="B3880" s="158">
        <v>-0.95516318321701199</v>
      </c>
      <c r="C3880" s="158">
        <v>7.3427991488948505E-2</v>
      </c>
      <c r="D3880" s="158">
        <v>0.213723712944907</v>
      </c>
      <c r="E3880" s="158">
        <v>0.12526685684797501</v>
      </c>
    </row>
    <row r="3881" spans="1:5" x14ac:dyDescent="0.25">
      <c r="A3881" s="158">
        <v>24748.156596720299</v>
      </c>
      <c r="B3881" s="158">
        <v>0.26387996094909799</v>
      </c>
      <c r="C3881" s="158">
        <v>7.3427524021262597E-2</v>
      </c>
      <c r="D3881" s="158">
        <v>0.21372165720560099</v>
      </c>
      <c r="E3881" s="158">
        <v>0.12526406677854701</v>
      </c>
    </row>
    <row r="3882" spans="1:5" x14ac:dyDescent="0.25">
      <c r="A3882" s="158">
        <v>24751.316113172099</v>
      </c>
      <c r="B3882" s="158">
        <v>0.28144578127202702</v>
      </c>
      <c r="C3882" s="158">
        <v>7.3426036750075294E-2</v>
      </c>
      <c r="D3882" s="158">
        <v>0.21371519606120901</v>
      </c>
      <c r="E3882" s="158">
        <v>0.12525520299273599</v>
      </c>
    </row>
    <row r="3883" spans="1:5" x14ac:dyDescent="0.25">
      <c r="A3883" s="158">
        <v>24755.698857835501</v>
      </c>
      <c r="B3883" s="158">
        <v>0.279647266359628</v>
      </c>
      <c r="C3883" s="158">
        <v>7.3423947035065898E-2</v>
      </c>
      <c r="D3883" s="158">
        <v>0.213706315718344</v>
      </c>
      <c r="E3883" s="158">
        <v>0.12524278122023599</v>
      </c>
    </row>
    <row r="3884" spans="1:5" x14ac:dyDescent="0.25">
      <c r="A3884" s="158">
        <v>24757.636694524699</v>
      </c>
      <c r="B3884" s="158">
        <v>-0.34158412738621902</v>
      </c>
      <c r="C3884" s="158">
        <v>7.3423013192762607E-2</v>
      </c>
      <c r="D3884" s="158">
        <v>0.21370241973464399</v>
      </c>
      <c r="E3884" s="158">
        <v>0.125237242134806</v>
      </c>
    </row>
    <row r="3885" spans="1:5" x14ac:dyDescent="0.25">
      <c r="A3885" s="158">
        <v>24765.381767074301</v>
      </c>
      <c r="B3885" s="158">
        <v>-0.68993725012588303</v>
      </c>
      <c r="C3885" s="158">
        <v>7.3419220383262596E-2</v>
      </c>
      <c r="D3885" s="158">
        <v>0.21368703486474999</v>
      </c>
      <c r="E3885" s="158">
        <v>0.125214817483911</v>
      </c>
    </row>
    <row r="3886" spans="1:5" x14ac:dyDescent="0.25">
      <c r="A3886" s="158">
        <v>24769.226237401999</v>
      </c>
      <c r="B3886" s="158">
        <v>-9.0766177515877497E-2</v>
      </c>
      <c r="C3886" s="158">
        <v>7.3417301789034606E-2</v>
      </c>
      <c r="D3886" s="158">
        <v>0.213679508880325</v>
      </c>
      <c r="E3886" s="158">
        <v>0.12520351646813899</v>
      </c>
    </row>
    <row r="3887" spans="1:5" x14ac:dyDescent="0.25">
      <c r="A3887" s="158">
        <v>24770.282622845902</v>
      </c>
      <c r="B3887" s="158">
        <v>3.9517677516709399E-2</v>
      </c>
      <c r="C3887" s="158">
        <v>7.3416770420238503E-2</v>
      </c>
      <c r="D3887" s="158">
        <v>0.213677453741587</v>
      </c>
      <c r="E3887" s="158">
        <v>0.125200391433894</v>
      </c>
    </row>
    <row r="3888" spans="1:5" x14ac:dyDescent="0.25">
      <c r="A3888" s="158">
        <v>24779.348941818502</v>
      </c>
      <c r="B3888" s="158">
        <v>0.132732400818458</v>
      </c>
      <c r="C3888" s="158">
        <v>7.3412135941983703E-2</v>
      </c>
      <c r="D3888" s="158">
        <v>0.21366004344849099</v>
      </c>
      <c r="E3888" s="158">
        <v>0.12517322153502999</v>
      </c>
    </row>
    <row r="3889" spans="1:5" x14ac:dyDescent="0.25">
      <c r="A3889" s="158">
        <v>24781.107723890898</v>
      </c>
      <c r="B3889" s="158">
        <v>-3.0431252773666099E-2</v>
      </c>
      <c r="C3889" s="158">
        <v>7.3411221527969597E-2</v>
      </c>
      <c r="D3889" s="158">
        <v>0.21365671322649299</v>
      </c>
      <c r="E3889" s="158">
        <v>0.12516787833925599</v>
      </c>
    </row>
    <row r="3890" spans="1:5" x14ac:dyDescent="0.25">
      <c r="A3890" s="158">
        <v>24781.393171516898</v>
      </c>
      <c r="B3890" s="158">
        <v>-0.16912209770744099</v>
      </c>
      <c r="C3890" s="158">
        <v>7.34110726488513E-2</v>
      </c>
      <c r="D3890" s="158">
        <v>0.21365617418284</v>
      </c>
      <c r="E3890" s="158">
        <v>0.125167008926372</v>
      </c>
    </row>
    <row r="3891" spans="1:5" x14ac:dyDescent="0.25">
      <c r="A3891" s="158">
        <v>24784.520141237201</v>
      </c>
      <c r="B3891" s="158">
        <v>0.204834539773535</v>
      </c>
      <c r="C3891" s="158">
        <v>7.3409433118665796E-2</v>
      </c>
      <c r="D3891" s="158">
        <v>0.21365029560572099</v>
      </c>
      <c r="E3891" s="158">
        <v>0.125157444246698</v>
      </c>
    </row>
    <row r="3892" spans="1:5" x14ac:dyDescent="0.25">
      <c r="A3892" s="158">
        <v>24791.751980901499</v>
      </c>
      <c r="B3892" s="158">
        <v>-2.3933646067086901E-2</v>
      </c>
      <c r="C3892" s="158">
        <v>7.3405580820460101E-2</v>
      </c>
      <c r="D3892" s="158">
        <v>0.213636885567035</v>
      </c>
      <c r="E3892" s="158">
        <v>0.125135038872287</v>
      </c>
    </row>
    <row r="3893" spans="1:5" x14ac:dyDescent="0.25">
      <c r="A3893" s="158">
        <v>24794.015845484199</v>
      </c>
      <c r="B3893" s="158">
        <v>2.9534172273781901E-2</v>
      </c>
      <c r="C3893" s="158">
        <v>7.3404357524313693E-2</v>
      </c>
      <c r="D3893" s="158">
        <v>0.21363274087690901</v>
      </c>
      <c r="E3893" s="158">
        <v>0.125127943376103</v>
      </c>
    </row>
    <row r="3894" spans="1:5" x14ac:dyDescent="0.25">
      <c r="A3894" s="158">
        <v>24802.676690868098</v>
      </c>
      <c r="B3894" s="158">
        <v>-0.422080466839103</v>
      </c>
      <c r="C3894" s="158">
        <v>7.3399601098107697E-2</v>
      </c>
      <c r="D3894" s="158">
        <v>0.213617118547823</v>
      </c>
      <c r="E3894" s="158">
        <v>0.12510043897475701</v>
      </c>
    </row>
    <row r="3895" spans="1:5" x14ac:dyDescent="0.25">
      <c r="A3895" s="158">
        <v>24803.838668648201</v>
      </c>
      <c r="B3895" s="158">
        <v>0.65912934244203303</v>
      </c>
      <c r="C3895" s="158">
        <v>7.3398953726958996E-2</v>
      </c>
      <c r="D3895" s="158">
        <v>0.21361505079415699</v>
      </c>
      <c r="E3895" s="158">
        <v>0.12509670555196001</v>
      </c>
    </row>
    <row r="3896" spans="1:5" x14ac:dyDescent="0.25">
      <c r="A3896" s="158">
        <v>24807.654793039401</v>
      </c>
      <c r="B3896" s="158">
        <v>0.20560692129090199</v>
      </c>
      <c r="C3896" s="158">
        <v>7.3396812291455796E-2</v>
      </c>
      <c r="D3896" s="158">
        <v>0.213608306871307</v>
      </c>
      <c r="E3896" s="158">
        <v>0.125084372347817</v>
      </c>
    </row>
    <row r="3897" spans="1:5" x14ac:dyDescent="0.25">
      <c r="A3897" s="158">
        <v>24808.646813588501</v>
      </c>
      <c r="B3897" s="158">
        <v>-0.45601108438079202</v>
      </c>
      <c r="C3897" s="158">
        <v>7.3396251756729203E-2</v>
      </c>
      <c r="D3897" s="158">
        <v>0.21360656553145299</v>
      </c>
      <c r="E3897" s="158">
        <v>0.12508114818858701</v>
      </c>
    </row>
    <row r="3898" spans="1:5" x14ac:dyDescent="0.25">
      <c r="A3898" s="158">
        <v>24808.7986545657</v>
      </c>
      <c r="B3898" s="158">
        <v>0.34224717538728899</v>
      </c>
      <c r="C3898" s="158">
        <v>7.3396165819481801E-2</v>
      </c>
      <c r="D3898" s="158">
        <v>0.213606299426636</v>
      </c>
      <c r="E3898" s="158">
        <v>0.125080654033011</v>
      </c>
    </row>
    <row r="3899" spans="1:5" x14ac:dyDescent="0.25">
      <c r="A3899" s="158">
        <v>24809.444741365402</v>
      </c>
      <c r="B3899" s="158">
        <v>-2.9996584432778799E-2</v>
      </c>
      <c r="C3899" s="158">
        <v>7.3395799737510301E-2</v>
      </c>
      <c r="D3899" s="158">
        <v>0.21360516841702401</v>
      </c>
      <c r="E3899" s="158">
        <v>0.12507854943619301</v>
      </c>
    </row>
    <row r="3900" spans="1:5" x14ac:dyDescent="0.25">
      <c r="A3900" s="158">
        <v>24810.6623534971</v>
      </c>
      <c r="B3900" s="158">
        <v>0.212047491358236</v>
      </c>
      <c r="C3900" s="158">
        <v>7.3395107985365096E-2</v>
      </c>
      <c r="D3900" s="158">
        <v>0.213603042521994</v>
      </c>
      <c r="E3900" s="158">
        <v>0.12507457452426701</v>
      </c>
    </row>
    <row r="3901" spans="1:5" x14ac:dyDescent="0.25">
      <c r="A3901" s="158">
        <v>24812.9518453501</v>
      </c>
      <c r="B3901" s="158">
        <v>0.34852676458885201</v>
      </c>
      <c r="C3901" s="158">
        <v>7.3393800778540103E-2</v>
      </c>
      <c r="D3901" s="158">
        <v>0.21359906498608</v>
      </c>
      <c r="E3901" s="158">
        <v>0.12506707002667999</v>
      </c>
    </row>
    <row r="3902" spans="1:5" x14ac:dyDescent="0.25">
      <c r="A3902" s="158">
        <v>24813.088841488199</v>
      </c>
      <c r="B3902" s="158">
        <v>6.6995646552392402E-2</v>
      </c>
      <c r="C3902" s="158">
        <v>7.3393722290343105E-2</v>
      </c>
      <c r="D3902" s="158">
        <v>0.21359882780265399</v>
      </c>
      <c r="E3902" s="158">
        <v>0.12506661972153901</v>
      </c>
    </row>
    <row r="3903" spans="1:5" x14ac:dyDescent="0.25">
      <c r="A3903" s="158">
        <v>24814.4273309604</v>
      </c>
      <c r="B3903" s="158">
        <v>0.22847297139014799</v>
      </c>
      <c r="C3903" s="158">
        <v>7.3392953841251996E-2</v>
      </c>
      <c r="D3903" s="158">
        <v>0.21359651532733501</v>
      </c>
      <c r="E3903" s="158">
        <v>0.12506221263883699</v>
      </c>
    </row>
    <row r="3904" spans="1:5" x14ac:dyDescent="0.25">
      <c r="A3904" s="158">
        <v>24814.6773646648</v>
      </c>
      <c r="B3904" s="158">
        <v>4.6848862686310597E-2</v>
      </c>
      <c r="C3904" s="158">
        <v>7.3392809971328299E-2</v>
      </c>
      <c r="D3904" s="158">
        <v>0.21359608432983301</v>
      </c>
      <c r="E3904" s="158">
        <v>0.12506138787900001</v>
      </c>
    </row>
    <row r="3905" spans="1:5" x14ac:dyDescent="0.25">
      <c r="A3905" s="158">
        <v>24818.8854190487</v>
      </c>
      <c r="B3905" s="158">
        <v>-5.9835546980524498E-2</v>
      </c>
      <c r="C3905" s="158">
        <v>7.3390373464992498E-2</v>
      </c>
      <c r="D3905" s="158">
        <v>0.213588876918269</v>
      </c>
      <c r="E3905" s="158">
        <v>0.12504743619422801</v>
      </c>
    </row>
    <row r="3906" spans="1:5" x14ac:dyDescent="0.25">
      <c r="A3906" s="158">
        <v>24822.991981979401</v>
      </c>
      <c r="B3906" s="158">
        <v>0.249678578030088</v>
      </c>
      <c r="C3906" s="158">
        <v>7.3387968083752905E-2</v>
      </c>
      <c r="D3906" s="158">
        <v>0.21358192748867999</v>
      </c>
      <c r="E3906" s="158">
        <v>0.12503369179467</v>
      </c>
    </row>
    <row r="3907" spans="1:5" x14ac:dyDescent="0.25">
      <c r="A3907" s="158">
        <v>24841.058916182501</v>
      </c>
      <c r="B3907" s="158">
        <v>0.29387843082695497</v>
      </c>
      <c r="C3907" s="158">
        <v>7.3377061065523899E-2</v>
      </c>
      <c r="D3907" s="158">
        <v>0.213552339317643</v>
      </c>
      <c r="E3907" s="158">
        <v>0.124971708938697</v>
      </c>
    </row>
    <row r="3908" spans="1:5" x14ac:dyDescent="0.25">
      <c r="A3908" s="158">
        <v>24856.944167587</v>
      </c>
      <c r="B3908" s="158">
        <v>-5.4788263526295303E-2</v>
      </c>
      <c r="C3908" s="158">
        <v>7.3367033908757998E-2</v>
      </c>
      <c r="D3908" s="158">
        <v>0.21352764908470501</v>
      </c>
      <c r="E3908" s="158">
        <v>0.12491517632982201</v>
      </c>
    </row>
    <row r="3909" spans="1:5" x14ac:dyDescent="0.25">
      <c r="A3909" s="158">
        <v>24863.016058777401</v>
      </c>
      <c r="B3909" s="158">
        <v>0.15962406416196701</v>
      </c>
      <c r="C3909" s="158">
        <v>7.3363093007486599E-2</v>
      </c>
      <c r="D3909" s="158">
        <v>0.21351853850932301</v>
      </c>
      <c r="E3909" s="158">
        <v>0.124893065674891</v>
      </c>
    </row>
    <row r="3910" spans="1:5" x14ac:dyDescent="0.25">
      <c r="A3910" s="158">
        <v>24864.700687488999</v>
      </c>
      <c r="B3910" s="158">
        <v>0.29018469703356897</v>
      </c>
      <c r="C3910" s="158">
        <v>7.3361989007797695E-2</v>
      </c>
      <c r="D3910" s="158">
        <v>0.21351604280679301</v>
      </c>
      <c r="E3910" s="158">
        <v>0.124886881998882</v>
      </c>
    </row>
    <row r="3911" spans="1:5" x14ac:dyDescent="0.25">
      <c r="A3911" s="158">
        <v>24867.7553625687</v>
      </c>
      <c r="B3911" s="158">
        <v>0.20669247412075101</v>
      </c>
      <c r="C3911" s="158">
        <v>7.3359975410238296E-2</v>
      </c>
      <c r="D3911" s="158">
        <v>0.21351155287628701</v>
      </c>
      <c r="E3911" s="158">
        <v>0.124875614954593</v>
      </c>
    </row>
    <row r="3912" spans="1:5" x14ac:dyDescent="0.25">
      <c r="A3912" s="158">
        <v>24867.833444739401</v>
      </c>
      <c r="B3912" s="158">
        <v>0.25979675267520103</v>
      </c>
      <c r="C3912" s="158">
        <v>7.3359923740950406E-2</v>
      </c>
      <c r="D3912" s="158">
        <v>0.21351143870537501</v>
      </c>
      <c r="E3912" s="158">
        <v>0.12487532603252199</v>
      </c>
    </row>
    <row r="3913" spans="1:5" x14ac:dyDescent="0.25">
      <c r="A3913" s="158">
        <v>24868.194646932399</v>
      </c>
      <c r="B3913" s="158">
        <v>-0.109061951409462</v>
      </c>
      <c r="C3913" s="158">
        <v>7.3359684593880203E-2</v>
      </c>
      <c r="D3913" s="158">
        <v>0.21351091094761299</v>
      </c>
      <c r="E3913" s="158">
        <v>0.12487398890482899</v>
      </c>
    </row>
    <row r="3914" spans="1:5" x14ac:dyDescent="0.25">
      <c r="A3914" s="158">
        <v>24873.345837148001</v>
      </c>
      <c r="B3914" s="158">
        <v>0.33150093743452602</v>
      </c>
      <c r="C3914" s="158">
        <v>7.3356250995878905E-2</v>
      </c>
      <c r="D3914" s="158">
        <v>0.213503453923023</v>
      </c>
      <c r="E3914" s="158">
        <v>0.124854813156349</v>
      </c>
    </row>
    <row r="3915" spans="1:5" x14ac:dyDescent="0.25">
      <c r="A3915" s="158">
        <v>24887.839830032201</v>
      </c>
      <c r="B3915" s="158">
        <v>-0.30202859470670501</v>
      </c>
      <c r="C3915" s="158">
        <v>7.3346358432983094E-2</v>
      </c>
      <c r="D3915" s="158">
        <v>0.21348316772849901</v>
      </c>
      <c r="E3915" s="158">
        <v>0.12479978959725201</v>
      </c>
    </row>
    <row r="3916" spans="1:5" x14ac:dyDescent="0.25">
      <c r="A3916" s="158">
        <v>24892.8296547256</v>
      </c>
      <c r="B3916" s="158">
        <v>-0.23974074114432301</v>
      </c>
      <c r="C3916" s="158">
        <v>7.3342873686243801E-2</v>
      </c>
      <c r="D3916" s="158">
        <v>0.213476421102374</v>
      </c>
      <c r="E3916" s="158">
        <v>0.124780482358154</v>
      </c>
    </row>
    <row r="3917" spans="1:5" x14ac:dyDescent="0.25">
      <c r="A3917" s="158">
        <v>24893.746180160699</v>
      </c>
      <c r="B3917" s="158">
        <v>-0.68680055908720805</v>
      </c>
      <c r="C3917" s="158">
        <v>7.3342229208316803E-2</v>
      </c>
      <c r="D3917" s="158">
        <v>0.213475195087583</v>
      </c>
      <c r="E3917" s="158">
        <v>0.124776915758365</v>
      </c>
    </row>
    <row r="3918" spans="1:5" x14ac:dyDescent="0.25">
      <c r="A3918" s="158">
        <v>24894.8025552728</v>
      </c>
      <c r="B3918" s="158">
        <v>5.4973852477413501E-2</v>
      </c>
      <c r="C3918" s="158">
        <v>7.3341484695949005E-2</v>
      </c>
      <c r="D3918" s="158">
        <v>0.21347378707856701</v>
      </c>
      <c r="E3918" s="158">
        <v>0.12477279714219899</v>
      </c>
    </row>
    <row r="3919" spans="1:5" x14ac:dyDescent="0.25">
      <c r="A3919" s="158">
        <v>24894.836872431501</v>
      </c>
      <c r="B3919" s="158">
        <v>-1.3606163050279201</v>
      </c>
      <c r="C3919" s="158">
        <v>7.3341460479438E-2</v>
      </c>
      <c r="D3919" s="158">
        <v>0.21347374142952399</v>
      </c>
      <c r="E3919" s="158">
        <v>0.124772663205706</v>
      </c>
    </row>
    <row r="3920" spans="1:5" x14ac:dyDescent="0.25">
      <c r="A3920" s="158">
        <v>24904.161936956501</v>
      </c>
      <c r="B3920" s="158">
        <v>-3.0600723517804101E-2</v>
      </c>
      <c r="C3920" s="158">
        <v>7.3334809055156797E-2</v>
      </c>
      <c r="D3920" s="158">
        <v>0.21346154971134901</v>
      </c>
      <c r="E3920" s="158">
        <v>0.12473594194096201</v>
      </c>
    </row>
    <row r="3921" spans="1:5" x14ac:dyDescent="0.25">
      <c r="A3921" s="158">
        <v>24909.411018409999</v>
      </c>
      <c r="B3921" s="158">
        <v>0.58133369400989998</v>
      </c>
      <c r="C3921" s="158">
        <v>7.3331002688497696E-2</v>
      </c>
      <c r="D3921" s="158">
        <v>0.21345487318678999</v>
      </c>
      <c r="E3921" s="158">
        <v>0.124714985587452</v>
      </c>
    </row>
    <row r="3922" spans="1:5" x14ac:dyDescent="0.25">
      <c r="A3922" s="158">
        <v>24911.982426457202</v>
      </c>
      <c r="B3922" s="158">
        <v>0.16902020875162499</v>
      </c>
      <c r="C3922" s="158">
        <v>7.3329121657052201E-2</v>
      </c>
      <c r="D3922" s="158">
        <v>0.21345165140957001</v>
      </c>
      <c r="E3922" s="158">
        <v>0.124704644434788</v>
      </c>
    </row>
    <row r="3923" spans="1:5" x14ac:dyDescent="0.25">
      <c r="A3923" s="158">
        <v>24921.784105518302</v>
      </c>
      <c r="B3923" s="158">
        <v>0.33001364841325198</v>
      </c>
      <c r="C3923" s="158">
        <v>7.3321852745215604E-2</v>
      </c>
      <c r="D3923" s="158">
        <v>0.21343966532266401</v>
      </c>
      <c r="E3923" s="158">
        <v>0.124664773555262</v>
      </c>
    </row>
    <row r="3924" spans="1:5" x14ac:dyDescent="0.25">
      <c r="A3924" s="158">
        <v>24929.643633162199</v>
      </c>
      <c r="B3924" s="158">
        <v>0.391158304965189</v>
      </c>
      <c r="C3924" s="158">
        <v>7.3315910989058E-2</v>
      </c>
      <c r="D3924" s="158">
        <v>0.21343039113703899</v>
      </c>
      <c r="E3924" s="158">
        <v>0.124632285450523</v>
      </c>
    </row>
    <row r="3925" spans="1:5" x14ac:dyDescent="0.25">
      <c r="A3925" s="158">
        <v>24936.649951232299</v>
      </c>
      <c r="B3925" s="158">
        <v>0.46462772701876298</v>
      </c>
      <c r="C3925" s="158">
        <v>7.3310529312136399E-2</v>
      </c>
      <c r="D3925" s="158">
        <v>0.213422376227906</v>
      </c>
      <c r="E3925" s="158">
        <v>0.12460293638789501</v>
      </c>
    </row>
    <row r="3926" spans="1:5" x14ac:dyDescent="0.25">
      <c r="A3926" s="158">
        <v>24939.280278167</v>
      </c>
      <c r="B3926" s="158">
        <v>1.3124386574136799</v>
      </c>
      <c r="C3926" s="158">
        <v>7.3308488231520405E-2</v>
      </c>
      <c r="D3926" s="158">
        <v>0.213419428647872</v>
      </c>
      <c r="E3926" s="158">
        <v>0.12459182380971499</v>
      </c>
    </row>
    <row r="3927" spans="1:5" x14ac:dyDescent="0.25">
      <c r="A3927" s="158">
        <v>24942.135940145501</v>
      </c>
      <c r="B3927" s="158">
        <v>0.193769067828575</v>
      </c>
      <c r="C3927" s="158">
        <v>7.3306259510574595E-2</v>
      </c>
      <c r="D3927" s="158">
        <v>0.21341626647550899</v>
      </c>
      <c r="E3927" s="158">
        <v>0.124579700997951</v>
      </c>
    </row>
    <row r="3928" spans="1:5" x14ac:dyDescent="0.25">
      <c r="A3928" s="158">
        <v>24946.429276222701</v>
      </c>
      <c r="B3928" s="158">
        <v>0.364214124814355</v>
      </c>
      <c r="C3928" s="158">
        <v>7.3302883693436002E-2</v>
      </c>
      <c r="D3928" s="158">
        <v>0.21341158657593901</v>
      </c>
      <c r="E3928" s="158">
        <v>0.124561360945226</v>
      </c>
    </row>
    <row r="3929" spans="1:5" x14ac:dyDescent="0.25">
      <c r="A3929" s="158">
        <v>24953.055632614101</v>
      </c>
      <c r="B3929" s="158">
        <v>0.18079211073134299</v>
      </c>
      <c r="C3929" s="158">
        <v>7.3297614359210297E-2</v>
      </c>
      <c r="D3929" s="158">
        <v>0.21340453853626401</v>
      </c>
      <c r="E3929" s="158">
        <v>0.124532786132378</v>
      </c>
    </row>
    <row r="3930" spans="1:5" x14ac:dyDescent="0.25">
      <c r="A3930" s="158">
        <v>24953.9426143577</v>
      </c>
      <c r="B3930" s="158">
        <v>4.7602412918146299E-2</v>
      </c>
      <c r="C3930" s="158">
        <v>7.3296903581036604E-2</v>
      </c>
      <c r="D3930" s="158">
        <v>0.213403611211993</v>
      </c>
      <c r="E3930" s="158">
        <v>0.124528936472746</v>
      </c>
    </row>
    <row r="3931" spans="1:5" x14ac:dyDescent="0.25">
      <c r="A3931" s="158">
        <v>24958.235950434799</v>
      </c>
      <c r="B3931" s="158">
        <v>0.29665571588648498</v>
      </c>
      <c r="C3931" s="158">
        <v>7.3293444969108307E-2</v>
      </c>
      <c r="D3931" s="158">
        <v>0.213399176310651</v>
      </c>
      <c r="E3931" s="158">
        <v>0.12451022013565601</v>
      </c>
    </row>
    <row r="3932" spans="1:5" x14ac:dyDescent="0.25">
      <c r="A3932" s="158">
        <v>24958.5398125424</v>
      </c>
      <c r="B3932" s="158">
        <v>5.0089454229329498E-2</v>
      </c>
      <c r="C3932" s="158">
        <v>7.3293199043502399E-2</v>
      </c>
      <c r="D3932" s="158">
        <v>0.21339886580162301</v>
      </c>
      <c r="E3932" s="158">
        <v>0.124508890301828</v>
      </c>
    </row>
    <row r="3933" spans="1:5" x14ac:dyDescent="0.25">
      <c r="A3933" s="158">
        <v>24960.082074892998</v>
      </c>
      <c r="B3933" s="158">
        <v>-0.142733944335138</v>
      </c>
      <c r="C3933" s="158">
        <v>7.3291948513197494E-2</v>
      </c>
      <c r="D3933" s="158">
        <v>0.213397296674151</v>
      </c>
      <c r="E3933" s="158">
        <v>0.124502130131508</v>
      </c>
    </row>
    <row r="3934" spans="1:5" x14ac:dyDescent="0.25">
      <c r="A3934" s="158">
        <v>24968.969631336098</v>
      </c>
      <c r="B3934" s="158">
        <v>6.8956462728464493E-2</v>
      </c>
      <c r="C3934" s="158">
        <v>7.3284666348609598E-2</v>
      </c>
      <c r="D3934" s="158">
        <v>0.213388477896373</v>
      </c>
      <c r="E3934" s="158">
        <v>0.12446283004872501</v>
      </c>
    </row>
    <row r="3935" spans="1:5" x14ac:dyDescent="0.25">
      <c r="A3935" s="158">
        <v>24975.702023016001</v>
      </c>
      <c r="B3935" s="158">
        <v>-0.108371948037778</v>
      </c>
      <c r="C3935" s="158">
        <v>7.3279064067981306E-2</v>
      </c>
      <c r="D3935" s="158">
        <v>0.213382051043948</v>
      </c>
      <c r="E3935" s="158">
        <v>0.12443267067272699</v>
      </c>
    </row>
    <row r="3936" spans="1:5" x14ac:dyDescent="0.25">
      <c r="A3936" s="158">
        <v>24980.810840542101</v>
      </c>
      <c r="B3936" s="158">
        <v>-0.27310429408959902</v>
      </c>
      <c r="C3936" s="158">
        <v>7.3274763338221804E-2</v>
      </c>
      <c r="D3936" s="158">
        <v>0.213377319724112</v>
      </c>
      <c r="E3936" s="158">
        <v>0.124409560790623</v>
      </c>
    </row>
    <row r="3937" spans="1:5" x14ac:dyDescent="0.25">
      <c r="A3937" s="158">
        <v>24983.2891234628</v>
      </c>
      <c r="B3937" s="158">
        <v>0.44524742568630099</v>
      </c>
      <c r="C3937" s="158">
        <v>7.3272661671371905E-2</v>
      </c>
      <c r="D3937" s="158">
        <v>0.213375069800783</v>
      </c>
      <c r="E3937" s="158">
        <v>0.124398280726201</v>
      </c>
    </row>
    <row r="3938" spans="1:5" x14ac:dyDescent="0.25">
      <c r="A3938" s="158">
        <v>24983.5855981485</v>
      </c>
      <c r="B3938" s="158">
        <v>-0.278128900777108</v>
      </c>
      <c r="C3938" s="158">
        <v>7.3272409577622905E-2</v>
      </c>
      <c r="D3938" s="158">
        <v>0.21337480262285599</v>
      </c>
      <c r="E3938" s="158">
        <v>0.124396928263917</v>
      </c>
    </row>
    <row r="3939" spans="1:5" x14ac:dyDescent="0.25">
      <c r="A3939" s="158">
        <v>24984.5460698922</v>
      </c>
      <c r="B3939" s="158">
        <v>0.312994157827018</v>
      </c>
      <c r="C3939" s="158">
        <v>7.3271591896044902E-2</v>
      </c>
      <c r="D3939" s="158">
        <v>0.21337393996481099</v>
      </c>
      <c r="E3939" s="158">
        <v>0.12439254231226</v>
      </c>
    </row>
    <row r="3940" spans="1:5" x14ac:dyDescent="0.25">
      <c r="A3940" s="158">
        <v>24992.707519670999</v>
      </c>
      <c r="B3940" s="158">
        <v>0.27371283020369802</v>
      </c>
      <c r="C3940" s="158">
        <v>7.3264582832137604E-2</v>
      </c>
      <c r="D3940" s="158">
        <v>0.21336678858584901</v>
      </c>
      <c r="E3940" s="158">
        <v>0.124354998600975</v>
      </c>
    </row>
    <row r="3941" spans="1:5" x14ac:dyDescent="0.25">
      <c r="A3941" s="158">
        <v>24993.0437194115</v>
      </c>
      <c r="B3941" s="158">
        <v>-0.11471375954890101</v>
      </c>
      <c r="C3941" s="158">
        <v>7.32642917639382E-2</v>
      </c>
      <c r="D3941" s="158">
        <v>0.21336650085707901</v>
      </c>
      <c r="E3941" s="158">
        <v>0.124353441498415</v>
      </c>
    </row>
    <row r="3942" spans="1:5" x14ac:dyDescent="0.25">
      <c r="A3942" s="158">
        <v>24993.6559730712</v>
      </c>
      <c r="B3942" s="158">
        <v>4.1689798148492101E-2</v>
      </c>
      <c r="C3942" s="158">
        <v>7.3263761223764504E-2</v>
      </c>
      <c r="D3942" s="158">
        <v>0.21336597826817399</v>
      </c>
      <c r="E3942" s="158">
        <v>0.124350603715949</v>
      </c>
    </row>
    <row r="3943" spans="1:5" x14ac:dyDescent="0.25">
      <c r="A3943" s="158">
        <v>24995.2525442308</v>
      </c>
      <c r="B3943" s="158">
        <v>0.10060499924913199</v>
      </c>
      <c r="C3943" s="158">
        <v>7.3262374847992695E-2</v>
      </c>
      <c r="D3943" s="158">
        <v>0.21336462398140499</v>
      </c>
      <c r="E3943" s="158">
        <v>0.124343190639219</v>
      </c>
    </row>
    <row r="3944" spans="1:5" x14ac:dyDescent="0.25">
      <c r="A3944" s="158">
        <v>24999.857460167401</v>
      </c>
      <c r="B3944" s="158">
        <v>2.92768645453245E-2</v>
      </c>
      <c r="C3944" s="158">
        <v>7.3258352794672396E-2</v>
      </c>
      <c r="D3944" s="158">
        <v>0.213360786407579</v>
      </c>
      <c r="E3944" s="158">
        <v>0.12432170417902701</v>
      </c>
    </row>
    <row r="3945" spans="1:5" x14ac:dyDescent="0.25">
      <c r="A3945" s="158">
        <v>25000.459902351398</v>
      </c>
      <c r="B3945" s="158">
        <v>-3.8076561983047E-2</v>
      </c>
      <c r="C3945" s="158">
        <v>7.3257824035675101E-2</v>
      </c>
      <c r="D3945" s="158">
        <v>0.21336029187956701</v>
      </c>
      <c r="E3945" s="158">
        <v>0.124318881633801</v>
      </c>
    </row>
    <row r="3946" spans="1:5" x14ac:dyDescent="0.25">
      <c r="A3946" s="158">
        <v>25004.103330530299</v>
      </c>
      <c r="B3946" s="158">
        <v>6.0044203084049999</v>
      </c>
      <c r="C3946" s="158">
        <v>7.3254613548968103E-2</v>
      </c>
      <c r="D3946" s="158">
        <v>0.21335733818549299</v>
      </c>
      <c r="E3946" s="158">
        <v>0.124301754567206</v>
      </c>
    </row>
    <row r="3947" spans="1:5" x14ac:dyDescent="0.25">
      <c r="A3947" s="158">
        <v>25012.776380744399</v>
      </c>
      <c r="B3947" s="158">
        <v>0.345975047685387</v>
      </c>
      <c r="C3947" s="158">
        <v>7.3246883536573201E-2</v>
      </c>
      <c r="D3947" s="158">
        <v>0.213350563003844</v>
      </c>
      <c r="E3947" s="158">
        <v>0.124260590996283</v>
      </c>
    </row>
    <row r="3948" spans="1:5" x14ac:dyDescent="0.25">
      <c r="A3948" s="158">
        <v>25014.675440396899</v>
      </c>
      <c r="B3948" s="158">
        <v>0.32396760119604001</v>
      </c>
      <c r="C3948" s="158">
        <v>7.3245174502598695E-2</v>
      </c>
      <c r="D3948" s="158">
        <v>0.21334912758028099</v>
      </c>
      <c r="E3948" s="158">
        <v>0.124251503930238</v>
      </c>
    </row>
    <row r="3949" spans="1:5" x14ac:dyDescent="0.25">
      <c r="A3949" s="158">
        <v>25018.159029364499</v>
      </c>
      <c r="B3949" s="158">
        <v>-0.465392540942411</v>
      </c>
      <c r="C3949" s="158">
        <v>7.3242024111903101E-2</v>
      </c>
      <c r="D3949" s="158">
        <v>0.21334653934338901</v>
      </c>
      <c r="E3949" s="158">
        <v>0.12423476591326101</v>
      </c>
    </row>
    <row r="3950" spans="1:5" x14ac:dyDescent="0.25">
      <c r="A3950" s="158">
        <v>25018.7652931183</v>
      </c>
      <c r="B3950" s="158">
        <v>-0.352509323319672</v>
      </c>
      <c r="C3950" s="158">
        <v>7.3241473801982399E-2</v>
      </c>
      <c r="D3950" s="158">
        <v>0.21334609483303399</v>
      </c>
      <c r="E3950" s="158">
        <v>0.124231843813866</v>
      </c>
    </row>
    <row r="3951" spans="1:5" x14ac:dyDescent="0.25">
      <c r="A3951" s="158">
        <v>25025.937411529201</v>
      </c>
      <c r="B3951" s="158">
        <v>-8.6748498682596704</v>
      </c>
      <c r="C3951" s="158">
        <v>7.3234917842542505E-2</v>
      </c>
      <c r="D3951" s="158">
        <v>0.21334096963947999</v>
      </c>
      <c r="E3951" s="158">
        <v>0.124197070407538</v>
      </c>
    </row>
    <row r="3952" spans="1:5" x14ac:dyDescent="0.25">
      <c r="A3952" s="158">
        <v>25026.737506690199</v>
      </c>
      <c r="B3952" s="158">
        <v>7.9472895979559893E-2</v>
      </c>
      <c r="C3952" s="158">
        <v>7.3234181248893707E-2</v>
      </c>
      <c r="D3952" s="158">
        <v>0.21334041313493099</v>
      </c>
      <c r="E3952" s="158">
        <v>0.124193167798724</v>
      </c>
    </row>
    <row r="3953" spans="1:5" x14ac:dyDescent="0.25">
      <c r="A3953" s="158">
        <v>25032.6903856512</v>
      </c>
      <c r="B3953" s="158">
        <v>-9.3190257389108605E-2</v>
      </c>
      <c r="C3953" s="158">
        <v>7.3228667832327204E-2</v>
      </c>
      <c r="D3953" s="158">
        <v>0.213336368621873</v>
      </c>
      <c r="E3953" s="158">
        <v>0.124163984086197</v>
      </c>
    </row>
    <row r="3954" spans="1:5" x14ac:dyDescent="0.25">
      <c r="A3954" s="158">
        <v>25033.702008015101</v>
      </c>
      <c r="B3954" s="158">
        <v>1.2199910072709299</v>
      </c>
      <c r="C3954" s="158">
        <v>7.3227725106422503E-2</v>
      </c>
      <c r="D3954" s="158">
        <v>0.213335698122431</v>
      </c>
      <c r="E3954" s="158">
        <v>0.12415899881899101</v>
      </c>
    </row>
    <row r="3955" spans="1:5" x14ac:dyDescent="0.25">
      <c r="A3955" s="158">
        <v>25036.772959992901</v>
      </c>
      <c r="B3955" s="158">
        <v>-4.7146337887293797E-2</v>
      </c>
      <c r="C3955" s="158">
        <v>7.3224853004570697E-2</v>
      </c>
      <c r="D3955" s="158">
        <v>0.21333369262024601</v>
      </c>
      <c r="E3955" s="158">
        <v>0.12414381924001799</v>
      </c>
    </row>
    <row r="3956" spans="1:5" x14ac:dyDescent="0.25">
      <c r="A3956" s="158">
        <v>25038.989441246598</v>
      </c>
      <c r="B3956" s="158">
        <v>0.47234368746717997</v>
      </c>
      <c r="C3956" s="158">
        <v>7.3222770418366903E-2</v>
      </c>
      <c r="D3956" s="158">
        <v>0.213332273087567</v>
      </c>
      <c r="E3956" s="158">
        <v>0.124132820331773</v>
      </c>
    </row>
    <row r="3957" spans="1:5" x14ac:dyDescent="0.25">
      <c r="A3957" s="158">
        <v>25039.179685047598</v>
      </c>
      <c r="B3957" s="158">
        <v>0.154335020814655</v>
      </c>
      <c r="C3957" s="158">
        <v>7.3222591290835096E-2</v>
      </c>
      <c r="D3957" s="158">
        <v>0.213332152338786</v>
      </c>
      <c r="E3957" s="158">
        <v>0.124131874602378</v>
      </c>
    </row>
    <row r="3958" spans="1:5" x14ac:dyDescent="0.25">
      <c r="A3958" s="158">
        <v>25051.7996362628</v>
      </c>
      <c r="B3958" s="158">
        <v>6.6037157797316198E-2</v>
      </c>
      <c r="C3958" s="158">
        <v>7.3210575893006904E-2</v>
      </c>
      <c r="D3958" s="158">
        <v>0.213324527575314</v>
      </c>
      <c r="E3958" s="158">
        <v>0.124068547278922</v>
      </c>
    </row>
    <row r="3959" spans="1:5" x14ac:dyDescent="0.25">
      <c r="A3959" s="158">
        <v>25055.478703696299</v>
      </c>
      <c r="B3959" s="158">
        <v>0.33657671714524301</v>
      </c>
      <c r="C3959" s="158">
        <v>7.3207023773647295E-2</v>
      </c>
      <c r="D3959" s="158">
        <v>0.21332244750002699</v>
      </c>
      <c r="E3959" s="158">
        <v>0.124049866296254</v>
      </c>
    </row>
    <row r="3960" spans="1:5" x14ac:dyDescent="0.25">
      <c r="A3960" s="158">
        <v>25056.555296688999</v>
      </c>
      <c r="B3960" s="158">
        <v>0.104584501206562</v>
      </c>
      <c r="C3960" s="158">
        <v>7.3205980118446298E-2</v>
      </c>
      <c r="D3960" s="158">
        <v>0.21332185099253101</v>
      </c>
      <c r="E3960" s="158">
        <v>0.12404438103577101</v>
      </c>
    </row>
    <row r="3961" spans="1:5" x14ac:dyDescent="0.25">
      <c r="A3961" s="158">
        <v>25060.843947396399</v>
      </c>
      <c r="B3961" s="158">
        <v>0.16758435770673999</v>
      </c>
      <c r="C3961" s="158">
        <v>7.3201803749896002E-2</v>
      </c>
      <c r="D3961" s="158">
        <v>0.21331952948520799</v>
      </c>
      <c r="E3961" s="158">
        <v>0.12402244624548001</v>
      </c>
    </row>
    <row r="3962" spans="1:5" x14ac:dyDescent="0.25">
      <c r="A3962" s="158">
        <v>25065.260246097001</v>
      </c>
      <c r="B3962" s="158">
        <v>-4.9002682946475098E-2</v>
      </c>
      <c r="C3962" s="158">
        <v>7.31974714462333E-2</v>
      </c>
      <c r="D3962" s="158">
        <v>0.21331723023158999</v>
      </c>
      <c r="E3962" s="158">
        <v>0.12399971824589701</v>
      </c>
    </row>
    <row r="3963" spans="1:5" x14ac:dyDescent="0.25">
      <c r="A3963" s="158">
        <v>25069.505700992901</v>
      </c>
      <c r="B3963" s="158">
        <v>0.306866046574505</v>
      </c>
      <c r="C3963" s="158">
        <v>7.3193276473692906E-2</v>
      </c>
      <c r="D3963" s="158">
        <v>0.21331510724799799</v>
      </c>
      <c r="E3963" s="158">
        <v>0.12397773532224</v>
      </c>
    </row>
    <row r="3964" spans="1:5" x14ac:dyDescent="0.25">
      <c r="A3964" s="158">
        <v>25069.756243895699</v>
      </c>
      <c r="B3964" s="158">
        <v>0.99523762174098496</v>
      </c>
      <c r="C3964" s="158">
        <v>7.3193027982759104E-2</v>
      </c>
      <c r="D3964" s="158">
        <v>0.21331498463512799</v>
      </c>
      <c r="E3964" s="158">
        <v>0.12397643390599999</v>
      </c>
    </row>
    <row r="3965" spans="1:5" x14ac:dyDescent="0.25">
      <c r="A3965" s="158">
        <v>25073.8280466139</v>
      </c>
      <c r="B3965" s="158">
        <v>-3.0842805163633399E-2</v>
      </c>
      <c r="C3965" s="158">
        <v>7.3188975038703905E-2</v>
      </c>
      <c r="D3965" s="158">
        <v>0.213313033696893</v>
      </c>
      <c r="E3965" s="158">
        <v>0.12395521924637</v>
      </c>
    </row>
    <row r="3966" spans="1:5" x14ac:dyDescent="0.25">
      <c r="A3966" s="158">
        <v>25075.869645390499</v>
      </c>
      <c r="B3966" s="158">
        <v>-0.122967316694678</v>
      </c>
      <c r="C3966" s="158">
        <v>7.3186932618564196E-2</v>
      </c>
      <c r="D3966" s="158">
        <v>0.21331208510022101</v>
      </c>
      <c r="E3966" s="158">
        <v>0.123944536754222</v>
      </c>
    </row>
    <row r="3967" spans="1:5" x14ac:dyDescent="0.25">
      <c r="A3967" s="158">
        <v>25080.573145493501</v>
      </c>
      <c r="B3967" s="158">
        <v>-0.34470586770279898</v>
      </c>
      <c r="C3967" s="158">
        <v>7.3182201096737495E-2</v>
      </c>
      <c r="D3967" s="158">
        <v>0.21330997489695899</v>
      </c>
      <c r="E3967" s="158">
        <v>0.123919810552772</v>
      </c>
    </row>
    <row r="3968" spans="1:5" x14ac:dyDescent="0.25">
      <c r="A3968" s="158">
        <v>25080.854866857499</v>
      </c>
      <c r="B3968" s="158">
        <v>0.33608091075854102</v>
      </c>
      <c r="C3968" s="158">
        <v>7.3181916540090097E-2</v>
      </c>
      <c r="D3968" s="158">
        <v>0.213309851831952</v>
      </c>
      <c r="E3968" s="158">
        <v>0.123918324436644</v>
      </c>
    </row>
    <row r="3969" spans="1:5" x14ac:dyDescent="0.25">
      <c r="A3969" s="158">
        <v>25081.113003651099</v>
      </c>
      <c r="B3969" s="158">
        <v>-7.6649188361532797E-2</v>
      </c>
      <c r="C3969" s="158">
        <v>7.3181655690564507E-2</v>
      </c>
      <c r="D3969" s="158">
        <v>0.21330973939958001</v>
      </c>
      <c r="E3969" s="158">
        <v>0.123916962224943</v>
      </c>
    </row>
    <row r="3970" spans="1:5" x14ac:dyDescent="0.25">
      <c r="A3970" s="158">
        <v>25087.528342784201</v>
      </c>
      <c r="B3970" s="158">
        <v>0.16035400258585</v>
      </c>
      <c r="C3970" s="158">
        <v>7.3175137657477698E-2</v>
      </c>
      <c r="D3970" s="158">
        <v>0.21330704656150901</v>
      </c>
      <c r="E3970" s="158">
        <v>0.123882952126233</v>
      </c>
    </row>
    <row r="3971" spans="1:5" x14ac:dyDescent="0.25">
      <c r="A3971" s="158">
        <v>25109.434332536501</v>
      </c>
      <c r="B3971" s="158">
        <v>9.6991783346811494E-2</v>
      </c>
      <c r="C3971" s="158">
        <v>7.3152369492783906E-2</v>
      </c>
      <c r="D3971" s="158">
        <v>0.21329931855996301</v>
      </c>
      <c r="E3971" s="158">
        <v>0.123764566415259</v>
      </c>
    </row>
    <row r="3972" spans="1:5" x14ac:dyDescent="0.25">
      <c r="A3972" s="158">
        <v>25115.757633098401</v>
      </c>
      <c r="B3972" s="158">
        <v>0.173543813266575</v>
      </c>
      <c r="C3972" s="158">
        <v>7.3145650035475199E-2</v>
      </c>
      <c r="D3972" s="158">
        <v>0.213297509164841</v>
      </c>
      <c r="E3972" s="158">
        <v>0.123729746287883</v>
      </c>
    </row>
    <row r="3973" spans="1:5" x14ac:dyDescent="0.25">
      <c r="A3973" s="158">
        <v>25119.008670269901</v>
      </c>
      <c r="B3973" s="158">
        <v>0.115754882225994</v>
      </c>
      <c r="C3973" s="158">
        <v>7.3142169619023104E-2</v>
      </c>
      <c r="D3973" s="158">
        <v>0.21329665224203101</v>
      </c>
      <c r="E3973" s="158">
        <v>0.123711731300265</v>
      </c>
    </row>
    <row r="3974" spans="1:5" x14ac:dyDescent="0.25">
      <c r="A3974" s="158">
        <v>25120.3963884962</v>
      </c>
      <c r="B3974" s="158">
        <v>9.6272387491547207E-3</v>
      </c>
      <c r="C3974" s="158">
        <v>7.3140678672857701E-2</v>
      </c>
      <c r="D3974" s="158">
        <v>0.21329630162258101</v>
      </c>
      <c r="E3974" s="158">
        <v>0.12370401823562401</v>
      </c>
    </row>
    <row r="3975" spans="1:5" x14ac:dyDescent="0.25">
      <c r="A3975" s="158">
        <v>25121.382721366099</v>
      </c>
      <c r="B3975" s="158">
        <v>0.19876935611851099</v>
      </c>
      <c r="C3975" s="158">
        <v>7.3139617035683904E-2</v>
      </c>
      <c r="D3975" s="158">
        <v>0.21329605793022499</v>
      </c>
      <c r="E3975" s="158">
        <v>0.12369852763613599</v>
      </c>
    </row>
    <row r="3976" spans="1:5" x14ac:dyDescent="0.25">
      <c r="A3976" s="158">
        <v>25124.349946150502</v>
      </c>
      <c r="B3976" s="158">
        <v>0.23759600358286301</v>
      </c>
      <c r="C3976" s="158">
        <v>7.3136413579022605E-2</v>
      </c>
      <c r="D3976" s="158">
        <v>0.21329535243485401</v>
      </c>
      <c r="E3976" s="158">
        <v>0.123681967616671</v>
      </c>
    </row>
    <row r="3977" spans="1:5" x14ac:dyDescent="0.25">
      <c r="A3977" s="158">
        <v>25124.349946150502</v>
      </c>
      <c r="B3977" s="158">
        <v>0.11858835993650001</v>
      </c>
      <c r="C3977" s="158">
        <v>7.3136413579022605E-2</v>
      </c>
      <c r="D3977" s="158">
        <v>0.21329535243485401</v>
      </c>
      <c r="E3977" s="158">
        <v>0.123681967616671</v>
      </c>
    </row>
    <row r="3978" spans="1:5" x14ac:dyDescent="0.25">
      <c r="A3978" s="158">
        <v>25130.2358873103</v>
      </c>
      <c r="B3978" s="158">
        <v>-0.60990732254375701</v>
      </c>
      <c r="C3978" s="158">
        <v>7.3130015979893603E-2</v>
      </c>
      <c r="D3978" s="158">
        <v>0.213294075576487</v>
      </c>
      <c r="E3978" s="158">
        <v>0.123648929930133</v>
      </c>
    </row>
    <row r="3979" spans="1:5" x14ac:dyDescent="0.25">
      <c r="A3979" s="158">
        <v>25130.663655063501</v>
      </c>
      <c r="B3979" s="158">
        <v>0.16324213738754301</v>
      </c>
      <c r="C3979" s="158">
        <v>7.3129548794749005E-2</v>
      </c>
      <c r="D3979" s="158">
        <v>0.21329398913049699</v>
      </c>
      <c r="E3979" s="158">
        <v>0.123646519118449</v>
      </c>
    </row>
    <row r="3980" spans="1:5" x14ac:dyDescent="0.25">
      <c r="A3980" s="158">
        <v>25141.152881749302</v>
      </c>
      <c r="B3980" s="158">
        <v>-3.5344071331644397E-2</v>
      </c>
      <c r="C3980" s="158">
        <v>7.3117998349228497E-2</v>
      </c>
      <c r="D3980" s="158">
        <v>0.21329213845152101</v>
      </c>
      <c r="E3980" s="158">
        <v>0.123586990578369</v>
      </c>
    </row>
    <row r="3981" spans="1:5" x14ac:dyDescent="0.25">
      <c r="A3981" s="158">
        <v>25142.171742915201</v>
      </c>
      <c r="B3981" s="158">
        <v>-0.16780892354195701</v>
      </c>
      <c r="C3981" s="158">
        <v>7.3116866711327E-2</v>
      </c>
      <c r="D3981" s="158">
        <v>0.21329198621943299</v>
      </c>
      <c r="E3981" s="158">
        <v>0.12358116602588801</v>
      </c>
    </row>
    <row r="3982" spans="1:5" x14ac:dyDescent="0.25">
      <c r="A3982" s="158">
        <v>25144.267395213301</v>
      </c>
      <c r="B3982" s="158">
        <v>0.20967869800685399</v>
      </c>
      <c r="C3982" s="158">
        <v>7.3114533694200803E-2</v>
      </c>
      <c r="D3982" s="158">
        <v>0.213291688414849</v>
      </c>
      <c r="E3982" s="158">
        <v>0.12356916221851599</v>
      </c>
    </row>
    <row r="3983" spans="1:5" x14ac:dyDescent="0.25">
      <c r="A3983" s="158">
        <v>25144.604161549101</v>
      </c>
      <c r="B3983" s="158">
        <v>0.163159318175055</v>
      </c>
      <c r="C3983" s="158">
        <v>7.3114158106236102E-2</v>
      </c>
      <c r="D3983" s="158">
        <v>0.213291642480129</v>
      </c>
      <c r="E3983" s="158">
        <v>0.123567230282339</v>
      </c>
    </row>
    <row r="3984" spans="1:5" x14ac:dyDescent="0.25">
      <c r="A3984" s="158">
        <v>25145.362021024601</v>
      </c>
      <c r="B3984" s="158">
        <v>2.7225405972885999E-2</v>
      </c>
      <c r="C3984" s="158">
        <v>7.3113312196176505E-2</v>
      </c>
      <c r="D3984" s="158">
        <v>0.21329154105444501</v>
      </c>
      <c r="E3984" s="158">
        <v>0.12356287966025301</v>
      </c>
    </row>
    <row r="3985" spans="1:5" x14ac:dyDescent="0.25">
      <c r="A3985" s="158">
        <v>25145.8559021539</v>
      </c>
      <c r="B3985" s="158">
        <v>-0.279267881922862</v>
      </c>
      <c r="C3985" s="158">
        <v>7.3112760422844897E-2</v>
      </c>
      <c r="D3985" s="158">
        <v>0.21329147640743601</v>
      </c>
      <c r="E3985" s="158">
        <v>0.123560042223073</v>
      </c>
    </row>
    <row r="3986" spans="1:5" x14ac:dyDescent="0.25">
      <c r="A3986" s="158">
        <v>25146.366748316599</v>
      </c>
      <c r="B3986" s="158">
        <v>1.1143379174916E-2</v>
      </c>
      <c r="C3986" s="158">
        <v>7.3112189271188996E-2</v>
      </c>
      <c r="D3986" s="158">
        <v>0.213291410743493</v>
      </c>
      <c r="E3986" s="158">
        <v>0.123557105469088</v>
      </c>
    </row>
    <row r="3987" spans="1:5" x14ac:dyDescent="0.25">
      <c r="A3987" s="158">
        <v>25146.618037092299</v>
      </c>
      <c r="B3987" s="158">
        <v>0.28969733184285301</v>
      </c>
      <c r="C3987" s="158">
        <v>7.3111908159259095E-2</v>
      </c>
      <c r="D3987" s="158">
        <v>0.21329137889206301</v>
      </c>
      <c r="E3987" s="158">
        <v>0.123555660169301</v>
      </c>
    </row>
    <row r="3988" spans="1:5" x14ac:dyDescent="0.25">
      <c r="A3988" s="158">
        <v>25148.188230018099</v>
      </c>
      <c r="B3988" s="158">
        <v>0.52769528256115805</v>
      </c>
      <c r="C3988" s="158">
        <v>7.3110149247979594E-2</v>
      </c>
      <c r="D3988" s="158">
        <v>0.21329118657281301</v>
      </c>
      <c r="E3988" s="158">
        <v>0.123546618822528</v>
      </c>
    </row>
    <row r="3989" spans="1:5" x14ac:dyDescent="0.25">
      <c r="A3989" s="158">
        <v>25152.415191034499</v>
      </c>
      <c r="B3989" s="158">
        <v>-0.26347890236233501</v>
      </c>
      <c r="C3989" s="158">
        <v>7.3105393977943106E-2</v>
      </c>
      <c r="D3989" s="158">
        <v>0.21329072628892601</v>
      </c>
      <c r="E3989" s="158">
        <v>0.12352219124682701</v>
      </c>
    </row>
    <row r="3990" spans="1:5" x14ac:dyDescent="0.25">
      <c r="A3990" s="158">
        <v>25156.407852584998</v>
      </c>
      <c r="B3990" s="158">
        <v>0.356795248773079</v>
      </c>
      <c r="C3990" s="158">
        <v>7.3100875126283493E-2</v>
      </c>
      <c r="D3990" s="158">
        <v>0.21329036840726701</v>
      </c>
      <c r="E3990" s="158">
        <v>0.123498999539409</v>
      </c>
    </row>
    <row r="3991" spans="1:5" x14ac:dyDescent="0.25">
      <c r="A3991" s="158">
        <v>25156.845340956799</v>
      </c>
      <c r="B3991" s="158">
        <v>-4.6698959527724501E-2</v>
      </c>
      <c r="C3991" s="158">
        <v>7.3100378377026695E-2</v>
      </c>
      <c r="D3991" s="158">
        <v>0.21329033373183101</v>
      </c>
      <c r="E3991" s="158">
        <v>0.123496451377455</v>
      </c>
    </row>
    <row r="3992" spans="1:5" x14ac:dyDescent="0.25">
      <c r="A3992" s="158">
        <v>25156.937154031901</v>
      </c>
      <c r="B3992" s="158">
        <v>1.38879770239519E-2</v>
      </c>
      <c r="C3992" s="158">
        <v>7.3100274086985606E-2</v>
      </c>
      <c r="D3992" s="158">
        <v>0.21329032656848201</v>
      </c>
      <c r="E3992" s="158">
        <v>0.123495916435072</v>
      </c>
    </row>
    <row r="3993" spans="1:5" x14ac:dyDescent="0.25">
      <c r="A3993" s="158">
        <v>25158.340840571302</v>
      </c>
      <c r="B3993" s="158">
        <v>0.12395078806957099</v>
      </c>
      <c r="C3993" s="158">
        <v>7.3098677907837806E-2</v>
      </c>
      <c r="D3993" s="158">
        <v>0.21329022196577199</v>
      </c>
      <c r="E3993" s="158">
        <v>0.123487730403415</v>
      </c>
    </row>
    <row r="3994" spans="1:5" x14ac:dyDescent="0.25">
      <c r="A3994" s="158">
        <v>25161.054480232098</v>
      </c>
      <c r="B3994" s="158">
        <v>0.17105743160967801</v>
      </c>
      <c r="C3994" s="158">
        <v>7.3095582884657395E-2</v>
      </c>
      <c r="D3994" s="158">
        <v>0.21329004589588599</v>
      </c>
      <c r="E3994" s="158">
        <v>0.123471864792232</v>
      </c>
    </row>
    <row r="3995" spans="1:5" x14ac:dyDescent="0.25">
      <c r="A3995" s="158">
        <v>25165.6752532549</v>
      </c>
      <c r="B3995" s="158">
        <v>-1.1194114466849101</v>
      </c>
      <c r="C3995" s="158">
        <v>7.3090284623308799E-2</v>
      </c>
      <c r="D3995" s="158">
        <v>0.21328982537074001</v>
      </c>
      <c r="E3995" s="158">
        <v>0.123444727070562</v>
      </c>
    </row>
    <row r="3996" spans="1:5" x14ac:dyDescent="0.25">
      <c r="A3996" s="158">
        <v>25173.865524208501</v>
      </c>
      <c r="B3996" s="158">
        <v>-3.5916380978628898E-2</v>
      </c>
      <c r="C3996" s="158">
        <v>7.3080806575952201E-2</v>
      </c>
      <c r="D3996" s="158">
        <v>0.21328967976416099</v>
      </c>
      <c r="E3996" s="158">
        <v>0.123396248852505</v>
      </c>
    </row>
    <row r="3997" spans="1:5" x14ac:dyDescent="0.25">
      <c r="A3997" s="158">
        <v>25174.724821730499</v>
      </c>
      <c r="B3997" s="158">
        <v>0.59973449988046701</v>
      </c>
      <c r="C3997" s="158">
        <v>7.3079805724061503E-2</v>
      </c>
      <c r="D3997" s="158">
        <v>0.21328968265224199</v>
      </c>
      <c r="E3997" s="158">
        <v>0.123391134757095</v>
      </c>
    </row>
    <row r="3998" spans="1:5" x14ac:dyDescent="0.25">
      <c r="A3998" s="158">
        <v>25177.289992027199</v>
      </c>
      <c r="B3998" s="158">
        <v>-3.7794810062186102E-2</v>
      </c>
      <c r="C3998" s="158">
        <v>7.3076810704178194E-2</v>
      </c>
      <c r="D3998" s="158">
        <v>0.21328971178074399</v>
      </c>
      <c r="E3998" s="158">
        <v>0.123375836674621</v>
      </c>
    </row>
    <row r="3999" spans="1:5" x14ac:dyDescent="0.25">
      <c r="A3999" s="158">
        <v>25179.738433590199</v>
      </c>
      <c r="B3999" s="158">
        <v>6.37103105454839E-2</v>
      </c>
      <c r="C3999" s="158">
        <v>7.3073941795662803E-2</v>
      </c>
      <c r="D3999" s="158">
        <v>0.21328976823217599</v>
      </c>
      <c r="E3999" s="158">
        <v>0.123361190711787</v>
      </c>
    </row>
    <row r="4000" spans="1:5" x14ac:dyDescent="0.25">
      <c r="A4000" s="158">
        <v>25181.4911065858</v>
      </c>
      <c r="B4000" s="158">
        <v>7.0206948453477303E-2</v>
      </c>
      <c r="C4000" s="158">
        <v>7.3071882033134805E-2</v>
      </c>
      <c r="D4000" s="158">
        <v>0.21328982581992201</v>
      </c>
      <c r="E4000" s="158">
        <v>0.123350680264599</v>
      </c>
    </row>
    <row r="4001" spans="1:5" x14ac:dyDescent="0.25">
      <c r="A4001" s="158">
        <v>25181.588295388501</v>
      </c>
      <c r="B4001" s="158">
        <v>-8.5169740703638905E-2</v>
      </c>
      <c r="C4001" s="158">
        <v>7.3071767666578094E-2</v>
      </c>
      <c r="D4001" s="158">
        <v>0.213289829432603</v>
      </c>
      <c r="E4001" s="158">
        <v>0.123350096797405</v>
      </c>
    </row>
    <row r="4002" spans="1:5" x14ac:dyDescent="0.25">
      <c r="A4002" s="158">
        <v>25185.6314144561</v>
      </c>
      <c r="B4002" s="158">
        <v>-0.253681626181401</v>
      </c>
      <c r="C4002" s="158">
        <v>7.3066996057184905E-2</v>
      </c>
      <c r="D4002" s="158">
        <v>0.213290018754972</v>
      </c>
      <c r="E4002" s="158">
        <v>0.12332576419139001</v>
      </c>
    </row>
    <row r="4003" spans="1:5" x14ac:dyDescent="0.25">
      <c r="A4003" s="158">
        <v>25187.802869175401</v>
      </c>
      <c r="B4003" s="158">
        <v>-0.25567875651558702</v>
      </c>
      <c r="C4003" s="158">
        <v>7.3064422154839007E-2</v>
      </c>
      <c r="D4003" s="158">
        <v>0.21329015189054301</v>
      </c>
      <c r="E4003" s="158">
        <v>0.1233126474399</v>
      </c>
    </row>
    <row r="4004" spans="1:5" x14ac:dyDescent="0.25">
      <c r="A4004" s="158">
        <v>25187.929430561799</v>
      </c>
      <c r="B4004" s="158">
        <v>0.21698795009281699</v>
      </c>
      <c r="C4004" s="158">
        <v>7.3064271895839999E-2</v>
      </c>
      <c r="D4004" s="158">
        <v>0.21329016032794701</v>
      </c>
      <c r="E4004" s="158">
        <v>0.123311881899776</v>
      </c>
    </row>
    <row r="4005" spans="1:5" x14ac:dyDescent="0.25">
      <c r="A4005" s="158">
        <v>25188.323201507999</v>
      </c>
      <c r="B4005" s="158">
        <v>0.37899121877040798</v>
      </c>
      <c r="C4005" s="158">
        <v>7.3063804224418299E-2</v>
      </c>
      <c r="D4005" s="158">
        <v>0.21329018705664099</v>
      </c>
      <c r="E4005" s="158">
        <v>0.12330949933815299</v>
      </c>
    </row>
    <row r="4006" spans="1:5" x14ac:dyDescent="0.25">
      <c r="A4006" s="158">
        <v>25189.269844964201</v>
      </c>
      <c r="B4006" s="158">
        <v>0.56663663677178899</v>
      </c>
      <c r="C4006" s="158">
        <v>7.3062678867985606E-2</v>
      </c>
      <c r="D4006" s="158">
        <v>0.213290254269764</v>
      </c>
      <c r="E4006" s="158">
        <v>0.123303767007756</v>
      </c>
    </row>
    <row r="4007" spans="1:5" x14ac:dyDescent="0.25">
      <c r="A4007" s="158">
        <v>25209.031502764301</v>
      </c>
      <c r="B4007" s="158">
        <v>3.7543403552864299E-2</v>
      </c>
      <c r="C4007" s="158">
        <v>7.3038846779741207E-2</v>
      </c>
      <c r="D4007" s="158">
        <v>0.213292609701042</v>
      </c>
      <c r="E4007" s="158">
        <v>0.123182638246538</v>
      </c>
    </row>
    <row r="4008" spans="1:5" x14ac:dyDescent="0.25">
      <c r="A4008" s="158">
        <v>25210.036089915098</v>
      </c>
      <c r="B4008" s="158">
        <v>0.59025375811052605</v>
      </c>
      <c r="C4008" s="158">
        <v>7.3037617945920702E-2</v>
      </c>
      <c r="D4008" s="158">
        <v>0.213292777931677</v>
      </c>
      <c r="E4008" s="158">
        <v>0.12317640612460801</v>
      </c>
    </row>
    <row r="4009" spans="1:5" x14ac:dyDescent="0.25">
      <c r="A4009" s="158">
        <v>25210.928591100801</v>
      </c>
      <c r="B4009" s="158">
        <v>0.22073970580152</v>
      </c>
      <c r="C4009" s="158">
        <v>7.3036524811350298E-2</v>
      </c>
      <c r="D4009" s="158">
        <v>0.21329293132334201</v>
      </c>
      <c r="E4009" s="158">
        <v>0.123170863304913</v>
      </c>
    </row>
    <row r="4010" spans="1:5" x14ac:dyDescent="0.25">
      <c r="A4010" s="158">
        <v>25216.308318682699</v>
      </c>
      <c r="B4010" s="158">
        <v>9.4306210452432801E-2</v>
      </c>
      <c r="C4010" s="158">
        <v>7.3029907684739104E-2</v>
      </c>
      <c r="D4010" s="158">
        <v>0.21329393423746901</v>
      </c>
      <c r="E4010" s="158">
        <v>0.123137332505545</v>
      </c>
    </row>
    <row r="4011" spans="1:5" x14ac:dyDescent="0.25">
      <c r="A4011" s="158">
        <v>25220.128057887501</v>
      </c>
      <c r="B4011" s="158">
        <v>0.44282469520899898</v>
      </c>
      <c r="C4011" s="158">
        <v>7.3025180152967606E-2</v>
      </c>
      <c r="D4011" s="158">
        <v>0.213294727845218</v>
      </c>
      <c r="E4011" s="158">
        <v>0.123113399538497</v>
      </c>
    </row>
    <row r="4012" spans="1:5" x14ac:dyDescent="0.25">
      <c r="A4012" s="158">
        <v>25221.202785159599</v>
      </c>
      <c r="B4012" s="158">
        <v>0.288918455581544</v>
      </c>
      <c r="C4012" s="158">
        <v>7.3023845634493698E-2</v>
      </c>
      <c r="D4012" s="158">
        <v>0.21329496333149001</v>
      </c>
      <c r="E4012" s="158">
        <v>0.123106646981965</v>
      </c>
    </row>
    <row r="4013" spans="1:5" x14ac:dyDescent="0.25">
      <c r="A4013" s="158">
        <v>25228.435003664301</v>
      </c>
      <c r="B4013" s="158">
        <v>0.45750089972875801</v>
      </c>
      <c r="C4013" s="158">
        <v>7.3014815227073204E-2</v>
      </c>
      <c r="D4013" s="158">
        <v>0.21329668720131001</v>
      </c>
      <c r="E4013" s="158">
        <v>0.12306099271995501</v>
      </c>
    </row>
    <row r="4014" spans="1:5" x14ac:dyDescent="0.25">
      <c r="A4014" s="158">
        <v>25241.2288792256</v>
      </c>
      <c r="B4014" s="158">
        <v>6.1983473398541399E-2</v>
      </c>
      <c r="C4014" s="158">
        <v>7.2998627163421301E-2</v>
      </c>
      <c r="D4014" s="158">
        <v>0.213300329729708</v>
      </c>
      <c r="E4014" s="158">
        <v>0.12297931847375899</v>
      </c>
    </row>
    <row r="4015" spans="1:5" x14ac:dyDescent="0.25">
      <c r="A4015" s="158">
        <v>25246.551914216299</v>
      </c>
      <c r="B4015" s="158">
        <v>0.37406233372811998</v>
      </c>
      <c r="C4015" s="158">
        <v>7.2991811656889699E-2</v>
      </c>
      <c r="D4015" s="158">
        <v>0.213302068143675</v>
      </c>
      <c r="E4015" s="158">
        <v>0.122944994413376</v>
      </c>
    </row>
    <row r="4016" spans="1:5" x14ac:dyDescent="0.25">
      <c r="A4016" s="158">
        <v>25246.6820358474</v>
      </c>
      <c r="B4016" s="158">
        <v>0.105096063199794</v>
      </c>
      <c r="C4016" s="158">
        <v>7.2991644460839597E-2</v>
      </c>
      <c r="D4016" s="158">
        <v>0.21330211227771401</v>
      </c>
      <c r="E4016" s="158">
        <v>0.122944152843191</v>
      </c>
    </row>
    <row r="4017" spans="1:5" x14ac:dyDescent="0.25">
      <c r="A4017" s="158">
        <v>25248.152444448398</v>
      </c>
      <c r="B4017" s="158">
        <v>-0.13120135188151599</v>
      </c>
      <c r="C4017" s="158">
        <v>7.2989753141306096E-2</v>
      </c>
      <c r="D4017" s="158">
        <v>0.21330261643634399</v>
      </c>
      <c r="E4017" s="158">
        <v>0.122934634529816</v>
      </c>
    </row>
    <row r="4018" spans="1:5" x14ac:dyDescent="0.25">
      <c r="A4018" s="158">
        <v>25250.885990323401</v>
      </c>
      <c r="B4018" s="158">
        <v>-0.25004201962775002</v>
      </c>
      <c r="C4018" s="158">
        <v>7.2986227533118397E-2</v>
      </c>
      <c r="D4018" s="158">
        <v>0.21330358020661599</v>
      </c>
      <c r="E4018" s="158">
        <v>0.12291689886083899</v>
      </c>
    </row>
    <row r="4019" spans="1:5" x14ac:dyDescent="0.25">
      <c r="A4019" s="158">
        <v>25251.3606629606</v>
      </c>
      <c r="B4019" s="158">
        <v>-0.311171624500794</v>
      </c>
      <c r="C4019" s="158">
        <v>7.2985614052371695E-2</v>
      </c>
      <c r="D4019" s="158">
        <v>0.21330375107615501</v>
      </c>
      <c r="E4019" s="158">
        <v>0.12291381371113901</v>
      </c>
    </row>
    <row r="4020" spans="1:5" x14ac:dyDescent="0.25">
      <c r="A4020" s="158">
        <v>25255.210903549701</v>
      </c>
      <c r="B4020" s="158">
        <v>-9.0538661339456497E-2</v>
      </c>
      <c r="C4020" s="158">
        <v>7.2980624014330406E-2</v>
      </c>
      <c r="D4020" s="158">
        <v>0.213305175465411</v>
      </c>
      <c r="E4020" s="158">
        <v>0.12288872992455099</v>
      </c>
    </row>
    <row r="4021" spans="1:5" x14ac:dyDescent="0.25">
      <c r="A4021" s="158">
        <v>25260.622428200899</v>
      </c>
      <c r="B4021" s="158">
        <v>-0.60506122304563303</v>
      </c>
      <c r="C4021" s="158">
        <v>7.2973568730299296E-2</v>
      </c>
      <c r="D4021" s="158">
        <v>0.213307292983375</v>
      </c>
      <c r="E4021" s="158">
        <v>0.122853297013374</v>
      </c>
    </row>
    <row r="4022" spans="1:5" x14ac:dyDescent="0.25">
      <c r="A4022" s="158">
        <v>25262.460666790001</v>
      </c>
      <c r="B4022" s="158">
        <v>0.30540576282957999</v>
      </c>
      <c r="C4022" s="158">
        <v>7.2971161014398003E-2</v>
      </c>
      <c r="D4022" s="158">
        <v>0.213308042984416</v>
      </c>
      <c r="E4022" s="158">
        <v>0.122841213633212</v>
      </c>
    </row>
    <row r="4023" spans="1:5" x14ac:dyDescent="0.25">
      <c r="A4023" s="158">
        <v>25264.386481399099</v>
      </c>
      <c r="B4023" s="158">
        <v>-0.63011816049744995</v>
      </c>
      <c r="C4023" s="158">
        <v>7.29686325479037E-2</v>
      </c>
      <c r="D4023" s="158">
        <v>0.21330884540829301</v>
      </c>
      <c r="E4023" s="158">
        <v>0.12282852893005899</v>
      </c>
    </row>
    <row r="4024" spans="1:5" x14ac:dyDescent="0.25">
      <c r="A4024" s="158">
        <v>25265.054182237302</v>
      </c>
      <c r="B4024" s="158">
        <v>-5.1896266390793998E-3</v>
      </c>
      <c r="C4024" s="158">
        <v>7.2967754457124501E-2</v>
      </c>
      <c r="D4024" s="158">
        <v>0.213309127603968</v>
      </c>
      <c r="E4024" s="158">
        <v>0.122824124878281</v>
      </c>
    </row>
    <row r="4025" spans="1:5" x14ac:dyDescent="0.25">
      <c r="A4025" s="158">
        <v>25269.489082101602</v>
      </c>
      <c r="B4025" s="158">
        <v>-0.29594920655233697</v>
      </c>
      <c r="C4025" s="158">
        <v>7.2961903264793099E-2</v>
      </c>
      <c r="D4025" s="158">
        <v>0.21331105403773501</v>
      </c>
      <c r="E4025" s="158">
        <v>0.122794792919194</v>
      </c>
    </row>
    <row r="4026" spans="1:5" x14ac:dyDescent="0.25">
      <c r="A4026" s="158">
        <v>25276.7603482226</v>
      </c>
      <c r="B4026" s="158">
        <v>0.24902245658449099</v>
      </c>
      <c r="C4026" s="158">
        <v>7.2952238900911195E-2</v>
      </c>
      <c r="D4026" s="158">
        <v>0.21331440828791401</v>
      </c>
      <c r="E4026" s="158">
        <v>0.122746400652144</v>
      </c>
    </row>
    <row r="4027" spans="1:5" x14ac:dyDescent="0.25">
      <c r="A4027" s="158">
        <v>25277.959710842599</v>
      </c>
      <c r="B4027" s="158">
        <v>0.59028369814400095</v>
      </c>
      <c r="C4027" s="158">
        <v>7.2950636330121596E-2</v>
      </c>
      <c r="D4027" s="158">
        <v>0.21331498490474601</v>
      </c>
      <c r="E4027" s="158">
        <v>0.122738382677875</v>
      </c>
    </row>
    <row r="4028" spans="1:5" x14ac:dyDescent="0.25">
      <c r="A4028" s="158">
        <v>25289.495557869599</v>
      </c>
      <c r="B4028" s="158">
        <v>0.29386809522153901</v>
      </c>
      <c r="C4028" s="158">
        <v>7.2935099656303501E-2</v>
      </c>
      <c r="D4028" s="158">
        <v>0.21332086826312799</v>
      </c>
      <c r="E4028" s="158">
        <v>0.122660744859201</v>
      </c>
    </row>
    <row r="4029" spans="1:5" x14ac:dyDescent="0.25">
      <c r="A4029" s="158">
        <v>25292.507395307999</v>
      </c>
      <c r="B4029" s="158">
        <v>0.409314742414701</v>
      </c>
      <c r="C4029" s="158">
        <v>7.2931006672520907E-2</v>
      </c>
      <c r="D4029" s="158">
        <v>0.213322504826437</v>
      </c>
      <c r="E4029" s="158">
        <v>0.122640320295935</v>
      </c>
    </row>
    <row r="4030" spans="1:5" x14ac:dyDescent="0.25">
      <c r="A4030" s="158">
        <v>25295.528720064001</v>
      </c>
      <c r="B4030" s="158">
        <v>3.5016430304289199</v>
      </c>
      <c r="C4030" s="158">
        <v>7.2926885567601393E-2</v>
      </c>
      <c r="D4030" s="158">
        <v>0.21332418831887501</v>
      </c>
      <c r="E4030" s="158">
        <v>0.12261976718355801</v>
      </c>
    </row>
    <row r="4031" spans="1:5" x14ac:dyDescent="0.25">
      <c r="A4031" s="158">
        <v>25298.482834548198</v>
      </c>
      <c r="B4031" s="158">
        <v>0.20566052350641201</v>
      </c>
      <c r="C4031" s="158">
        <v>7.2922841388010903E-2</v>
      </c>
      <c r="D4031" s="158">
        <v>0.21332587479610299</v>
      </c>
      <c r="E4031" s="158">
        <v>0.122599609128051</v>
      </c>
    </row>
    <row r="4032" spans="1:5" x14ac:dyDescent="0.25">
      <c r="A4032" s="158">
        <v>25302.834216966199</v>
      </c>
      <c r="B4032" s="158">
        <v>9.5626022027617302E-2</v>
      </c>
      <c r="C4032" s="158">
        <v>7.2916857781646194E-2</v>
      </c>
      <c r="D4032" s="158">
        <v>0.21332843173803201</v>
      </c>
      <c r="E4032" s="158">
        <v>0.122569804635951</v>
      </c>
    </row>
    <row r="4033" spans="1:5" x14ac:dyDescent="0.25">
      <c r="A4033" s="158">
        <v>25309.841278878099</v>
      </c>
      <c r="B4033" s="158">
        <v>-5.0026935005353899E-2</v>
      </c>
      <c r="C4033" s="158">
        <v>7.2907155798408299E-2</v>
      </c>
      <c r="D4033" s="158">
        <v>0.213332731271269</v>
      </c>
      <c r="E4033" s="158">
        <v>0.12252153037770599</v>
      </c>
    </row>
    <row r="4034" spans="1:5" x14ac:dyDescent="0.25">
      <c r="A4034" s="158">
        <v>25314.137185332202</v>
      </c>
      <c r="B4034" s="158">
        <v>0.37738344326512202</v>
      </c>
      <c r="C4034" s="158">
        <v>7.2901167074215206E-2</v>
      </c>
      <c r="D4034" s="158">
        <v>0.21333547822672599</v>
      </c>
      <c r="E4034" s="158">
        <v>0.122491763671081</v>
      </c>
    </row>
    <row r="4035" spans="1:5" x14ac:dyDescent="0.25">
      <c r="A4035" s="158">
        <v>25317.244173557399</v>
      </c>
      <c r="B4035" s="158">
        <v>-7.3846572240066105E-2</v>
      </c>
      <c r="C4035" s="158">
        <v>7.28968165238085E-2</v>
      </c>
      <c r="D4035" s="158">
        <v>0.21333751747874399</v>
      </c>
      <c r="E4035" s="158">
        <v>0.12247015432738</v>
      </c>
    </row>
    <row r="4036" spans="1:5" x14ac:dyDescent="0.25">
      <c r="A4036" s="158">
        <v>25318.190777269501</v>
      </c>
      <c r="B4036" s="158">
        <v>-0.28586378119511702</v>
      </c>
      <c r="C4036" s="158">
        <v>7.2895487834281E-2</v>
      </c>
      <c r="D4036" s="158">
        <v>0.21333814753615901</v>
      </c>
      <c r="E4036" s="158">
        <v>0.122463557159169</v>
      </c>
    </row>
    <row r="4037" spans="1:5" x14ac:dyDescent="0.25">
      <c r="A4037" s="158">
        <v>25319.720292715101</v>
      </c>
      <c r="B4037" s="158">
        <v>6.9675763176046998E-2</v>
      </c>
      <c r="C4037" s="158">
        <v>7.2893337778002804E-2</v>
      </c>
      <c r="D4037" s="158">
        <v>0.21333917422200099</v>
      </c>
      <c r="E4037" s="158">
        <v>0.122452884215246</v>
      </c>
    </row>
    <row r="4038" spans="1:5" x14ac:dyDescent="0.25">
      <c r="A4038" s="158">
        <v>25322.8723735618</v>
      </c>
      <c r="B4038" s="158">
        <v>0.23455492739612399</v>
      </c>
      <c r="C4038" s="158">
        <v>7.2888894513565797E-2</v>
      </c>
      <c r="D4038" s="158">
        <v>0.21334132372246301</v>
      </c>
      <c r="E4038" s="158">
        <v>0.122430837268691</v>
      </c>
    </row>
    <row r="4039" spans="1:5" x14ac:dyDescent="0.25">
      <c r="A4039" s="158">
        <v>25328.247874540601</v>
      </c>
      <c r="B4039" s="158">
        <v>-6.8912080860006303E-2</v>
      </c>
      <c r="C4039" s="158">
        <v>7.2881278677873501E-2</v>
      </c>
      <c r="D4039" s="158">
        <v>0.213345093973839</v>
      </c>
      <c r="E4039" s="158">
        <v>0.12239307811782001</v>
      </c>
    </row>
    <row r="4040" spans="1:5" x14ac:dyDescent="0.25">
      <c r="A4040" s="158">
        <v>25329.970929697502</v>
      </c>
      <c r="B4040" s="158">
        <v>0.404648022656029</v>
      </c>
      <c r="C4040" s="158">
        <v>7.2878827267790394E-2</v>
      </c>
      <c r="D4040" s="158">
        <v>0.213346330361188</v>
      </c>
      <c r="E4040" s="158">
        <v>0.122380932001981</v>
      </c>
    </row>
    <row r="4041" spans="1:5" x14ac:dyDescent="0.25">
      <c r="A4041" s="158">
        <v>25333.4338393906</v>
      </c>
      <c r="B4041" s="158">
        <v>-5.6577169264060402E-2</v>
      </c>
      <c r="C4041" s="158">
        <v>7.28738855065931E-2</v>
      </c>
      <c r="D4041" s="158">
        <v>0.213348856097164</v>
      </c>
      <c r="E4041" s="158">
        <v>0.122356458463873</v>
      </c>
    </row>
    <row r="4042" spans="1:5" x14ac:dyDescent="0.25">
      <c r="A4042" s="158">
        <v>25333.921790738299</v>
      </c>
      <c r="B4042" s="158"/>
      <c r="C4042" s="158">
        <v>7.28731875586133E-2</v>
      </c>
      <c r="D4042" s="158">
        <v>0.21334921638329499</v>
      </c>
      <c r="E4042" s="158">
        <v>0.12235300320032</v>
      </c>
    </row>
    <row r="4043" spans="1:5" x14ac:dyDescent="0.25">
      <c r="A4043" s="158">
        <v>25337.5887745951</v>
      </c>
      <c r="B4043" s="158">
        <v>0.20683666733041201</v>
      </c>
      <c r="C4043" s="158">
        <v>7.2867929673383805E-2</v>
      </c>
      <c r="D4043" s="158">
        <v>0.213351958636183</v>
      </c>
      <c r="E4043" s="158">
        <v>0.122326983371642</v>
      </c>
    </row>
    <row r="4044" spans="1:5" x14ac:dyDescent="0.25">
      <c r="A4044" s="158">
        <v>25339.6516096298</v>
      </c>
      <c r="B4044" s="158">
        <v>6.5547526241060999E-2</v>
      </c>
      <c r="C4044" s="158">
        <v>7.28649619851333E-2</v>
      </c>
      <c r="D4044" s="158">
        <v>0.21335352816591999</v>
      </c>
      <c r="E4044" s="158">
        <v>0.122312304760662</v>
      </c>
    </row>
    <row r="4045" spans="1:5" x14ac:dyDescent="0.25">
      <c r="A4045" s="158">
        <v>25341.967073770302</v>
      </c>
      <c r="B4045" s="158">
        <v>7.7486680961524904E-2</v>
      </c>
      <c r="C4045" s="158">
        <v>7.2861622357611094E-2</v>
      </c>
      <c r="D4045" s="158">
        <v>0.21335531296954799</v>
      </c>
      <c r="E4045" s="158">
        <v>0.12229579305730801</v>
      </c>
    </row>
    <row r="4046" spans="1:5" x14ac:dyDescent="0.25">
      <c r="A4046" s="158">
        <v>25343.6506323424</v>
      </c>
      <c r="B4046" s="158">
        <v>0.241811974878092</v>
      </c>
      <c r="C4046" s="158">
        <v>7.2859188493947402E-2</v>
      </c>
      <c r="D4046" s="158">
        <v>0.21335662599667901</v>
      </c>
      <c r="E4046" s="158">
        <v>0.122283763974049</v>
      </c>
    </row>
    <row r="4047" spans="1:5" x14ac:dyDescent="0.25">
      <c r="A4047" s="158">
        <v>25344.178529123001</v>
      </c>
      <c r="B4047" s="158">
        <v>4.4572266690767699E-2</v>
      </c>
      <c r="C4047" s="158">
        <v>7.2858424352899895E-2</v>
      </c>
      <c r="D4047" s="158">
        <v>0.21335704036337699</v>
      </c>
      <c r="E4047" s="158">
        <v>0.12227998805388</v>
      </c>
    </row>
    <row r="4048" spans="1:5" x14ac:dyDescent="0.25">
      <c r="A4048" s="158">
        <v>25348.433255600099</v>
      </c>
      <c r="B4048" s="158">
        <v>3.6987449542347201E-2</v>
      </c>
      <c r="C4048" s="158">
        <v>7.2852248493279106E-2</v>
      </c>
      <c r="D4048" s="158">
        <v>0.21336042630449101</v>
      </c>
      <c r="E4048" s="158">
        <v>0.122249483919499</v>
      </c>
    </row>
    <row r="4049" spans="1:5" x14ac:dyDescent="0.25">
      <c r="A4049" s="158">
        <v>25351.535266868701</v>
      </c>
      <c r="B4049" s="158">
        <v>0.271241974357528</v>
      </c>
      <c r="C4049" s="158">
        <v>7.2847726699105206E-2</v>
      </c>
      <c r="D4049" s="158">
        <v>0.21336294674311901</v>
      </c>
      <c r="E4049" s="158">
        <v>0.122227164452495</v>
      </c>
    </row>
    <row r="4050" spans="1:5" x14ac:dyDescent="0.25">
      <c r="A4050" s="158">
        <v>25358.872993468802</v>
      </c>
      <c r="B4050" s="158">
        <v>0.151074151132913</v>
      </c>
      <c r="C4050" s="158">
        <v>7.2836966262984207E-2</v>
      </c>
      <c r="D4050" s="158">
        <v>0.21336908264096999</v>
      </c>
      <c r="E4050" s="158">
        <v>0.122174101042491</v>
      </c>
    </row>
    <row r="4051" spans="1:5" x14ac:dyDescent="0.25">
      <c r="A4051" s="158">
        <v>25362.8319884046</v>
      </c>
      <c r="B4051" s="158">
        <v>-8.4757084025033305E-2</v>
      </c>
      <c r="C4051" s="158">
        <v>7.2831123057410893E-2</v>
      </c>
      <c r="D4051" s="158">
        <v>0.21337249463147201</v>
      </c>
      <c r="E4051" s="158">
        <v>0.122145315289537</v>
      </c>
    </row>
    <row r="4052" spans="1:5" x14ac:dyDescent="0.25">
      <c r="A4052" s="158">
        <v>25367.689622314399</v>
      </c>
      <c r="B4052" s="158">
        <v>-0.69657941129256395</v>
      </c>
      <c r="C4052" s="158">
        <v>7.2823917577165095E-2</v>
      </c>
      <c r="D4052" s="158">
        <v>0.213376778144687</v>
      </c>
      <c r="E4052" s="158">
        <v>0.12210984635637601</v>
      </c>
    </row>
    <row r="4053" spans="1:5" x14ac:dyDescent="0.25">
      <c r="A4053" s="158">
        <v>25369.168786122998</v>
      </c>
      <c r="B4053" s="158">
        <v>0.31050920586777098</v>
      </c>
      <c r="C4053" s="158">
        <v>7.2821715618686805E-2</v>
      </c>
      <c r="D4053" s="158">
        <v>0.213378103714529</v>
      </c>
      <c r="E4053" s="158">
        <v>0.12209901332662899</v>
      </c>
    </row>
    <row r="4054" spans="1:5" x14ac:dyDescent="0.25">
      <c r="A4054" s="158">
        <v>25375.826658531201</v>
      </c>
      <c r="B4054" s="158">
        <v>-7.4306951773428498E-2</v>
      </c>
      <c r="C4054" s="158">
        <v>7.2811758879361699E-2</v>
      </c>
      <c r="D4054" s="158">
        <v>0.21338419285000801</v>
      </c>
      <c r="E4054" s="158">
        <v>0.122050064219225</v>
      </c>
    </row>
    <row r="4055" spans="1:5" x14ac:dyDescent="0.25">
      <c r="A4055" s="158">
        <v>25376.0667460443</v>
      </c>
      <c r="B4055" s="158">
        <v>0.25415705216755802</v>
      </c>
      <c r="C4055" s="158">
        <v>7.2811398441495298E-2</v>
      </c>
      <c r="D4055" s="158">
        <v>0.21338441617478199</v>
      </c>
      <c r="E4055" s="158">
        <v>0.122048293320626</v>
      </c>
    </row>
    <row r="4056" spans="1:5" x14ac:dyDescent="0.25">
      <c r="A4056" s="158">
        <v>25381.129554033101</v>
      </c>
      <c r="B4056" s="158">
        <v>0.29569085803355899</v>
      </c>
      <c r="C4056" s="158">
        <v>7.2803775209962507E-2</v>
      </c>
      <c r="D4056" s="158">
        <v>0.21338918619411201</v>
      </c>
      <c r="E4056" s="158">
        <v>0.122010856459974</v>
      </c>
    </row>
    <row r="4057" spans="1:5" x14ac:dyDescent="0.25">
      <c r="A4057" s="158">
        <v>25387.212371975202</v>
      </c>
      <c r="B4057" s="158">
        <v>5.3883700705847901E-2</v>
      </c>
      <c r="C4057" s="158">
        <v>7.2794559147670607E-2</v>
      </c>
      <c r="D4057" s="158">
        <v>0.21339507040616501</v>
      </c>
      <c r="E4057" s="158">
        <v>0.121965641654533</v>
      </c>
    </row>
    <row r="4058" spans="1:5" x14ac:dyDescent="0.25">
      <c r="A4058" s="158">
        <v>25388.256188026699</v>
      </c>
      <c r="B4058" s="158">
        <v>0.53355304696944805</v>
      </c>
      <c r="C4058" s="158">
        <v>7.2792971412064006E-2</v>
      </c>
      <c r="D4058" s="158">
        <v>0.213396096936736</v>
      </c>
      <c r="E4058" s="158">
        <v>0.121957856937804</v>
      </c>
    </row>
    <row r="4059" spans="1:5" x14ac:dyDescent="0.25">
      <c r="A4059" s="158">
        <v>25388.898879552598</v>
      </c>
      <c r="B4059" s="158">
        <v>0.255263689202745</v>
      </c>
      <c r="C4059" s="158">
        <v>7.2791992910789194E-2</v>
      </c>
      <c r="D4059" s="158">
        <v>0.21339673143156099</v>
      </c>
      <c r="E4059" s="158">
        <v>0.12195306002241101</v>
      </c>
    </row>
    <row r="4060" spans="1:5" x14ac:dyDescent="0.25">
      <c r="A4060" s="158">
        <v>25389.5959902301</v>
      </c>
      <c r="B4060" s="158">
        <v>4.0085828100155901E-2</v>
      </c>
      <c r="C4060" s="158">
        <v>7.2790930770858797E-2</v>
      </c>
      <c r="D4060" s="158">
        <v>0.21339742175908799</v>
      </c>
      <c r="E4060" s="158">
        <v>0.121947853693404</v>
      </c>
    </row>
    <row r="4061" spans="1:5" x14ac:dyDescent="0.25">
      <c r="A4061" s="158">
        <v>25396.564355577098</v>
      </c>
      <c r="B4061" s="158">
        <v>0.55581515824538696</v>
      </c>
      <c r="C4061" s="158">
        <v>7.2780268633613504E-2</v>
      </c>
      <c r="D4061" s="158">
        <v>0.21340444280123999</v>
      </c>
      <c r="E4061" s="158">
        <v>0.121895625635961</v>
      </c>
    </row>
    <row r="4062" spans="1:5" x14ac:dyDescent="0.25">
      <c r="A4062" s="158">
        <v>25396.954104708799</v>
      </c>
      <c r="B4062" s="158">
        <v>-0.104423557053668</v>
      </c>
      <c r="C4062" s="158">
        <v>7.2779669875500594E-2</v>
      </c>
      <c r="D4062" s="158">
        <v>0.21340484196232301</v>
      </c>
      <c r="E4062" s="158">
        <v>0.121892694516217</v>
      </c>
    </row>
    <row r="4063" spans="1:5" x14ac:dyDescent="0.25">
      <c r="A4063" s="158">
        <v>25401.642854860602</v>
      </c>
      <c r="B4063" s="158">
        <v>-0.28531847589477999</v>
      </c>
      <c r="C4063" s="158">
        <v>7.2772446679813196E-2</v>
      </c>
      <c r="D4063" s="158">
        <v>0.213409697590212</v>
      </c>
      <c r="E4063" s="158">
        <v>0.121857350144307</v>
      </c>
    </row>
    <row r="4064" spans="1:5" x14ac:dyDescent="0.25">
      <c r="A4064" s="158">
        <v>25401.912731947301</v>
      </c>
      <c r="B4064" s="158">
        <v>1.1096026085714501</v>
      </c>
      <c r="C4064" s="158">
        <v>7.2772029798158402E-2</v>
      </c>
      <c r="D4064" s="158">
        <v>0.21340998008678699</v>
      </c>
      <c r="E4064" s="158">
        <v>0.121855311143266</v>
      </c>
    </row>
    <row r="4065" spans="1:5" x14ac:dyDescent="0.25">
      <c r="A4065" s="158">
        <v>25405.763944022201</v>
      </c>
      <c r="B4065" s="158">
        <v>0.19734768841299699</v>
      </c>
      <c r="C4065" s="158">
        <v>7.2766067439659396E-2</v>
      </c>
      <c r="D4065" s="158">
        <v>0.213414047114032</v>
      </c>
      <c r="E4065" s="158">
        <v>0.12182615915952499</v>
      </c>
    </row>
    <row r="4066" spans="1:5" x14ac:dyDescent="0.25">
      <c r="A4066" s="158">
        <v>25406.785192562798</v>
      </c>
      <c r="B4066" s="158">
        <v>-0.11374865544683301</v>
      </c>
      <c r="C4066" s="158">
        <v>7.2764482178356002E-2</v>
      </c>
      <c r="D4066" s="158">
        <v>0.21341513679126201</v>
      </c>
      <c r="E4066" s="158">
        <v>0.12181841153641999</v>
      </c>
    </row>
    <row r="4067" spans="1:5" x14ac:dyDescent="0.25">
      <c r="A4067" s="158">
        <v>25408.023632442</v>
      </c>
      <c r="B4067" s="158">
        <v>0.43801113803341202</v>
      </c>
      <c r="C4067" s="158">
        <v>7.2762557420346E-2</v>
      </c>
      <c r="D4067" s="158">
        <v>0.21341646450933599</v>
      </c>
      <c r="E4067" s="158">
        <v>0.121809006526532</v>
      </c>
    </row>
    <row r="4068" spans="1:5" x14ac:dyDescent="0.25">
      <c r="A4068" s="158">
        <v>25411.2722999736</v>
      </c>
      <c r="B4068" s="158">
        <v>-4.0381814059242703E-2</v>
      </c>
      <c r="C4068" s="158">
        <v>7.2757496136713395E-2</v>
      </c>
      <c r="D4068" s="158">
        <v>0.21341998015969399</v>
      </c>
      <c r="E4068" s="158">
        <v>0.12178428494968301</v>
      </c>
    </row>
    <row r="4069" spans="1:5" x14ac:dyDescent="0.25">
      <c r="A4069" s="158">
        <v>25411.681893266599</v>
      </c>
      <c r="B4069" s="158">
        <v>-4.0414052279069697E-2</v>
      </c>
      <c r="C4069" s="158">
        <v>7.2756856746599596E-2</v>
      </c>
      <c r="D4069" s="158">
        <v>0.21342042678379899</v>
      </c>
      <c r="E4069" s="158">
        <v>0.12178116286255</v>
      </c>
    </row>
    <row r="4070" spans="1:5" x14ac:dyDescent="0.25">
      <c r="A4070" s="158">
        <v>25415.690982206099</v>
      </c>
      <c r="B4070" s="158">
        <v>-3.86093322590764E-4</v>
      </c>
      <c r="C4070" s="158">
        <v>7.2750583495928001E-2</v>
      </c>
      <c r="D4070" s="158">
        <v>0.21342483814906299</v>
      </c>
      <c r="E4070" s="158">
        <v>0.12175054272506999</v>
      </c>
    </row>
    <row r="4071" spans="1:5" x14ac:dyDescent="0.25">
      <c r="A4071" s="158">
        <v>25417.0681157004</v>
      </c>
      <c r="B4071" s="158">
        <v>0.233932913769763</v>
      </c>
      <c r="C4071" s="158">
        <v>7.2748422369955407E-2</v>
      </c>
      <c r="D4071" s="158">
        <v>0.21342637013361501</v>
      </c>
      <c r="E4071" s="158">
        <v>0.121739998991718</v>
      </c>
    </row>
    <row r="4072" spans="1:5" x14ac:dyDescent="0.25">
      <c r="A4072" s="158">
        <v>25418.156112573401</v>
      </c>
      <c r="B4072" s="158">
        <v>0.25316610938099798</v>
      </c>
      <c r="C4072" s="158">
        <v>7.2746712725135998E-2</v>
      </c>
      <c r="D4072" s="158">
        <v>0.213427586494469</v>
      </c>
      <c r="E4072" s="158">
        <v>0.121731659708478</v>
      </c>
    </row>
    <row r="4073" spans="1:5" x14ac:dyDescent="0.25">
      <c r="A4073" s="158">
        <v>25420.088699702799</v>
      </c>
      <c r="B4073" s="158">
        <v>-2.3017350740395198E-3</v>
      </c>
      <c r="C4073" s="158">
        <v>7.2743671000101706E-2</v>
      </c>
      <c r="D4073" s="158">
        <v>0.21342976020181301</v>
      </c>
      <c r="E4073" s="158">
        <v>0.121716826648214</v>
      </c>
    </row>
    <row r="4074" spans="1:5" x14ac:dyDescent="0.25">
      <c r="A4074" s="158">
        <v>25431.676274552399</v>
      </c>
      <c r="B4074" s="158">
        <v>0.25351787087066802</v>
      </c>
      <c r="C4074" s="158">
        <v>7.2725301154997105E-2</v>
      </c>
      <c r="D4074" s="158">
        <v>0.213443145065186</v>
      </c>
      <c r="E4074" s="158">
        <v>0.121627348719461</v>
      </c>
    </row>
    <row r="4075" spans="1:5" x14ac:dyDescent="0.25">
      <c r="A4075" s="158">
        <v>25436.368180482001</v>
      </c>
      <c r="B4075" s="158">
        <v>0.14859039227908</v>
      </c>
      <c r="C4075" s="158">
        <v>7.2717798667636599E-2</v>
      </c>
      <c r="D4075" s="158">
        <v>0.21344873594011701</v>
      </c>
      <c r="E4075" s="158">
        <v>0.121590855061708</v>
      </c>
    </row>
    <row r="4076" spans="1:5" x14ac:dyDescent="0.25">
      <c r="A4076" s="158">
        <v>25442.118122621501</v>
      </c>
      <c r="B4076" s="158">
        <v>5.5614403042270097E-2</v>
      </c>
      <c r="C4076" s="158">
        <v>7.2708553718219396E-2</v>
      </c>
      <c r="D4076" s="158">
        <v>0.21345572200714399</v>
      </c>
      <c r="E4076" s="158">
        <v>0.121545925274155</v>
      </c>
    </row>
    <row r="4077" spans="1:5" x14ac:dyDescent="0.25">
      <c r="A4077" s="158">
        <v>25445.5319480781</v>
      </c>
      <c r="B4077" s="158">
        <v>-3.8245083640542403E-2</v>
      </c>
      <c r="C4077" s="158">
        <v>7.2703038465508296E-2</v>
      </c>
      <c r="D4077" s="158">
        <v>0.21345993973265201</v>
      </c>
      <c r="E4077" s="158">
        <v>0.121519142165512</v>
      </c>
    </row>
    <row r="4078" spans="1:5" x14ac:dyDescent="0.25">
      <c r="A4078" s="158">
        <v>25450.813232269302</v>
      </c>
      <c r="B4078" s="158">
        <v>0.37763560049692801</v>
      </c>
      <c r="C4078" s="158">
        <v>7.2694467464067006E-2</v>
      </c>
      <c r="D4078" s="158">
        <v>0.213466567337738</v>
      </c>
      <c r="E4078" s="158">
        <v>0.121477550071015</v>
      </c>
    </row>
    <row r="4079" spans="1:5" x14ac:dyDescent="0.25">
      <c r="A4079" s="158">
        <v>25451.8100015403</v>
      </c>
      <c r="B4079" s="158">
        <v>7.3289707019341704E-2</v>
      </c>
      <c r="C4079" s="158">
        <v>7.2692844524575098E-2</v>
      </c>
      <c r="D4079" s="158">
        <v>0.213467832189357</v>
      </c>
      <c r="E4079" s="158">
        <v>0.12146967863692</v>
      </c>
    </row>
    <row r="4080" spans="1:5" x14ac:dyDescent="0.25">
      <c r="A4080" s="158">
        <v>25452.568853776</v>
      </c>
      <c r="B4080" s="158">
        <v>0.26067863099514799</v>
      </c>
      <c r="C4080" s="158">
        <v>7.2691607836931196E-2</v>
      </c>
      <c r="D4080" s="158">
        <v>0.213468798111629</v>
      </c>
      <c r="E4080" s="158">
        <v>0.12146368144504401</v>
      </c>
    </row>
    <row r="4081" spans="1:5" x14ac:dyDescent="0.25">
      <c r="A4081" s="158">
        <v>25455.6594217971</v>
      </c>
      <c r="B4081" s="158">
        <v>-0.103843110775192</v>
      </c>
      <c r="C4081" s="158">
        <v>7.2686561150902898E-2</v>
      </c>
      <c r="D4081" s="158">
        <v>0.21347275857748299</v>
      </c>
      <c r="E4081" s="158">
        <v>0.12143921590411</v>
      </c>
    </row>
    <row r="4082" spans="1:5" x14ac:dyDescent="0.25">
      <c r="A4082" s="158">
        <v>25456.6123602589</v>
      </c>
      <c r="B4082" s="158">
        <v>0.10954503282030199</v>
      </c>
      <c r="C4082" s="158">
        <v>7.2685001814290606E-2</v>
      </c>
      <c r="D4082" s="158">
        <v>0.21347398834033399</v>
      </c>
      <c r="E4082" s="158">
        <v>0.121431659028804</v>
      </c>
    </row>
    <row r="4083" spans="1:5" x14ac:dyDescent="0.25">
      <c r="A4083" s="158">
        <v>25465.400485988099</v>
      </c>
      <c r="B4083" s="158">
        <v>0.24127489504428601</v>
      </c>
      <c r="C4083" s="158">
        <v>7.2670549105455506E-2</v>
      </c>
      <c r="D4083" s="158">
        <v>0.213485520355193</v>
      </c>
      <c r="E4083" s="158">
        <v>0.12136167483395</v>
      </c>
    </row>
    <row r="4084" spans="1:5" x14ac:dyDescent="0.25">
      <c r="A4084" s="158">
        <v>25467.0536223688</v>
      </c>
      <c r="B4084" s="158">
        <v>0.658289872815088</v>
      </c>
      <c r="C4084" s="158">
        <v>7.2667815821780196E-2</v>
      </c>
      <c r="D4084" s="158">
        <v>0.21348772812844399</v>
      </c>
      <c r="E4084" s="158">
        <v>0.12134845091133201</v>
      </c>
    </row>
    <row r="4085" spans="1:5" x14ac:dyDescent="0.25">
      <c r="A4085" s="158">
        <v>25469.323558824701</v>
      </c>
      <c r="B4085" s="158">
        <v>1.3208592351883</v>
      </c>
      <c r="C4085" s="158">
        <v>7.2664055200590799E-2</v>
      </c>
      <c r="D4085" s="158">
        <v>0.21349077948210901</v>
      </c>
      <c r="E4085" s="158">
        <v>0.12133026251333601</v>
      </c>
    </row>
    <row r="4086" spans="1:5" x14ac:dyDescent="0.25">
      <c r="A4086" s="158">
        <v>25471.305372180599</v>
      </c>
      <c r="B4086" s="158">
        <v>0.101798288362231</v>
      </c>
      <c r="C4086" s="158">
        <v>7.2660764794206203E-2</v>
      </c>
      <c r="D4086" s="158">
        <v>0.21349346229455299</v>
      </c>
      <c r="E4086" s="158">
        <v>0.121314353908632</v>
      </c>
    </row>
    <row r="4087" spans="1:5" x14ac:dyDescent="0.25">
      <c r="A4087" s="158">
        <v>25473.886297505102</v>
      </c>
      <c r="B4087" s="158">
        <v>-4.7894190383523903E-2</v>
      </c>
      <c r="C4087" s="158">
        <v>7.2656469728286502E-2</v>
      </c>
      <c r="D4087" s="158">
        <v>0.21349698235294501</v>
      </c>
      <c r="E4087" s="158">
        <v>0.12129359573451599</v>
      </c>
    </row>
    <row r="4088" spans="1:5" x14ac:dyDescent="0.25">
      <c r="A4088" s="158">
        <v>25483.751341096598</v>
      </c>
      <c r="B4088" s="158">
        <v>3.7618021083463099E-2</v>
      </c>
      <c r="C4088" s="158">
        <v>7.2639948934291806E-2</v>
      </c>
      <c r="D4088" s="158">
        <v>0.21351071017912601</v>
      </c>
      <c r="E4088" s="158">
        <v>0.121213831929948</v>
      </c>
    </row>
    <row r="4089" spans="1:5" x14ac:dyDescent="0.25">
      <c r="A4089" s="158">
        <v>25484.473481992001</v>
      </c>
      <c r="B4089" s="158">
        <v>3.9153818438286699E-2</v>
      </c>
      <c r="C4089" s="158">
        <v>7.2638733113215295E-2</v>
      </c>
      <c r="D4089" s="158">
        <v>0.213511732079704</v>
      </c>
      <c r="E4089" s="158">
        <v>0.12120796692208</v>
      </c>
    </row>
    <row r="4090" spans="1:5" x14ac:dyDescent="0.25">
      <c r="A4090" s="158">
        <v>25487.787316673399</v>
      </c>
      <c r="B4090" s="158">
        <v>0.293883197172851</v>
      </c>
      <c r="C4090" s="158">
        <v>7.2633142513339202E-2</v>
      </c>
      <c r="D4090" s="158">
        <v>0.213516451192405</v>
      </c>
      <c r="E4090" s="158">
        <v>0.12118100727817099</v>
      </c>
    </row>
    <row r="4091" spans="1:5" x14ac:dyDescent="0.25">
      <c r="A4091" s="158">
        <v>25495.468314629299</v>
      </c>
      <c r="B4091" s="158">
        <v>5.4297467282404803E-2</v>
      </c>
      <c r="C4091" s="158">
        <v>7.2620112834891504E-2</v>
      </c>
      <c r="D4091" s="158">
        <v>0.21352757690242499</v>
      </c>
      <c r="E4091" s="158">
        <v>0.12111823033201501</v>
      </c>
    </row>
    <row r="4092" spans="1:5" x14ac:dyDescent="0.25">
      <c r="A4092" s="158">
        <v>25506.438335690498</v>
      </c>
      <c r="B4092" s="158">
        <v>-4.1326647152695198E-2</v>
      </c>
      <c r="C4092" s="158">
        <v>7.2601330599299296E-2</v>
      </c>
      <c r="D4092" s="158">
        <v>0.21354392032905101</v>
      </c>
      <c r="E4092" s="158">
        <v>0.121027874438305</v>
      </c>
    </row>
    <row r="4093" spans="1:5" x14ac:dyDescent="0.25">
      <c r="A4093" s="158">
        <v>25516.063107684298</v>
      </c>
      <c r="B4093" s="158">
        <v>0.48772211786145497</v>
      </c>
      <c r="C4093" s="158">
        <v>7.2584683706651401E-2</v>
      </c>
      <c r="D4093" s="158">
        <v>0.21355869839500199</v>
      </c>
      <c r="E4093" s="158">
        <v>0.120947923945934</v>
      </c>
    </row>
    <row r="4094" spans="1:5" x14ac:dyDescent="0.25">
      <c r="A4094" s="158">
        <v>25516.133529557199</v>
      </c>
      <c r="B4094" s="158">
        <v>0.48231622237831001</v>
      </c>
      <c r="C4094" s="158">
        <v>7.2584561327180303E-2</v>
      </c>
      <c r="D4094" s="158">
        <v>0.213558808031932</v>
      </c>
      <c r="E4094" s="158">
        <v>0.120947336647587</v>
      </c>
    </row>
    <row r="4095" spans="1:5" x14ac:dyDescent="0.25">
      <c r="A4095" s="158">
        <v>25521.492309417099</v>
      </c>
      <c r="B4095" s="158">
        <v>0.101418008828613</v>
      </c>
      <c r="C4095" s="158">
        <v>7.2575224148885301E-2</v>
      </c>
      <c r="D4095" s="158">
        <v>0.21356721517952201</v>
      </c>
      <c r="E4095" s="158">
        <v>0.12090254708279601</v>
      </c>
    </row>
    <row r="4096" spans="1:5" x14ac:dyDescent="0.25">
      <c r="A4096" s="158">
        <v>25533.4149946543</v>
      </c>
      <c r="B4096" s="158">
        <v>0.13744787470804101</v>
      </c>
      <c r="C4096" s="158">
        <v>7.2554275232743007E-2</v>
      </c>
      <c r="D4096" s="158">
        <v>0.21358637495362501</v>
      </c>
      <c r="E4096" s="158">
        <v>0.12080219579368499</v>
      </c>
    </row>
    <row r="4097" spans="1:5" x14ac:dyDescent="0.25">
      <c r="A4097" s="158">
        <v>25533.6887406797</v>
      </c>
      <c r="B4097" s="158">
        <v>0.13259914986836199</v>
      </c>
      <c r="C4097" s="158">
        <v>7.2553791410990706E-2</v>
      </c>
      <c r="D4097" s="158">
        <v>0.21358682222663</v>
      </c>
      <c r="E4097" s="158">
        <v>0.120799880393854</v>
      </c>
    </row>
    <row r="4098" spans="1:5" x14ac:dyDescent="0.25">
      <c r="A4098" s="158">
        <v>25539.612993940402</v>
      </c>
      <c r="B4098" s="158">
        <v>-0.28540473435944003</v>
      </c>
      <c r="C4098" s="158">
        <v>7.2543289656093204E-2</v>
      </c>
      <c r="D4098" s="158">
        <v>0.21359658274290599</v>
      </c>
      <c r="E4098" s="158">
        <v>0.120749647428643</v>
      </c>
    </row>
    <row r="4099" spans="1:5" x14ac:dyDescent="0.25">
      <c r="A4099" s="158">
        <v>25540.142198379501</v>
      </c>
      <c r="B4099" s="158">
        <v>0.208309074795032</v>
      </c>
      <c r="C4099" s="158">
        <v>7.25423486514606E-2</v>
      </c>
      <c r="D4099" s="158">
        <v>0.21359746215585401</v>
      </c>
      <c r="E4099" s="158">
        <v>0.120745148626924</v>
      </c>
    </row>
    <row r="4100" spans="1:5" x14ac:dyDescent="0.25">
      <c r="A4100" s="158">
        <v>25544.840463762201</v>
      </c>
      <c r="B4100" s="158">
        <v>-1.34068038105228E-2</v>
      </c>
      <c r="C4100" s="158">
        <v>7.2533973580103703E-2</v>
      </c>
      <c r="D4100" s="158">
        <v>0.21360532361807599</v>
      </c>
      <c r="E4100" s="158">
        <v>0.120705125223454</v>
      </c>
    </row>
    <row r="4101" spans="1:5" x14ac:dyDescent="0.25">
      <c r="A4101" s="158">
        <v>25551.2756529621</v>
      </c>
      <c r="B4101" s="158">
        <v>0.49912866996313399</v>
      </c>
      <c r="C4101" s="158">
        <v>7.2522441442462393E-2</v>
      </c>
      <c r="D4101" s="158">
        <v>0.21361624900267601</v>
      </c>
      <c r="E4101" s="158">
        <v>0.120650062997879</v>
      </c>
    </row>
    <row r="4102" spans="1:5" x14ac:dyDescent="0.25">
      <c r="A4102" s="158">
        <v>25551.605587441802</v>
      </c>
      <c r="B4102" s="158">
        <v>-0.15447572751584601</v>
      </c>
      <c r="C4102" s="158">
        <v>7.2521848289510693E-2</v>
      </c>
      <c r="D4102" s="158">
        <v>0.21361681405726099</v>
      </c>
      <c r="E4102" s="158">
        <v>0.120647232391212</v>
      </c>
    </row>
    <row r="4103" spans="1:5" x14ac:dyDescent="0.25">
      <c r="A4103" s="158">
        <v>25552.8629971187</v>
      </c>
      <c r="B4103" s="158">
        <v>0.26229527444425699</v>
      </c>
      <c r="C4103" s="158">
        <v>7.25195860349961E-2</v>
      </c>
      <c r="D4103" s="158">
        <v>0.21361897191583501</v>
      </c>
      <c r="E4103" s="158">
        <v>0.120636437951968</v>
      </c>
    </row>
    <row r="4104" spans="1:5" x14ac:dyDescent="0.25">
      <c r="A4104" s="158">
        <v>25556.1223605468</v>
      </c>
      <c r="B4104" s="158">
        <v>-3.5453486793446398E-2</v>
      </c>
      <c r="C4104" s="158">
        <v>7.2513709478505703E-2</v>
      </c>
      <c r="D4104" s="158">
        <v>0.213624597691912</v>
      </c>
      <c r="E4104" s="158">
        <v>0.120608407674219</v>
      </c>
    </row>
    <row r="4105" spans="1:5" x14ac:dyDescent="0.25">
      <c r="A4105" s="158">
        <v>25556.582700665898</v>
      </c>
      <c r="B4105" s="158">
        <v>-0.69936778102097596</v>
      </c>
      <c r="C4105" s="158">
        <v>7.2512878040825193E-2</v>
      </c>
      <c r="D4105" s="158">
        <v>0.21362539601524699</v>
      </c>
      <c r="E4105" s="158">
        <v>0.12060444300051799</v>
      </c>
    </row>
    <row r="4106" spans="1:5" x14ac:dyDescent="0.25">
      <c r="A4106" s="158">
        <v>25557.695437130598</v>
      </c>
      <c r="B4106" s="158">
        <v>4.20216034337395E-2</v>
      </c>
      <c r="C4106" s="158">
        <v>7.2510866797785803E-2</v>
      </c>
      <c r="D4106" s="158">
        <v>0.21362732956913999</v>
      </c>
      <c r="E4106" s="158">
        <v>0.12059485366042</v>
      </c>
    </row>
    <row r="4107" spans="1:5" x14ac:dyDescent="0.25">
      <c r="A4107" s="158">
        <v>25560.376335253699</v>
      </c>
      <c r="B4107" s="158">
        <v>0.26236410359490298</v>
      </c>
      <c r="C4107" s="158">
        <v>7.2506012497668706E-2</v>
      </c>
      <c r="D4107" s="158">
        <v>0.213632010371196</v>
      </c>
      <c r="E4107" s="158">
        <v>0.12057171588209201</v>
      </c>
    </row>
    <row r="4108" spans="1:5" x14ac:dyDescent="0.25">
      <c r="A4108" s="158">
        <v>25561.431248850098</v>
      </c>
      <c r="B4108" s="158">
        <v>0.19921804221971801</v>
      </c>
      <c r="C4108" s="158">
        <v>7.2504099016398801E-2</v>
      </c>
      <c r="D4108" s="158">
        <v>0.21363386087941699</v>
      </c>
      <c r="E4108" s="158">
        <v>0.12056259803621799</v>
      </c>
    </row>
    <row r="4109" spans="1:5" x14ac:dyDescent="0.25">
      <c r="A4109" s="158">
        <v>25562.508684845801</v>
      </c>
      <c r="B4109" s="158">
        <v>-9.9045897098692895E-2</v>
      </c>
      <c r="C4109" s="158">
        <v>7.25021427291241E-2</v>
      </c>
      <c r="D4109" s="158">
        <v>0.21363575593571699</v>
      </c>
      <c r="E4109" s="158">
        <v>0.120553277772235</v>
      </c>
    </row>
    <row r="4110" spans="1:5" x14ac:dyDescent="0.25">
      <c r="A4110" s="158">
        <v>25576.6151705993</v>
      </c>
      <c r="B4110" s="158">
        <v>-4.4241588084470401E-2</v>
      </c>
      <c r="C4110" s="158">
        <v>7.2476347598330298E-2</v>
      </c>
      <c r="D4110" s="158">
        <v>0.21366103666174899</v>
      </c>
      <c r="E4110" s="158">
        <v>0.120430528787036</v>
      </c>
    </row>
    <row r="4111" spans="1:5" x14ac:dyDescent="0.25">
      <c r="A4111" s="158">
        <v>25583.4302858804</v>
      </c>
      <c r="B4111" s="158">
        <v>-6.7507604096428406E-2</v>
      </c>
      <c r="C4111" s="158">
        <v>7.2463764156927901E-2</v>
      </c>
      <c r="D4111" s="158">
        <v>0.213673562375746</v>
      </c>
      <c r="E4111" s="158">
        <v>0.120370746282895</v>
      </c>
    </row>
    <row r="4112" spans="1:5" x14ac:dyDescent="0.25">
      <c r="A4112" s="158">
        <v>25587.362203736298</v>
      </c>
      <c r="B4112" s="158">
        <v>0.90330324874845502</v>
      </c>
      <c r="C4112" s="158">
        <v>7.2456468283648406E-2</v>
      </c>
      <c r="D4112" s="158">
        <v>0.213680881340479</v>
      </c>
      <c r="E4112" s="158">
        <v>0.12033611322728099</v>
      </c>
    </row>
    <row r="4113" spans="1:5" x14ac:dyDescent="0.25">
      <c r="A4113" s="158">
        <v>25588.7411820573</v>
      </c>
      <c r="B4113" s="158">
        <v>-4.3702569729886502E-2</v>
      </c>
      <c r="C4113" s="158">
        <v>7.2453903283127202E-2</v>
      </c>
      <c r="D4113" s="158">
        <v>0.21368346420138601</v>
      </c>
      <c r="E4113" s="158">
        <v>0.12032394232256099</v>
      </c>
    </row>
    <row r="4114" spans="1:5" x14ac:dyDescent="0.25">
      <c r="A4114" s="158">
        <v>25592.770822540901</v>
      </c>
      <c r="B4114" s="158">
        <v>1.1092170898607799E-2</v>
      </c>
      <c r="C4114" s="158">
        <v>7.2446389294701E-2</v>
      </c>
      <c r="D4114" s="158">
        <v>0.21369105940385</v>
      </c>
      <c r="E4114" s="158">
        <v>0.120288303391618</v>
      </c>
    </row>
    <row r="4115" spans="1:5" x14ac:dyDescent="0.25">
      <c r="A4115" s="158">
        <v>25594.631210795698</v>
      </c>
      <c r="B4115" s="158">
        <v>2.76780884745031E-2</v>
      </c>
      <c r="C4115" s="158">
        <v>7.2442910932594307E-2</v>
      </c>
      <c r="D4115" s="158">
        <v>0.213694589841018</v>
      </c>
      <c r="E4115" s="158">
        <v>0.120271812964343</v>
      </c>
    </row>
    <row r="4116" spans="1:5" x14ac:dyDescent="0.25">
      <c r="A4116" s="158">
        <v>25610.1851746211</v>
      </c>
      <c r="B4116" s="158">
        <v>0.27731901704866102</v>
      </c>
      <c r="C4116" s="158">
        <v>7.2413598901992005E-2</v>
      </c>
      <c r="D4116" s="158">
        <v>0.21372469685020901</v>
      </c>
      <c r="E4116" s="158">
        <v>0.120133034781161</v>
      </c>
    </row>
    <row r="4117" spans="1:5" x14ac:dyDescent="0.25">
      <c r="A4117" s="158">
        <v>25618.8973205933</v>
      </c>
      <c r="B4117" s="158">
        <v>-0.22357320583632501</v>
      </c>
      <c r="C4117" s="158">
        <v>7.2397000267142297E-2</v>
      </c>
      <c r="D4117" s="158">
        <v>0.213742020669136</v>
      </c>
      <c r="E4117" s="158">
        <v>0.120054593892815</v>
      </c>
    </row>
    <row r="4118" spans="1:5" x14ac:dyDescent="0.25">
      <c r="A4118" s="158">
        <v>25620.676978922998</v>
      </c>
      <c r="B4118" s="158">
        <v>0.15694126420580101</v>
      </c>
      <c r="C4118" s="158">
        <v>7.2393593679931006E-2</v>
      </c>
      <c r="D4118" s="158">
        <v>0.21374560004472401</v>
      </c>
      <c r="E4118" s="158">
        <v>0.120038508083707</v>
      </c>
    </row>
    <row r="4119" spans="1:5" x14ac:dyDescent="0.25">
      <c r="A4119" s="158">
        <v>25621.086572216002</v>
      </c>
      <c r="B4119" s="158">
        <v>-0.29228779463757998</v>
      </c>
      <c r="C4119" s="158">
        <v>7.23928088792338E-2</v>
      </c>
      <c r="D4119" s="158">
        <v>0.21374642579570599</v>
      </c>
      <c r="E4119" s="158">
        <v>0.120034802893625</v>
      </c>
    </row>
    <row r="4120" spans="1:5" x14ac:dyDescent="0.25">
      <c r="A4120" s="158">
        <v>25625.4474312233</v>
      </c>
      <c r="B4120" s="158">
        <v>-0.63930168608049598</v>
      </c>
      <c r="C4120" s="158">
        <v>7.2384435505683603E-2</v>
      </c>
      <c r="D4120" s="158">
        <v>0.21375526257493099</v>
      </c>
      <c r="E4120" s="158">
        <v>0.119995284971036</v>
      </c>
    </row>
    <row r="4121" spans="1:5" x14ac:dyDescent="0.25">
      <c r="A4121" s="158">
        <v>25626.6075849556</v>
      </c>
      <c r="B4121" s="158">
        <v>0.11302220245164001</v>
      </c>
      <c r="C4121" s="158">
        <v>7.2382202403579898E-2</v>
      </c>
      <c r="D4121" s="158">
        <v>0.21375762739645901</v>
      </c>
      <c r="E4121" s="158">
        <v>0.11998475031622501</v>
      </c>
    </row>
    <row r="4122" spans="1:5" x14ac:dyDescent="0.25">
      <c r="A4122" s="158">
        <v>25630.776948436502</v>
      </c>
      <c r="B4122" s="158">
        <v>6.9388524829005996E-2</v>
      </c>
      <c r="C4122" s="158">
        <v>7.2374158104069206E-2</v>
      </c>
      <c r="D4122" s="158">
        <v>0.213766174305076</v>
      </c>
      <c r="E4122" s="158">
        <v>0.119946816680869</v>
      </c>
    </row>
    <row r="4123" spans="1:5" x14ac:dyDescent="0.25">
      <c r="A4123" s="158">
        <v>25631.4116607949</v>
      </c>
      <c r="B4123" s="158">
        <v>0.21978903959458701</v>
      </c>
      <c r="C4123" s="158">
        <v>7.2372930897102297E-2</v>
      </c>
      <c r="D4123" s="158">
        <v>0.21376748203471099</v>
      </c>
      <c r="E4123" s="158">
        <v>0.119941031777217</v>
      </c>
    </row>
    <row r="4124" spans="1:5" x14ac:dyDescent="0.25">
      <c r="A4124" s="158">
        <v>25637.364279076501</v>
      </c>
      <c r="B4124" s="158">
        <v>-0.29885016514250601</v>
      </c>
      <c r="C4124" s="158">
        <v>7.23613881076592E-2</v>
      </c>
      <c r="D4124" s="158">
        <v>0.213779831500856</v>
      </c>
      <c r="E4124" s="158">
        <v>0.119886647589866</v>
      </c>
    </row>
    <row r="4125" spans="1:5" x14ac:dyDescent="0.25">
      <c r="A4125" s="158">
        <v>25639.711239605698</v>
      </c>
      <c r="B4125" s="158">
        <v>0.27632681914751001</v>
      </c>
      <c r="C4125" s="158">
        <v>7.2356820450393197E-2</v>
      </c>
      <c r="D4125" s="158">
        <v>0.21378474276758599</v>
      </c>
      <c r="E4125" s="158">
        <v>0.119865140415797</v>
      </c>
    </row>
    <row r="4126" spans="1:5" x14ac:dyDescent="0.25">
      <c r="A4126" s="158">
        <v>25639.900154336901</v>
      </c>
      <c r="B4126" s="158">
        <v>0.153187440735225</v>
      </c>
      <c r="C4126" s="158">
        <v>7.23564523750172E-2</v>
      </c>
      <c r="D4126" s="158">
        <v>0.21378513912925201</v>
      </c>
      <c r="E4126" s="158">
        <v>0.119863407635205</v>
      </c>
    </row>
    <row r="4127" spans="1:5" x14ac:dyDescent="0.25">
      <c r="A4127" s="158">
        <v>25653.7191824527</v>
      </c>
      <c r="B4127" s="158">
        <v>-5.9894858523668E-2</v>
      </c>
      <c r="C4127" s="158">
        <v>7.2329362377579406E-2</v>
      </c>
      <c r="D4127" s="158">
        <v>0.21381455157462601</v>
      </c>
      <c r="E4127" s="158">
        <v>0.119736011212235</v>
      </c>
    </row>
    <row r="4128" spans="1:5" x14ac:dyDescent="0.25">
      <c r="A4128" s="158">
        <v>25656.6888791089</v>
      </c>
      <c r="B4128" s="158">
        <v>0.59422055892208703</v>
      </c>
      <c r="C4128" s="158">
        <v>7.2323498133346598E-2</v>
      </c>
      <c r="D4128" s="158">
        <v>0.21382098003705099</v>
      </c>
      <c r="E4128" s="158">
        <v>0.119708468046702</v>
      </c>
    </row>
    <row r="4129" spans="1:5" x14ac:dyDescent="0.25">
      <c r="A4129" s="158">
        <v>25661.841466964099</v>
      </c>
      <c r="B4129" s="158">
        <v>0.228184593346414</v>
      </c>
      <c r="C4129" s="158">
        <v>7.2313287546122901E-2</v>
      </c>
      <c r="D4129" s="158">
        <v>0.213832224113153</v>
      </c>
      <c r="E4129" s="158">
        <v>0.119660540135827</v>
      </c>
    </row>
    <row r="4130" spans="1:5" x14ac:dyDescent="0.25">
      <c r="A4130" s="158">
        <v>25663.8365802923</v>
      </c>
      <c r="B4130" s="158">
        <v>0.26892461836398601</v>
      </c>
      <c r="C4130" s="158">
        <v>7.23093217436062E-2</v>
      </c>
      <c r="D4130" s="158">
        <v>0.21383660865263299</v>
      </c>
      <c r="E4130" s="158">
        <v>0.11964193482169901</v>
      </c>
    </row>
    <row r="4131" spans="1:5" x14ac:dyDescent="0.25">
      <c r="A4131" s="158">
        <v>25664.9066995799</v>
      </c>
      <c r="B4131" s="158">
        <v>0.49088908871424097</v>
      </c>
      <c r="C4131" s="158">
        <v>7.2307191798448203E-2</v>
      </c>
      <c r="D4131" s="158">
        <v>0.21383896746204301</v>
      </c>
      <c r="E4131" s="158">
        <v>0.11963194460295801</v>
      </c>
    </row>
    <row r="4132" spans="1:5" x14ac:dyDescent="0.25">
      <c r="A4132" s="158">
        <v>25670.6199211967</v>
      </c>
      <c r="B4132" s="158">
        <v>0.19456220043436701</v>
      </c>
      <c r="C4132" s="158">
        <v>7.22957871402478E-2</v>
      </c>
      <c r="D4132" s="158">
        <v>0.21385164435284801</v>
      </c>
      <c r="E4132" s="158">
        <v>0.119578479661083</v>
      </c>
    </row>
    <row r="4133" spans="1:5" x14ac:dyDescent="0.25">
      <c r="A4133" s="158">
        <v>25672.908116984599</v>
      </c>
      <c r="B4133" s="158">
        <v>5.8792046085343101E-2</v>
      </c>
      <c r="C4133" s="158">
        <v>7.2291203800252404E-2</v>
      </c>
      <c r="D4133" s="158">
        <v>0.21385676100026699</v>
      </c>
      <c r="E4133" s="158">
        <v>0.11955700579309</v>
      </c>
    </row>
    <row r="4134" spans="1:5" x14ac:dyDescent="0.25">
      <c r="A4134" s="158">
        <v>25676.3597995294</v>
      </c>
      <c r="B4134" s="158">
        <v>0.27456267345624702</v>
      </c>
      <c r="C4134" s="158">
        <v>7.22842729889656E-2</v>
      </c>
      <c r="D4134" s="158">
        <v>0.213864521978535</v>
      </c>
      <c r="E4134" s="158">
        <v>0.119524547406443</v>
      </c>
    </row>
    <row r="4135" spans="1:5" x14ac:dyDescent="0.25">
      <c r="A4135" s="158">
        <v>25691.513256185201</v>
      </c>
      <c r="B4135" s="158">
        <v>0.269600024450667</v>
      </c>
      <c r="C4135" s="158">
        <v>7.2253604063796203E-2</v>
      </c>
      <c r="D4135" s="158">
        <v>0.21389920017981801</v>
      </c>
      <c r="E4135" s="158">
        <v>0.119381116919269</v>
      </c>
    </row>
    <row r="4136" spans="1:5" x14ac:dyDescent="0.25">
      <c r="A4136" s="158">
        <v>25692.048720454</v>
      </c>
      <c r="B4136" s="158">
        <v>-0.106362795877879</v>
      </c>
      <c r="C4136" s="158">
        <v>7.2252513143598401E-2</v>
      </c>
      <c r="D4136" s="158">
        <v>0.21390044361706301</v>
      </c>
      <c r="E4136" s="158">
        <v>0.119376020877578</v>
      </c>
    </row>
    <row r="4137" spans="1:5" x14ac:dyDescent="0.25">
      <c r="A4137" s="158">
        <v>25695.163233918</v>
      </c>
      <c r="B4137" s="158">
        <v>0.24541788720704399</v>
      </c>
      <c r="C4137" s="158">
        <v>7.2246158089475196E-2</v>
      </c>
      <c r="D4137" s="158">
        <v>0.21390770042759799</v>
      </c>
      <c r="E4137" s="158">
        <v>0.119346342355921</v>
      </c>
    </row>
    <row r="4138" spans="1:5" x14ac:dyDescent="0.25">
      <c r="A4138" s="158">
        <v>25697.1190880742</v>
      </c>
      <c r="B4138" s="158">
        <v>-0.28714315288285203</v>
      </c>
      <c r="C4138" s="158">
        <v>7.2242158735282794E-2</v>
      </c>
      <c r="D4138" s="158">
        <v>0.21391227883539601</v>
      </c>
      <c r="E4138" s="158">
        <v>0.119327672087109</v>
      </c>
    </row>
    <row r="4139" spans="1:5" x14ac:dyDescent="0.25">
      <c r="A4139" s="158">
        <v>25701.928877116501</v>
      </c>
      <c r="B4139" s="158">
        <v>-0.29404461343562899</v>
      </c>
      <c r="C4139" s="158">
        <v>7.2232295712171393E-2</v>
      </c>
      <c r="D4139" s="158">
        <v>0.21392360770513899</v>
      </c>
      <c r="E4139" s="158">
        <v>0.119281651268452</v>
      </c>
    </row>
    <row r="4140" spans="1:5" x14ac:dyDescent="0.25">
      <c r="A4140" s="158">
        <v>25702.974556550598</v>
      </c>
      <c r="B4140" s="158">
        <v>0.32071044550940903</v>
      </c>
      <c r="C4140" s="158">
        <v>7.2230146174678198E-2</v>
      </c>
      <c r="D4140" s="158">
        <v>0.213926083795383</v>
      </c>
      <c r="E4140" s="158">
        <v>0.119271625853519</v>
      </c>
    </row>
    <row r="4141" spans="1:5" x14ac:dyDescent="0.25">
      <c r="A4141" s="158">
        <v>25705.980264407801</v>
      </c>
      <c r="B4141" s="158">
        <v>7.4544300739032301E-2</v>
      </c>
      <c r="C4141" s="158">
        <v>7.2223957082629298E-2</v>
      </c>
      <c r="D4141" s="158">
        <v>0.21393322716587601</v>
      </c>
      <c r="E4141" s="158">
        <v>0.11924276860178901</v>
      </c>
    </row>
    <row r="4142" spans="1:5" x14ac:dyDescent="0.25">
      <c r="A4142" s="158">
        <v>25708.701651405201</v>
      </c>
      <c r="B4142" s="158">
        <v>-1.6424231692790899E-2</v>
      </c>
      <c r="C4142" s="158">
        <v>7.2218340065969999E-2</v>
      </c>
      <c r="D4142" s="158">
        <v>0.21393972818620999</v>
      </c>
      <c r="E4142" s="158">
        <v>0.11921658971612401</v>
      </c>
    </row>
    <row r="4143" spans="1:5" x14ac:dyDescent="0.25">
      <c r="A4143" s="158">
        <v>25709.5458826256</v>
      </c>
      <c r="B4143" s="158">
        <v>-5.3564372653002401</v>
      </c>
      <c r="C4143" s="158">
        <v>7.2216594966514502E-2</v>
      </c>
      <c r="D4143" s="158">
        <v>0.213941751380964</v>
      </c>
      <c r="E4143" s="158">
        <v>0.11920845856430499</v>
      </c>
    </row>
    <row r="4144" spans="1:5" x14ac:dyDescent="0.25">
      <c r="A4144" s="158">
        <v>25711.828333963502</v>
      </c>
      <c r="B4144" s="158">
        <v>-0.38057789766267103</v>
      </c>
      <c r="C4144" s="158">
        <v>7.2211870815675303E-2</v>
      </c>
      <c r="D4144" s="158">
        <v>0.21394723652883699</v>
      </c>
      <c r="E4144" s="158">
        <v>0.11918645180491701</v>
      </c>
    </row>
    <row r="4145" spans="1:5" x14ac:dyDescent="0.25">
      <c r="A4145" s="158">
        <v>25711.886974952002</v>
      </c>
      <c r="B4145" s="158">
        <v>-1.5670784230710899</v>
      </c>
      <c r="C4145" s="158">
        <v>7.2211749324440397E-2</v>
      </c>
      <c r="D4145" s="158">
        <v>0.213947377747504</v>
      </c>
      <c r="E4145" s="158">
        <v>0.119185885952971</v>
      </c>
    </row>
    <row r="4146" spans="1:5" x14ac:dyDescent="0.25">
      <c r="A4146" s="158">
        <v>25713.455335856801</v>
      </c>
      <c r="B4146" s="158">
        <v>0.32061262155862502</v>
      </c>
      <c r="C4146" s="158">
        <v>7.2208497835041394E-2</v>
      </c>
      <c r="D4146" s="158">
        <v>0.213951160116164</v>
      </c>
      <c r="E4146" s="158">
        <v>0.119170743771273</v>
      </c>
    </row>
    <row r="4147" spans="1:5" x14ac:dyDescent="0.25">
      <c r="A4147" s="158">
        <v>25717.105667775599</v>
      </c>
      <c r="B4147" s="158">
        <v>-5.0692595646673097E-2</v>
      </c>
      <c r="C4147" s="158">
        <v>7.2200913697105504E-2</v>
      </c>
      <c r="D4147" s="158">
        <v>0.213960004238091</v>
      </c>
      <c r="E4147" s="158">
        <v>0.119135437941781</v>
      </c>
    </row>
    <row r="4148" spans="1:5" x14ac:dyDescent="0.25">
      <c r="A4148" s="158">
        <v>25719.393762972599</v>
      </c>
      <c r="B4148" s="158">
        <v>0.84576735596255703</v>
      </c>
      <c r="C4148" s="158">
        <v>7.2196148152900305E-2</v>
      </c>
      <c r="D4148" s="158">
        <v>0.213965576932902</v>
      </c>
      <c r="E4148" s="158">
        <v>0.11911326291480701</v>
      </c>
    </row>
    <row r="4149" spans="1:5" x14ac:dyDescent="0.25">
      <c r="A4149" s="158">
        <v>25733.733990809302</v>
      </c>
      <c r="B4149" s="158">
        <v>0.205085610350109</v>
      </c>
      <c r="C4149" s="158">
        <v>7.2166076119930506E-2</v>
      </c>
      <c r="D4149" s="158">
        <v>0.21400101178304201</v>
      </c>
      <c r="E4149" s="158">
        <v>0.118973501620975</v>
      </c>
    </row>
    <row r="4150" spans="1:5" x14ac:dyDescent="0.25">
      <c r="A4150" s="158">
        <v>25740.6624041629</v>
      </c>
      <c r="B4150" s="158">
        <v>0.39686255673767601</v>
      </c>
      <c r="C4150" s="158">
        <v>7.21514203128127E-2</v>
      </c>
      <c r="D4150" s="158">
        <v>0.21401844607756801</v>
      </c>
      <c r="E4150" s="158">
        <v>0.118905493208821</v>
      </c>
    </row>
    <row r="4151" spans="1:5" x14ac:dyDescent="0.25">
      <c r="A4151" s="158">
        <v>25744.570934458301</v>
      </c>
      <c r="B4151" s="158">
        <v>-0.41591699387589798</v>
      </c>
      <c r="C4151" s="158">
        <v>7.2143116100214802E-2</v>
      </c>
      <c r="D4151" s="158">
        <v>0.214028371456533</v>
      </c>
      <c r="E4151" s="158">
        <v>0.118866988826367</v>
      </c>
    </row>
    <row r="4152" spans="1:5" x14ac:dyDescent="0.25">
      <c r="A4152" s="158">
        <v>25746.216652583</v>
      </c>
      <c r="B4152" s="158">
        <v>-5.1178018687814103E-2</v>
      </c>
      <c r="C4152" s="158">
        <v>7.2139611682435295E-2</v>
      </c>
      <c r="D4152" s="158">
        <v>0.21403257006006399</v>
      </c>
      <c r="E4152" s="158">
        <v>0.11885074632384</v>
      </c>
    </row>
    <row r="4153" spans="1:5" x14ac:dyDescent="0.25">
      <c r="A4153" s="158">
        <v>25748.098908994001</v>
      </c>
      <c r="B4153" s="158">
        <v>-0.17510792467716499</v>
      </c>
      <c r="C4153" s="158">
        <v>7.2135597863676001E-2</v>
      </c>
      <c r="D4153" s="158">
        <v>0.21403738624573601</v>
      </c>
      <c r="E4153" s="158">
        <v>0.118832147565096</v>
      </c>
    </row>
    <row r="4154" spans="1:5" x14ac:dyDescent="0.25">
      <c r="A4154" s="158">
        <v>25750.356456667199</v>
      </c>
      <c r="B4154" s="158">
        <v>-0.53376781526887096</v>
      </c>
      <c r="C4154" s="158">
        <v>7.2130775713941997E-2</v>
      </c>
      <c r="D4154" s="158">
        <v>0.21404318256441801</v>
      </c>
      <c r="E4154" s="158">
        <v>0.11880980994575201</v>
      </c>
    </row>
    <row r="4155" spans="1:5" x14ac:dyDescent="0.25">
      <c r="A4155" s="158">
        <v>25751.780164800999</v>
      </c>
      <c r="B4155" s="158">
        <v>0.40359493459529699</v>
      </c>
      <c r="C4155" s="158">
        <v>7.2127730145977301E-2</v>
      </c>
      <c r="D4155" s="158">
        <v>0.214046849112078</v>
      </c>
      <c r="E4155" s="158">
        <v>0.118795705729052</v>
      </c>
    </row>
    <row r="4156" spans="1:5" x14ac:dyDescent="0.25">
      <c r="A4156" s="158">
        <v>25754.332859323102</v>
      </c>
      <c r="B4156" s="158">
        <v>0.286725626460482</v>
      </c>
      <c r="C4156" s="158">
        <v>7.2122260737441102E-2</v>
      </c>
      <c r="D4156" s="158">
        <v>0.21405344475547899</v>
      </c>
      <c r="E4156" s="158">
        <v>0.11877038382734</v>
      </c>
    </row>
    <row r="4157" spans="1:5" x14ac:dyDescent="0.25">
      <c r="A4157" s="158">
        <v>25755.297652270001</v>
      </c>
      <c r="B4157" s="158">
        <v>5.11655999662297E-2</v>
      </c>
      <c r="C4157" s="158">
        <v>7.2120190649237706E-2</v>
      </c>
      <c r="D4157" s="158">
        <v>0.214055944790327</v>
      </c>
      <c r="E4157" s="158">
        <v>0.11876080230370201</v>
      </c>
    </row>
    <row r="4158" spans="1:5" x14ac:dyDescent="0.25">
      <c r="A4158" s="158">
        <v>25755.345703517101</v>
      </c>
      <c r="B4158" s="158">
        <v>-0.16418570427511001</v>
      </c>
      <c r="C4158" s="158">
        <v>7.2120087507173497E-2</v>
      </c>
      <c r="D4158" s="158">
        <v>0.21405606940719701</v>
      </c>
      <c r="E4158" s="158">
        <v>0.118760324939538</v>
      </c>
    </row>
    <row r="4159" spans="1:5" x14ac:dyDescent="0.25">
      <c r="A4159" s="158">
        <v>25758.4768181086</v>
      </c>
      <c r="B4159" s="158">
        <v>0.25119577405396898</v>
      </c>
      <c r="C4159" s="158">
        <v>7.2113357996726898E-2</v>
      </c>
      <c r="D4159" s="158">
        <v>0.21406421081749699</v>
      </c>
      <c r="E4159" s="158">
        <v>0.118729186426606</v>
      </c>
    </row>
    <row r="4160" spans="1:5" x14ac:dyDescent="0.25">
      <c r="A4160" s="158">
        <v>25760.838339955098</v>
      </c>
      <c r="B4160" s="158">
        <v>1.11087248853003E-2</v>
      </c>
      <c r="C4160" s="158">
        <v>7.2108271357224696E-2</v>
      </c>
      <c r="D4160" s="158">
        <v>0.21407037868260501</v>
      </c>
      <c r="E4160" s="158">
        <v>0.118705659051991</v>
      </c>
    </row>
    <row r="4161" spans="1:5" x14ac:dyDescent="0.25">
      <c r="A4161" s="158">
        <v>25762.841504722001</v>
      </c>
      <c r="B4161" s="158">
        <v>0.24528022824710199</v>
      </c>
      <c r="C4161" s="158">
        <v>7.2103949078539398E-2</v>
      </c>
      <c r="D4161" s="158">
        <v>0.21407562912762401</v>
      </c>
      <c r="E4161" s="158">
        <v>0.11868567337842099</v>
      </c>
    </row>
    <row r="4162" spans="1:5" x14ac:dyDescent="0.25">
      <c r="A4162" s="158">
        <v>25765.7538804082</v>
      </c>
      <c r="B4162" s="158">
        <v>0.24253891246199799</v>
      </c>
      <c r="C4162" s="158">
        <v>7.2097652643971805E-2</v>
      </c>
      <c r="D4162" s="158">
        <v>0.21408329303243101</v>
      </c>
      <c r="E4162" s="158">
        <v>0.118656569751789</v>
      </c>
    </row>
    <row r="4163" spans="1:5" x14ac:dyDescent="0.25">
      <c r="A4163" s="158">
        <v>25767.419402914798</v>
      </c>
      <c r="B4163" s="158">
        <v>-2.2618032429134201</v>
      </c>
      <c r="C4163" s="158">
        <v>7.2094045286727096E-2</v>
      </c>
      <c r="D4163" s="158">
        <v>0.214087692006241</v>
      </c>
      <c r="E4163" s="158">
        <v>0.118639901169927</v>
      </c>
    </row>
    <row r="4164" spans="1:5" x14ac:dyDescent="0.25">
      <c r="A4164" s="158">
        <v>25772.863423564799</v>
      </c>
      <c r="B4164" s="158">
        <v>-0.948447231766125</v>
      </c>
      <c r="C4164" s="158">
        <v>7.2082220731924898E-2</v>
      </c>
      <c r="D4164" s="158">
        <v>0.214102152715404</v>
      </c>
      <c r="E4164" s="158">
        <v>0.118585291135126</v>
      </c>
    </row>
    <row r="4165" spans="1:5" x14ac:dyDescent="0.25">
      <c r="A4165" s="158">
        <v>25774.9513260356</v>
      </c>
      <c r="B4165" s="158">
        <v>2.7996924257167599E-2</v>
      </c>
      <c r="C4165" s="158">
        <v>7.2077672202854604E-2</v>
      </c>
      <c r="D4165" s="158">
        <v>0.21410773200730199</v>
      </c>
      <c r="E4165" s="158">
        <v>0.11856429574051799</v>
      </c>
    </row>
    <row r="4166" spans="1:5" x14ac:dyDescent="0.25">
      <c r="A4166" s="158">
        <v>25777.898375269699</v>
      </c>
      <c r="B4166" s="158">
        <v>0.30496735665079799</v>
      </c>
      <c r="C4166" s="158">
        <v>7.20712392203329E-2</v>
      </c>
      <c r="D4166" s="158">
        <v>0.21411563850245999</v>
      </c>
      <c r="E4166" s="158">
        <v>0.118534612677225</v>
      </c>
    </row>
    <row r="4167" spans="1:5" x14ac:dyDescent="0.25">
      <c r="A4167" s="158">
        <v>25783.255490649299</v>
      </c>
      <c r="B4167" s="158">
        <v>-0.21934076845313599</v>
      </c>
      <c r="C4167" s="158">
        <v>7.2059507062501901E-2</v>
      </c>
      <c r="D4167" s="158">
        <v>0.214130104905848</v>
      </c>
      <c r="E4167" s="158">
        <v>0.118480510342946</v>
      </c>
    </row>
    <row r="4168" spans="1:5" x14ac:dyDescent="0.25">
      <c r="A4168" s="158">
        <v>25788.572383296501</v>
      </c>
      <c r="B4168" s="158">
        <v>0.37016856641558499</v>
      </c>
      <c r="C4168" s="158">
        <v>7.2047814055645795E-2</v>
      </c>
      <c r="D4168" s="158">
        <v>0.21414458259106101</v>
      </c>
      <c r="E4168" s="158">
        <v>0.118426629677616</v>
      </c>
    </row>
    <row r="4169" spans="1:5" x14ac:dyDescent="0.25">
      <c r="A4169" s="158">
        <v>25788.682428727301</v>
      </c>
      <c r="B4169" s="158">
        <v>-8.3365511271749106E-3</v>
      </c>
      <c r="C4169" s="158">
        <v>7.2047571526648493E-2</v>
      </c>
      <c r="D4169" s="158">
        <v>0.214144883501277</v>
      </c>
      <c r="E4169" s="158">
        <v>0.11842551255141399</v>
      </c>
    </row>
    <row r="4170" spans="1:5" x14ac:dyDescent="0.25">
      <c r="A4170" s="158">
        <v>25792.512843587599</v>
      </c>
      <c r="B4170" s="158">
        <v>0.281048119011507</v>
      </c>
      <c r="C4170" s="158">
        <v>7.2039116659139396E-2</v>
      </c>
      <c r="D4170" s="158">
        <v>0.21415538930801101</v>
      </c>
      <c r="E4170" s="158">
        <v>0.11838657906919101</v>
      </c>
    </row>
    <row r="4171" spans="1:5" x14ac:dyDescent="0.25">
      <c r="A4171" s="158">
        <v>25793.086516420099</v>
      </c>
      <c r="B4171" s="158">
        <v>1.9247577881187399E-2</v>
      </c>
      <c r="C4171" s="158">
        <v>7.2037848212454306E-2</v>
      </c>
      <c r="D4171" s="158">
        <v>0.21415696806978099</v>
      </c>
      <c r="E4171" s="158">
        <v>0.11838073988273499</v>
      </c>
    </row>
    <row r="4172" spans="1:5" x14ac:dyDescent="0.25">
      <c r="A4172" s="158">
        <v>25799.313239315601</v>
      </c>
      <c r="B4172" s="158">
        <v>-0.103750737982211</v>
      </c>
      <c r="C4172" s="158">
        <v>7.2024043779413099E-2</v>
      </c>
      <c r="D4172" s="158">
        <v>0.21417419344285801</v>
      </c>
      <c r="E4172" s="158">
        <v>0.118317223139627</v>
      </c>
    </row>
    <row r="4173" spans="1:5" x14ac:dyDescent="0.25">
      <c r="A4173" s="158">
        <v>25807.524611301102</v>
      </c>
      <c r="B4173" s="158">
        <v>0.16572437446880101</v>
      </c>
      <c r="C4173" s="158">
        <v>7.2005737107574699E-2</v>
      </c>
      <c r="D4173" s="158">
        <v>0.21419715882245399</v>
      </c>
      <c r="E4173" s="158">
        <v>0.11823307722239899</v>
      </c>
    </row>
    <row r="4174" spans="1:5" x14ac:dyDescent="0.25">
      <c r="A4174" s="158">
        <v>25808.348626274801</v>
      </c>
      <c r="B4174" s="158">
        <v>-0.20435579347902699</v>
      </c>
      <c r="C4174" s="158">
        <v>7.2003893595668805E-2</v>
      </c>
      <c r="D4174" s="158">
        <v>0.21419947907911499</v>
      </c>
      <c r="E4174" s="158">
        <v>0.11822460901996</v>
      </c>
    </row>
    <row r="4175" spans="1:5" x14ac:dyDescent="0.25">
      <c r="A4175" s="158">
        <v>25809.852289095401</v>
      </c>
      <c r="B4175" s="158">
        <v>3.50030177852068E-2</v>
      </c>
      <c r="C4175" s="158">
        <v>7.2000526531559306E-2</v>
      </c>
      <c r="D4175" s="158">
        <v>0.21420372044640401</v>
      </c>
      <c r="E4175" s="158">
        <v>0.118209144908687</v>
      </c>
    </row>
    <row r="4176" spans="1:5" x14ac:dyDescent="0.25">
      <c r="A4176" s="158">
        <v>25811.626086921398</v>
      </c>
      <c r="B4176" s="158">
        <v>9.2167877038829005E-2</v>
      </c>
      <c r="C4176" s="158">
        <v>7.1996549548459896E-2</v>
      </c>
      <c r="D4176" s="158">
        <v>0.21420873600641599</v>
      </c>
      <c r="E4176" s="158">
        <v>0.118190883830774</v>
      </c>
    </row>
    <row r="4177" spans="1:5" x14ac:dyDescent="0.25">
      <c r="A4177" s="158">
        <v>25812.284629027199</v>
      </c>
      <c r="B4177" s="158">
        <v>0.44536507744852299</v>
      </c>
      <c r="C4177" s="158">
        <v>7.1995071665721E-2</v>
      </c>
      <c r="D4177" s="158">
        <v>0.21421060145637599</v>
      </c>
      <c r="E4177" s="158">
        <v>0.11818409901924901</v>
      </c>
    </row>
    <row r="4178" spans="1:5" x14ac:dyDescent="0.25">
      <c r="A4178" s="158">
        <v>25814.336051474998</v>
      </c>
      <c r="B4178" s="158">
        <v>3.9507809739958197E-2</v>
      </c>
      <c r="C4178" s="158">
        <v>7.1990463115120806E-2</v>
      </c>
      <c r="D4178" s="158">
        <v>0.214216424198791</v>
      </c>
      <c r="E4178" s="158">
        <v>0.118162945687157</v>
      </c>
    </row>
    <row r="4179" spans="1:5" x14ac:dyDescent="0.25">
      <c r="A4179" s="158">
        <v>25821.614055576301</v>
      </c>
      <c r="B4179" s="158">
        <v>4.0086016400309198E-2</v>
      </c>
      <c r="C4179" s="158">
        <v>7.1974054300731102E-2</v>
      </c>
      <c r="D4179" s="158">
        <v>0.214237224668446</v>
      </c>
      <c r="E4179" s="158">
        <v>0.118087678666637</v>
      </c>
    </row>
    <row r="4180" spans="1:5" x14ac:dyDescent="0.25">
      <c r="A4180" s="158">
        <v>25827.0870173576</v>
      </c>
      <c r="B4180" s="158">
        <v>-0.88565132229773103</v>
      </c>
      <c r="C4180" s="158">
        <v>7.1961654771712694E-2</v>
      </c>
      <c r="D4180" s="158">
        <v>0.21425301281593301</v>
      </c>
      <c r="E4180" s="158">
        <v>0.118030853401439</v>
      </c>
    </row>
    <row r="4181" spans="1:5" x14ac:dyDescent="0.25">
      <c r="A4181" s="158">
        <v>25827.2340953686</v>
      </c>
      <c r="B4181" s="158">
        <v>5.4147365043832899E-2</v>
      </c>
      <c r="C4181" s="158">
        <v>7.1961320837462997E-2</v>
      </c>
      <c r="D4181" s="158">
        <v>0.214253438833404</v>
      </c>
      <c r="E4181" s="158">
        <v>0.11802932363513501</v>
      </c>
    </row>
    <row r="4182" spans="1:5" x14ac:dyDescent="0.25">
      <c r="A4182" s="158">
        <v>25828.309130632901</v>
      </c>
      <c r="B4182" s="158">
        <v>-0.23215982956161799</v>
      </c>
      <c r="C4182" s="158">
        <v>7.1958878880404697E-2</v>
      </c>
      <c r="D4182" s="158">
        <v>0.214256555471421</v>
      </c>
      <c r="E4182" s="158">
        <v>0.118018137895413</v>
      </c>
    </row>
    <row r="4183" spans="1:5" x14ac:dyDescent="0.25">
      <c r="A4183" s="158">
        <v>25831.929842132799</v>
      </c>
      <c r="B4183" s="158">
        <v>7.4597654289476595E-2</v>
      </c>
      <c r="C4183" s="158">
        <v>7.1950639682130002E-2</v>
      </c>
      <c r="D4183" s="158">
        <v>0.21426708792191801</v>
      </c>
      <c r="E4183" s="158">
        <v>0.117980409544072</v>
      </c>
    </row>
    <row r="4184" spans="1:5" x14ac:dyDescent="0.25">
      <c r="A4184" s="158">
        <v>25833.351133631899</v>
      </c>
      <c r="B4184" s="158">
        <v>0.26599427678584098</v>
      </c>
      <c r="C4184" s="158">
        <v>7.19473992294795E-2</v>
      </c>
      <c r="D4184" s="158">
        <v>0.21427123739503701</v>
      </c>
      <c r="E4184" s="158">
        <v>0.11796557636261</v>
      </c>
    </row>
    <row r="4185" spans="1:5" x14ac:dyDescent="0.25">
      <c r="A4185" s="158">
        <v>25835.0676427412</v>
      </c>
      <c r="B4185" s="158">
        <v>3.6835356742193098E-2</v>
      </c>
      <c r="C4185" s="158">
        <v>7.1943481040603899E-2</v>
      </c>
      <c r="D4185" s="158">
        <v>0.21427626003891301</v>
      </c>
      <c r="E4185" s="158">
        <v>0.11794764480399</v>
      </c>
    </row>
    <row r="4186" spans="1:5" x14ac:dyDescent="0.25">
      <c r="A4186" s="158">
        <v>25835.117227688199</v>
      </c>
      <c r="B4186" s="158">
        <v>4.4294515358012099E-2</v>
      </c>
      <c r="C4186" s="158">
        <v>7.1943367779784995E-2</v>
      </c>
      <c r="D4186" s="158">
        <v>0.21427640531183201</v>
      </c>
      <c r="E4186" s="158">
        <v>0.117947126531222</v>
      </c>
    </row>
    <row r="4187" spans="1:5" x14ac:dyDescent="0.25">
      <c r="A4187" s="158">
        <v>25835.451225390902</v>
      </c>
      <c r="B4187" s="158">
        <v>0.27399891143682398</v>
      </c>
      <c r="C4187" s="158">
        <v>7.1942604758917506E-2</v>
      </c>
      <c r="D4187" s="158">
        <v>0.21427738411941399</v>
      </c>
      <c r="E4187" s="158">
        <v>0.117943635100865</v>
      </c>
    </row>
    <row r="4188" spans="1:5" x14ac:dyDescent="0.25">
      <c r="A4188" s="158">
        <v>25840.191628199598</v>
      </c>
      <c r="B4188" s="158">
        <v>0.100436785361047</v>
      </c>
      <c r="C4188" s="158">
        <v>7.1931754451559096E-2</v>
      </c>
      <c r="D4188" s="158">
        <v>0.21429132660614</v>
      </c>
      <c r="E4188" s="158">
        <v>0.117894003999948</v>
      </c>
    </row>
    <row r="4189" spans="1:5" x14ac:dyDescent="0.25">
      <c r="A4189" s="158">
        <v>25847.278336184201</v>
      </c>
      <c r="B4189" s="158">
        <v>-5.0770912773390204E-3</v>
      </c>
      <c r="C4189" s="158">
        <v>7.1915461148241697E-2</v>
      </c>
      <c r="D4189" s="158">
        <v>0.21431234536142199</v>
      </c>
      <c r="E4189" s="158">
        <v>0.117819537659903</v>
      </c>
    </row>
    <row r="4190" spans="1:5" x14ac:dyDescent="0.25">
      <c r="A4190" s="158">
        <v>25849.691966549901</v>
      </c>
      <c r="B4190" s="158">
        <v>0.66748761187225303</v>
      </c>
      <c r="C4190" s="158">
        <v>7.1909892033395498E-2</v>
      </c>
      <c r="D4190" s="158">
        <v>0.21431955196736799</v>
      </c>
      <c r="E4190" s="158">
        <v>0.117794101726809</v>
      </c>
    </row>
    <row r="4191" spans="1:5" x14ac:dyDescent="0.25">
      <c r="A4191" s="158">
        <v>25856.923806214199</v>
      </c>
      <c r="B4191" s="158">
        <v>5.2221125856721798E-2</v>
      </c>
      <c r="C4191" s="158">
        <v>7.1893145164964103E-2</v>
      </c>
      <c r="D4191" s="158">
        <v>0.21434129039588501</v>
      </c>
      <c r="E4191" s="158">
        <v>0.117717665110061</v>
      </c>
    </row>
    <row r="4192" spans="1:5" x14ac:dyDescent="0.25">
      <c r="A4192" s="158">
        <v>25858.4911169117</v>
      </c>
      <c r="B4192" s="158">
        <v>1.08836915839106</v>
      </c>
      <c r="C4192" s="158">
        <v>7.1889503776379093E-2</v>
      </c>
      <c r="D4192" s="158">
        <v>0.214346030402122</v>
      </c>
      <c r="E4192" s="158">
        <v>0.117701055188666</v>
      </c>
    </row>
    <row r="4193" spans="1:5" x14ac:dyDescent="0.25">
      <c r="A4193" s="158">
        <v>25863.0037806562</v>
      </c>
      <c r="B4193" s="158">
        <v>0.19213539254543399</v>
      </c>
      <c r="C4193" s="158">
        <v>7.18789955713178E-2</v>
      </c>
      <c r="D4193" s="158">
        <v>0.21435973522000701</v>
      </c>
      <c r="E4193" s="158">
        <v>0.117653143173532</v>
      </c>
    </row>
    <row r="4194" spans="1:5" x14ac:dyDescent="0.25">
      <c r="A4194" s="158">
        <v>25867.045780599499</v>
      </c>
      <c r="B4194" s="158">
        <v>0.24135719257261101</v>
      </c>
      <c r="C4194" s="158">
        <v>7.1869553388605706E-2</v>
      </c>
      <c r="D4194" s="158">
        <v>0.21437208269433999</v>
      </c>
      <c r="E4194" s="158">
        <v>0.11761011738661201</v>
      </c>
    </row>
    <row r="4195" spans="1:5" x14ac:dyDescent="0.25">
      <c r="A4195" s="158">
        <v>25872.938039345601</v>
      </c>
      <c r="B4195" s="158">
        <v>0.266495630039842</v>
      </c>
      <c r="C4195" s="158">
        <v>7.1855738223754503E-2</v>
      </c>
      <c r="D4195" s="158">
        <v>0.21439020418968599</v>
      </c>
      <c r="E4195" s="158">
        <v>0.11754720857522501</v>
      </c>
    </row>
    <row r="4196" spans="1:5" x14ac:dyDescent="0.25">
      <c r="A4196" s="158">
        <v>25878.124351414499</v>
      </c>
      <c r="B4196" s="158">
        <v>2.0559144191351502</v>
      </c>
      <c r="C4196" s="158">
        <v>7.1843528416238506E-2</v>
      </c>
      <c r="D4196" s="158">
        <v>0.214406274075853</v>
      </c>
      <c r="E4196" s="158">
        <v>0.11749165281708</v>
      </c>
    </row>
    <row r="4197" spans="1:5" x14ac:dyDescent="0.25">
      <c r="A4197" s="158">
        <v>25878.845062677399</v>
      </c>
      <c r="B4197" s="158">
        <v>-0.35339564045681099</v>
      </c>
      <c r="C4197" s="158">
        <v>7.1841827998373103E-2</v>
      </c>
      <c r="D4197" s="158">
        <v>0.21440851606247699</v>
      </c>
      <c r="E4197" s="158">
        <v>0.11748391893618</v>
      </c>
    </row>
    <row r="4198" spans="1:5" x14ac:dyDescent="0.25">
      <c r="A4198" s="158">
        <v>25879.064128402399</v>
      </c>
      <c r="B4198" s="158">
        <v>4.1744622277661798E-2</v>
      </c>
      <c r="C4198" s="158">
        <v>7.1841310964701199E-2</v>
      </c>
      <c r="D4198" s="158">
        <v>0.21440919795930899</v>
      </c>
      <c r="E4198" s="158">
        <v>0.117481567505061</v>
      </c>
    </row>
    <row r="4199" spans="1:5" x14ac:dyDescent="0.25">
      <c r="A4199" s="158">
        <v>25880.178060776601</v>
      </c>
      <c r="B4199" s="158">
        <v>0.18089135813961199</v>
      </c>
      <c r="C4199" s="158">
        <v>7.1838680600009197E-2</v>
      </c>
      <c r="D4199" s="158">
        <v>0.21441266843725501</v>
      </c>
      <c r="E4199" s="158">
        <v>0.117469605908867</v>
      </c>
    </row>
    <row r="4200" spans="1:5" x14ac:dyDescent="0.25">
      <c r="A4200" s="158">
        <v>25881.000922469801</v>
      </c>
      <c r="B4200" s="158">
        <v>0.25565755301433202</v>
      </c>
      <c r="C4200" s="158">
        <v>7.1836736167269002E-2</v>
      </c>
      <c r="D4200" s="158">
        <v>0.214415235389528</v>
      </c>
      <c r="E4200" s="158">
        <v>0.117460764782178</v>
      </c>
    </row>
    <row r="4201" spans="1:5" x14ac:dyDescent="0.25">
      <c r="A4201" s="158">
        <v>25883.548706903101</v>
      </c>
      <c r="B4201" s="158">
        <v>0.235737213437925</v>
      </c>
      <c r="C4201" s="158">
        <v>7.18307082686159E-2</v>
      </c>
      <c r="D4201" s="158">
        <v>0.21442320114697</v>
      </c>
      <c r="E4201" s="158">
        <v>0.11743336299624101</v>
      </c>
    </row>
    <row r="4202" spans="1:5" x14ac:dyDescent="0.25">
      <c r="A4202" s="158">
        <v>25884.2495900014</v>
      </c>
      <c r="B4202" s="158">
        <v>-7.2565675447422401E-2</v>
      </c>
      <c r="C4202" s="158">
        <v>7.1829048047215197E-2</v>
      </c>
      <c r="D4202" s="158">
        <v>0.21442539721567799</v>
      </c>
      <c r="E4202" s="158">
        <v>0.117425817619496</v>
      </c>
    </row>
    <row r="4203" spans="1:5" x14ac:dyDescent="0.25">
      <c r="A4203" s="158">
        <v>25889.3418439202</v>
      </c>
      <c r="B4203" s="158">
        <v>7.4789301632982599E-2</v>
      </c>
      <c r="C4203" s="158">
        <v>7.1816960134301097E-2</v>
      </c>
      <c r="D4203" s="158">
        <v>0.21444141393573099</v>
      </c>
      <c r="E4203" s="158">
        <v>0.11737090255726999</v>
      </c>
    </row>
    <row r="4204" spans="1:5" x14ac:dyDescent="0.25">
      <c r="A4204" s="158">
        <v>25891.955666421502</v>
      </c>
      <c r="B4204" s="158">
        <v>0.35264105879968499</v>
      </c>
      <c r="C4204" s="158">
        <v>7.1810737998518101E-2</v>
      </c>
      <c r="D4204" s="158">
        <v>0.21444967699972101</v>
      </c>
      <c r="E4204" s="158">
        <v>0.117342650667002</v>
      </c>
    </row>
    <row r="4205" spans="1:5" x14ac:dyDescent="0.25">
      <c r="A4205" s="158">
        <v>25894.9266113511</v>
      </c>
      <c r="B4205" s="158">
        <v>0.28513847524802599</v>
      </c>
      <c r="C4205" s="158">
        <v>7.1803651336089999E-2</v>
      </c>
      <c r="D4205" s="158">
        <v>0.21445910342775701</v>
      </c>
      <c r="E4205" s="158">
        <v>0.117310485808894</v>
      </c>
    </row>
    <row r="4206" spans="1:5" x14ac:dyDescent="0.25">
      <c r="A4206" s="158">
        <v>25900.589644082302</v>
      </c>
      <c r="B4206" s="158">
        <v>-7.9305948657870703E-2</v>
      </c>
      <c r="C4206" s="158">
        <v>7.1790100712634197E-2</v>
      </c>
      <c r="D4206" s="158">
        <v>0.21447717279551801</v>
      </c>
      <c r="E4206" s="158">
        <v>0.117249019176694</v>
      </c>
    </row>
    <row r="4207" spans="1:5" x14ac:dyDescent="0.25">
      <c r="A4207" s="158">
        <v>25903.190716740599</v>
      </c>
      <c r="B4207" s="158">
        <v>-4.9457272725206301E-2</v>
      </c>
      <c r="C4207" s="158">
        <v>7.178385813905E-2</v>
      </c>
      <c r="D4207" s="158">
        <v>0.21448551668997301</v>
      </c>
      <c r="E4207" s="158">
        <v>0.11722071858123</v>
      </c>
    </row>
    <row r="4208" spans="1:5" x14ac:dyDescent="0.25">
      <c r="A4208" s="158">
        <v>25906.029790979199</v>
      </c>
      <c r="B4208" s="158">
        <v>-7.2029796741979193E-2</v>
      </c>
      <c r="C4208" s="158">
        <v>7.1777030942123496E-2</v>
      </c>
      <c r="D4208" s="158">
        <v>0.21449465601558601</v>
      </c>
      <c r="E4208" s="158">
        <v>0.11718977924362101</v>
      </c>
    </row>
    <row r="4209" spans="1:5" x14ac:dyDescent="0.25">
      <c r="A4209" s="158">
        <v>25907.584504385701</v>
      </c>
      <c r="B4209" s="158">
        <v>0.166664660760341</v>
      </c>
      <c r="C4209" s="158">
        <v>7.1773286345499301E-2</v>
      </c>
      <c r="D4209" s="158">
        <v>0.21449967495418901</v>
      </c>
      <c r="E4209" s="158">
        <v>0.117172814714417</v>
      </c>
    </row>
    <row r="4210" spans="1:5" x14ac:dyDescent="0.25">
      <c r="A4210" s="158">
        <v>25908.823200392599</v>
      </c>
      <c r="B4210" s="158">
        <v>-8.6283283769439403E-2</v>
      </c>
      <c r="C4210" s="158">
        <v>7.1770299883650204E-2</v>
      </c>
      <c r="D4210" s="158">
        <v>0.21450368087621599</v>
      </c>
      <c r="E4210" s="158">
        <v>0.11715928745028301</v>
      </c>
    </row>
    <row r="4211" spans="1:5" x14ac:dyDescent="0.25">
      <c r="A4211" s="158">
        <v>25913.697714349</v>
      </c>
      <c r="B4211" s="158">
        <v>8.4466999439092305E-3</v>
      </c>
      <c r="C4211" s="158">
        <v>7.17585216628569E-2</v>
      </c>
      <c r="D4211" s="158">
        <v>0.21451950654910501</v>
      </c>
      <c r="E4211" s="158">
        <v>0.117105960174683</v>
      </c>
    </row>
    <row r="4212" spans="1:5" x14ac:dyDescent="0.25">
      <c r="A4212" s="158">
        <v>25914.680759655399</v>
      </c>
      <c r="B4212" s="158">
        <v>7.6051257870957095E-2</v>
      </c>
      <c r="C4212" s="158">
        <v>7.1756141338026894E-2</v>
      </c>
      <c r="D4212" s="158">
        <v>0.214522710013233</v>
      </c>
      <c r="E4212" s="158">
        <v>0.11709518732629801</v>
      </c>
    </row>
    <row r="4213" spans="1:5" x14ac:dyDescent="0.25">
      <c r="A4213" s="158">
        <v>25924.144754716199</v>
      </c>
      <c r="B4213" s="158">
        <v>-0.122856929564974</v>
      </c>
      <c r="C4213" s="158">
        <v>7.1733139440753504E-2</v>
      </c>
      <c r="D4213" s="158">
        <v>0.214553754510484</v>
      </c>
      <c r="E4213" s="158">
        <v>0.11699116054924</v>
      </c>
    </row>
    <row r="4214" spans="1:5" x14ac:dyDescent="0.25">
      <c r="A4214" s="158">
        <v>25927.364756774099</v>
      </c>
      <c r="B4214" s="158">
        <v>3.9277956985839198E-2</v>
      </c>
      <c r="C4214" s="158">
        <v>7.17252778136626E-2</v>
      </c>
      <c r="D4214" s="158">
        <v>0.21456440121776699</v>
      </c>
      <c r="E4214" s="158">
        <v>0.116955637101275</v>
      </c>
    </row>
    <row r="4215" spans="1:5" x14ac:dyDescent="0.25">
      <c r="A4215" s="158">
        <v>25928.254464643102</v>
      </c>
      <c r="B4215" s="158">
        <v>0.12198528351674599</v>
      </c>
      <c r="C4215" s="158">
        <v>7.1723102412465406E-2</v>
      </c>
      <c r="D4215" s="158">
        <v>0.21456735050704501</v>
      </c>
      <c r="E4215" s="158">
        <v>0.116945810137005</v>
      </c>
    </row>
    <row r="4216" spans="1:5" x14ac:dyDescent="0.25">
      <c r="A4216" s="158">
        <v>25929.6155044611</v>
      </c>
      <c r="B4216" s="158">
        <v>0.45165594324649799</v>
      </c>
      <c r="C4216" s="158">
        <v>7.1719771904111496E-2</v>
      </c>
      <c r="D4216" s="158">
        <v>0.214571868522449</v>
      </c>
      <c r="E4216" s="158">
        <v>0.116930767520863</v>
      </c>
    </row>
    <row r="4217" spans="1:5" x14ac:dyDescent="0.25">
      <c r="A4217" s="158">
        <v>25929.786864038</v>
      </c>
      <c r="B4217" s="158">
        <v>3.59094109292801E-2</v>
      </c>
      <c r="C4217" s="158">
        <v>7.1719352353167301E-2</v>
      </c>
      <c r="D4217" s="158">
        <v>0.21457243789685401</v>
      </c>
      <c r="E4217" s="158">
        <v>0.116928872771215</v>
      </c>
    </row>
    <row r="4218" spans="1:5" x14ac:dyDescent="0.25">
      <c r="A4218" s="158">
        <v>25934.483822080401</v>
      </c>
      <c r="B4218" s="158">
        <v>-1.17477877752644</v>
      </c>
      <c r="C4218" s="158">
        <v>7.1707832578447206E-2</v>
      </c>
      <c r="D4218" s="158">
        <v>0.21458809149659899</v>
      </c>
      <c r="E4218" s="158">
        <v>0.11687686528411</v>
      </c>
    </row>
    <row r="4219" spans="1:5" x14ac:dyDescent="0.25">
      <c r="A4219" s="158">
        <v>25936.043242003499</v>
      </c>
      <c r="B4219" s="158">
        <v>7.2741223495764701E-2</v>
      </c>
      <c r="C4219" s="158">
        <v>7.1703999446968703E-2</v>
      </c>
      <c r="D4219" s="158">
        <v>0.21459330866846699</v>
      </c>
      <c r="E4219" s="158">
        <v>0.116859567551342</v>
      </c>
    </row>
    <row r="4220" spans="1:5" x14ac:dyDescent="0.25">
      <c r="A4220" s="158">
        <v>25946.7595330082</v>
      </c>
      <c r="B4220" s="158">
        <v>0.25778967189695701</v>
      </c>
      <c r="C4220" s="158">
        <v>7.1677543714928599E-2</v>
      </c>
      <c r="D4220" s="158">
        <v>0.214629431372377</v>
      </c>
      <c r="E4220" s="158">
        <v>0.11674028155133501</v>
      </c>
    </row>
    <row r="4221" spans="1:5" x14ac:dyDescent="0.25">
      <c r="A4221" s="158">
        <v>25946.7765821963</v>
      </c>
      <c r="B4221" s="158">
        <v>4.0876251691401903E-2</v>
      </c>
      <c r="C4221" s="158">
        <v>7.1677501465524596E-2</v>
      </c>
      <c r="D4221" s="158">
        <v>0.21462948921807601</v>
      </c>
      <c r="E4221" s="158">
        <v>0.116740091193204</v>
      </c>
    </row>
    <row r="4222" spans="1:5" x14ac:dyDescent="0.25">
      <c r="A4222" s="158">
        <v>25947.252525064301</v>
      </c>
      <c r="B4222" s="158">
        <v>-6.7636745644961097E-2</v>
      </c>
      <c r="C4222" s="158">
        <v>7.1676321832354603E-2</v>
      </c>
      <c r="D4222" s="158">
        <v>0.21463110451258299</v>
      </c>
      <c r="E4222" s="158">
        <v>0.116734776439159</v>
      </c>
    </row>
    <row r="4223" spans="1:5" x14ac:dyDescent="0.25">
      <c r="A4223" s="158">
        <v>25948.8062162512</v>
      </c>
      <c r="B4223" s="158">
        <v>0.27765027164010597</v>
      </c>
      <c r="C4223" s="158">
        <v>7.1672468232552203E-2</v>
      </c>
      <c r="D4223" s="158">
        <v>0.21463638403204699</v>
      </c>
      <c r="E4223" s="158">
        <v>0.116717416727878</v>
      </c>
    </row>
    <row r="4224" spans="1:5" x14ac:dyDescent="0.25">
      <c r="A4224" s="158">
        <v>25951.504005332099</v>
      </c>
      <c r="B4224" s="158">
        <v>0.16486608853558701</v>
      </c>
      <c r="C4224" s="158">
        <v>7.1665766947417206E-2</v>
      </c>
      <c r="D4224" s="158">
        <v>0.21464557478977001</v>
      </c>
      <c r="E4224" s="158">
        <v>0.116687237529513</v>
      </c>
    </row>
    <row r="4225" spans="1:5" x14ac:dyDescent="0.25">
      <c r="A4225" s="158">
        <v>25955.153546666901</v>
      </c>
      <c r="B4225" s="158">
        <v>8.9532562419369896E-2</v>
      </c>
      <c r="C4225" s="158">
        <v>7.1656681329041197E-2</v>
      </c>
      <c r="D4225" s="158">
        <v>0.21465805546724701</v>
      </c>
      <c r="E4225" s="158">
        <v>0.11664633824892599</v>
      </c>
    </row>
    <row r="4226" spans="1:5" x14ac:dyDescent="0.25">
      <c r="A4226" s="158">
        <v>25956.091214523101</v>
      </c>
      <c r="B4226" s="158">
        <v>-1.6096487595833</v>
      </c>
      <c r="C4226" s="158">
        <v>7.1654343233774398E-2</v>
      </c>
      <c r="D4226" s="158">
        <v>0.21466127091643999</v>
      </c>
      <c r="E4226" s="158">
        <v>0.11663581651459801</v>
      </c>
    </row>
    <row r="4227" spans="1:5" x14ac:dyDescent="0.25">
      <c r="A4227" s="158">
        <v>25967.537180863201</v>
      </c>
      <c r="B4227" s="158">
        <v>0.238641187440991</v>
      </c>
      <c r="C4227" s="158">
        <v>7.1625678874293802E-2</v>
      </c>
      <c r="D4227" s="158">
        <v>0.21470081174243899</v>
      </c>
      <c r="E4227" s="158">
        <v>0.116506932215347</v>
      </c>
    </row>
    <row r="4228" spans="1:5" x14ac:dyDescent="0.25">
      <c r="A4228" s="158">
        <v>25969.400029800301</v>
      </c>
      <c r="B4228" s="158">
        <v>0.107551044664178</v>
      </c>
      <c r="C4228" s="158">
        <v>7.1620992080809603E-2</v>
      </c>
      <c r="D4228" s="158">
        <v>0.21470729781360501</v>
      </c>
      <c r="E4228" s="158">
        <v>0.116485877953273</v>
      </c>
    </row>
    <row r="4229" spans="1:5" x14ac:dyDescent="0.25">
      <c r="A4229" s="158">
        <v>25972.9672982511</v>
      </c>
      <c r="B4229" s="158">
        <v>-0.19002128002298899</v>
      </c>
      <c r="C4229" s="158">
        <v>7.1612000189554895E-2</v>
      </c>
      <c r="D4229" s="158">
        <v>0.21471975794026199</v>
      </c>
      <c r="E4229" s="158">
        <v>0.11644549903510799</v>
      </c>
    </row>
    <row r="4230" spans="1:5" x14ac:dyDescent="0.25">
      <c r="A4230" s="158">
        <v>25976.453510026899</v>
      </c>
      <c r="B4230" s="158">
        <v>-0.120253734942699</v>
      </c>
      <c r="C4230" s="158">
        <v>7.1603191155915402E-2</v>
      </c>
      <c r="D4230" s="158">
        <v>0.21473198519223</v>
      </c>
      <c r="E4230" s="158">
        <v>0.116405960234261</v>
      </c>
    </row>
    <row r="4231" spans="1:5" x14ac:dyDescent="0.25">
      <c r="A4231" s="158">
        <v>25977.719312728001</v>
      </c>
      <c r="B4231" s="158">
        <v>0.341336524151581</v>
      </c>
      <c r="C4231" s="158">
        <v>7.1599987448692504E-2</v>
      </c>
      <c r="D4231" s="158">
        <v>0.21473643704989001</v>
      </c>
      <c r="E4231" s="158">
        <v>0.11639158523761001</v>
      </c>
    </row>
    <row r="4232" spans="1:5" x14ac:dyDescent="0.25">
      <c r="A4232" s="158">
        <v>25983.388104599198</v>
      </c>
      <c r="B4232" s="158">
        <v>3.9135315057436899E-2</v>
      </c>
      <c r="C4232" s="158">
        <v>7.1585605593757706E-2</v>
      </c>
      <c r="D4232" s="158">
        <v>0.21475645456363501</v>
      </c>
      <c r="E4232" s="158">
        <v>0.11632708443555401</v>
      </c>
    </row>
    <row r="4233" spans="1:5" x14ac:dyDescent="0.25">
      <c r="A4233" s="158">
        <v>25993.786155326201</v>
      </c>
      <c r="B4233" s="158">
        <v>-0.30019538967299703</v>
      </c>
      <c r="C4233" s="158">
        <v>7.1559079597211903E-2</v>
      </c>
      <c r="D4233" s="158">
        <v>0.214793512587865</v>
      </c>
      <c r="E4233" s="158">
        <v>0.11620824839990899</v>
      </c>
    </row>
    <row r="4234" spans="1:5" x14ac:dyDescent="0.25">
      <c r="A4234" s="158">
        <v>25996.8017246249</v>
      </c>
      <c r="B4234" s="158">
        <v>0.217870698717859</v>
      </c>
      <c r="C4234" s="158">
        <v>7.1551351374457103E-2</v>
      </c>
      <c r="D4234" s="158">
        <v>0.21480434228051501</v>
      </c>
      <c r="E4234" s="158">
        <v>0.116173657524134</v>
      </c>
    </row>
    <row r="4235" spans="1:5" x14ac:dyDescent="0.25">
      <c r="A4235" s="158">
        <v>25997.026103368</v>
      </c>
      <c r="B4235" s="158">
        <v>0.11336800933166</v>
      </c>
      <c r="C4235" s="158">
        <v>7.1550775707105593E-2</v>
      </c>
      <c r="D4235" s="158">
        <v>0.21480514956232599</v>
      </c>
      <c r="E4235" s="158">
        <v>0.11617108145048299</v>
      </c>
    </row>
    <row r="4236" spans="1:5" x14ac:dyDescent="0.25">
      <c r="A4236" s="158">
        <v>25998.6731960297</v>
      </c>
      <c r="B4236" s="158">
        <v>0.1688022817806</v>
      </c>
      <c r="C4236" s="158">
        <v>7.1546547222835599E-2</v>
      </c>
      <c r="D4236" s="158">
        <v>0.21481108183148001</v>
      </c>
      <c r="E4236" s="158">
        <v>0.116152161657899</v>
      </c>
    </row>
    <row r="4237" spans="1:5" x14ac:dyDescent="0.25">
      <c r="A4237" s="158">
        <v>25999.3410548867</v>
      </c>
      <c r="B4237" s="158">
        <v>0.188682035690246</v>
      </c>
      <c r="C4237" s="158">
        <v>7.15448313166408E-2</v>
      </c>
      <c r="D4237" s="158">
        <v>0.21481349037755701</v>
      </c>
      <c r="E4237" s="158">
        <v>0.116144485265644</v>
      </c>
    </row>
    <row r="4238" spans="1:5" x14ac:dyDescent="0.25">
      <c r="A4238" s="158">
        <v>25999.495098085299</v>
      </c>
      <c r="B4238" s="158">
        <v>6.2697951600387797E-2</v>
      </c>
      <c r="C4238" s="158">
        <v>7.1544435428215897E-2</v>
      </c>
      <c r="D4238" s="158">
        <v>0.21481404617181801</v>
      </c>
      <c r="E4238" s="158">
        <v>0.116142714291307</v>
      </c>
    </row>
    <row r="4239" spans="1:5" x14ac:dyDescent="0.25">
      <c r="A4239" s="158">
        <v>26001.269600836698</v>
      </c>
      <c r="B4239" s="158">
        <v>-0.24018175443862899</v>
      </c>
      <c r="C4239" s="158">
        <v>7.1539871994465307E-2</v>
      </c>
      <c r="D4239" s="158">
        <v>0.21482045561079699</v>
      </c>
      <c r="E4239" s="158">
        <v>0.116122302809258</v>
      </c>
    </row>
    <row r="4240" spans="1:5" x14ac:dyDescent="0.25">
      <c r="A4240" s="158">
        <v>26007.3101703805</v>
      </c>
      <c r="B4240" s="158">
        <v>0.14425151571231301</v>
      </c>
      <c r="C4240" s="158">
        <v>7.1524296374916405E-2</v>
      </c>
      <c r="D4240" s="158">
        <v>0.21484236988097</v>
      </c>
      <c r="E4240" s="158">
        <v>0.116052672469197</v>
      </c>
    </row>
    <row r="4241" spans="1:5" x14ac:dyDescent="0.25">
      <c r="A4241" s="158">
        <v>26023.1640251629</v>
      </c>
      <c r="B4241" s="158">
        <v>-0.190043379804095</v>
      </c>
      <c r="C4241" s="158">
        <v>7.14831135488318E-2</v>
      </c>
      <c r="D4241" s="158">
        <v>0.21490058980155799</v>
      </c>
      <c r="E4241" s="158">
        <v>0.115868838092959</v>
      </c>
    </row>
    <row r="4242" spans="1:5" x14ac:dyDescent="0.25">
      <c r="A4242" s="158">
        <v>26033.658183696902</v>
      </c>
      <c r="B4242" s="158">
        <v>0.14109806649100801</v>
      </c>
      <c r="C4242" s="158">
        <v>7.1455611328144E-2</v>
      </c>
      <c r="D4242" s="158">
        <v>0.21493968750415801</v>
      </c>
      <c r="E4242" s="158">
        <v>0.115746289642739</v>
      </c>
    </row>
    <row r="4243" spans="1:5" x14ac:dyDescent="0.25">
      <c r="A4243" s="158">
        <v>26035.166638600302</v>
      </c>
      <c r="B4243" s="158">
        <v>-0.246320290992397</v>
      </c>
      <c r="C4243" s="158">
        <v>7.1451642237118598E-2</v>
      </c>
      <c r="D4243" s="158">
        <v>0.21494534411573701</v>
      </c>
      <c r="E4243" s="158">
        <v>0.11572861783978799</v>
      </c>
    </row>
    <row r="4244" spans="1:5" x14ac:dyDescent="0.25">
      <c r="A4244" s="158">
        <v>26036.728371986999</v>
      </c>
      <c r="B4244" s="158">
        <v>0.59478221071136395</v>
      </c>
      <c r="C4244" s="158">
        <v>7.1447528757488901E-2</v>
      </c>
      <c r="D4244" s="158">
        <v>0.21495121020741101</v>
      </c>
      <c r="E4244" s="158">
        <v>0.115710306945597</v>
      </c>
    </row>
    <row r="4245" spans="1:5" x14ac:dyDescent="0.25">
      <c r="A4245" s="158">
        <v>26048.314208665499</v>
      </c>
      <c r="B4245" s="158">
        <v>0.47360113318004599</v>
      </c>
      <c r="C4245" s="158">
        <v>7.14168791076253E-2</v>
      </c>
      <c r="D4245" s="158">
        <v>0.21499503579014401</v>
      </c>
      <c r="E4245" s="158">
        <v>0.11557399246493601</v>
      </c>
    </row>
    <row r="4246" spans="1:5" x14ac:dyDescent="0.25">
      <c r="A4246" s="158">
        <v>26052.112728685501</v>
      </c>
      <c r="B4246" s="158">
        <v>-0.132371827681177</v>
      </c>
      <c r="C4246" s="158">
        <v>7.1406779115764193E-2</v>
      </c>
      <c r="D4246" s="158">
        <v>0.21500952226224601</v>
      </c>
      <c r="E4246" s="158">
        <v>0.11552911898533599</v>
      </c>
    </row>
    <row r="4247" spans="1:5" x14ac:dyDescent="0.25">
      <c r="A4247" s="158">
        <v>26055.858581514502</v>
      </c>
      <c r="B4247" s="158">
        <v>0.26999301942547399</v>
      </c>
      <c r="C4247" s="158">
        <v>7.1396794377624306E-2</v>
      </c>
      <c r="D4247" s="158">
        <v>0.21502386480888899</v>
      </c>
      <c r="E4247" s="158">
        <v>0.115484779983344</v>
      </c>
    </row>
    <row r="4248" spans="1:5" x14ac:dyDescent="0.25">
      <c r="A4248" s="158">
        <v>26065.669641993802</v>
      </c>
      <c r="B4248" s="158">
        <v>0.21806234730694701</v>
      </c>
      <c r="C4248" s="158">
        <v>7.1370525865449896E-2</v>
      </c>
      <c r="D4248" s="158">
        <v>0.21506169818485199</v>
      </c>
      <c r="E4248" s="158">
        <v>0.11536823583634299</v>
      </c>
    </row>
    <row r="4249" spans="1:5" x14ac:dyDescent="0.25">
      <c r="A4249" s="158">
        <v>26067.0717092544</v>
      </c>
      <c r="B4249" s="158">
        <v>-5.6947735094348098E-2</v>
      </c>
      <c r="C4249" s="158">
        <v>7.1366758119101495E-2</v>
      </c>
      <c r="D4249" s="158">
        <v>0.21506713644206901</v>
      </c>
      <c r="E4249" s="158">
        <v>0.11535153218886</v>
      </c>
    </row>
    <row r="4250" spans="1:5" x14ac:dyDescent="0.25">
      <c r="A4250" s="158">
        <v>26069.670160021298</v>
      </c>
      <c r="B4250" s="158">
        <v>-0.33504812782647603</v>
      </c>
      <c r="C4250" s="158">
        <v>7.1359766230643995E-2</v>
      </c>
      <c r="D4250" s="158">
        <v>0.21507723604579901</v>
      </c>
      <c r="E4250" s="158">
        <v>0.115320543153013</v>
      </c>
    </row>
    <row r="4251" spans="1:5" x14ac:dyDescent="0.25">
      <c r="A4251" s="158">
        <v>26070.304526206099</v>
      </c>
      <c r="B4251" s="158">
        <v>0.111878066928406</v>
      </c>
      <c r="C4251" s="158">
        <v>7.1358057483221798E-2</v>
      </c>
      <c r="D4251" s="158">
        <v>0.21507970580574301</v>
      </c>
      <c r="E4251" s="158">
        <v>0.11531297137817199</v>
      </c>
    </row>
    <row r="4252" spans="1:5" x14ac:dyDescent="0.25">
      <c r="A4252" s="158">
        <v>26072.693246702798</v>
      </c>
      <c r="B4252" s="158">
        <v>4.6316502171683802E-2</v>
      </c>
      <c r="C4252" s="158">
        <v>7.1351616814768995E-2</v>
      </c>
      <c r="D4252" s="158">
        <v>0.215089020242133</v>
      </c>
      <c r="E4252" s="158">
        <v>0.11528443734992699</v>
      </c>
    </row>
    <row r="4253" spans="1:5" x14ac:dyDescent="0.25">
      <c r="A4253" s="158">
        <v>26076.215772916301</v>
      </c>
      <c r="B4253" s="158">
        <v>0.13818345436043</v>
      </c>
      <c r="C4253" s="158">
        <v>7.1342100798702401E-2</v>
      </c>
      <c r="D4253" s="158">
        <v>0.21510279756315601</v>
      </c>
      <c r="E4253" s="158">
        <v>0.115242295271858</v>
      </c>
    </row>
    <row r="4254" spans="1:5" x14ac:dyDescent="0.25">
      <c r="A4254" s="158">
        <v>26080.943334606902</v>
      </c>
      <c r="B4254" s="158">
        <v>0.29709359173104599</v>
      </c>
      <c r="C4254" s="158">
        <v>7.1329295151135105E-2</v>
      </c>
      <c r="D4254" s="158">
        <v>0.21512136624977499</v>
      </c>
      <c r="E4254" s="158">
        <v>0.11518561612483801</v>
      </c>
    </row>
    <row r="4255" spans="1:5" x14ac:dyDescent="0.25">
      <c r="A4255" s="158">
        <v>26086.468936900099</v>
      </c>
      <c r="B4255" s="158">
        <v>0.212633539259177</v>
      </c>
      <c r="C4255" s="158">
        <v>7.1314278056347005E-2</v>
      </c>
      <c r="D4255" s="158">
        <v>0.21514318297528501</v>
      </c>
      <c r="E4255" s="158">
        <v>0.115119194289187</v>
      </c>
    </row>
    <row r="4256" spans="1:5" x14ac:dyDescent="0.25">
      <c r="A4256" s="158">
        <v>26095.950027585499</v>
      </c>
      <c r="B4256" s="158">
        <v>-0.75971427657661705</v>
      </c>
      <c r="C4256" s="158">
        <v>7.1288385952640199E-2</v>
      </c>
      <c r="D4256" s="158">
        <v>0.215180901929267</v>
      </c>
      <c r="E4256" s="158">
        <v>0.11500478580714101</v>
      </c>
    </row>
    <row r="4257" spans="1:5" x14ac:dyDescent="0.25">
      <c r="A4257" s="158">
        <v>26099.588982300898</v>
      </c>
      <c r="B4257" s="158">
        <v>0.59378303565544899</v>
      </c>
      <c r="C4257" s="158">
        <v>7.1278406275939996E-2</v>
      </c>
      <c r="D4257" s="158">
        <v>0.21519547436227299</v>
      </c>
      <c r="E4257" s="158">
        <v>0.114960727418346</v>
      </c>
    </row>
    <row r="4258" spans="1:5" x14ac:dyDescent="0.25">
      <c r="A4258" s="158">
        <v>26106.937497632</v>
      </c>
      <c r="B4258" s="158">
        <v>2.1865703742918199E-2</v>
      </c>
      <c r="C4258" s="158">
        <v>7.1258182261816599E-2</v>
      </c>
      <c r="D4258" s="158">
        <v>0.21522506319885201</v>
      </c>
      <c r="E4258" s="158">
        <v>0.114871507385593</v>
      </c>
    </row>
    <row r="4259" spans="1:5" x14ac:dyDescent="0.25">
      <c r="A4259" s="158">
        <v>26114.7894461092</v>
      </c>
      <c r="B4259" s="158">
        <v>-2.3166421941600599E-2</v>
      </c>
      <c r="C4259" s="158">
        <v>7.1236467703838402E-2</v>
      </c>
      <c r="D4259" s="158">
        <v>0.21525691716251</v>
      </c>
      <c r="E4259" s="158">
        <v>0.11477580828085999</v>
      </c>
    </row>
    <row r="4260" spans="1:5" x14ac:dyDescent="0.25">
      <c r="A4260" s="158">
        <v>26115.9924794695</v>
      </c>
      <c r="B4260" s="158">
        <v>0.25386174651631499</v>
      </c>
      <c r="C4260" s="158">
        <v>7.1233131126132498E-2</v>
      </c>
      <c r="D4260" s="158">
        <v>0.21526181936099301</v>
      </c>
      <c r="E4260" s="158">
        <v>0.11476111233545599</v>
      </c>
    </row>
    <row r="4261" spans="1:5" x14ac:dyDescent="0.25">
      <c r="A4261" s="158">
        <v>26124.721030810899</v>
      </c>
      <c r="B4261" s="158">
        <v>0.154465323109543</v>
      </c>
      <c r="C4261" s="158">
        <v>7.12088464029942E-2</v>
      </c>
      <c r="D4261" s="158">
        <v>0.215297559568981</v>
      </c>
      <c r="E4261" s="158">
        <v>0.114654220753968</v>
      </c>
    </row>
    <row r="4262" spans="1:5" x14ac:dyDescent="0.25">
      <c r="A4262" s="158">
        <v>26125.498252741399</v>
      </c>
      <c r="B4262" s="158">
        <v>0.25233424038555402</v>
      </c>
      <c r="C4262" s="158">
        <v>7.1206677495213103E-2</v>
      </c>
      <c r="D4262" s="158">
        <v>0.215300756702238</v>
      </c>
      <c r="E4262" s="158">
        <v>0.11464468009649401</v>
      </c>
    </row>
    <row r="4263" spans="1:5" x14ac:dyDescent="0.25">
      <c r="A4263" s="158">
        <v>26129.933916363501</v>
      </c>
      <c r="B4263" s="158">
        <v>0.20246570076669601</v>
      </c>
      <c r="C4263" s="158">
        <v>7.1194279003102601E-2</v>
      </c>
      <c r="D4263" s="158">
        <v>0.215319048933302</v>
      </c>
      <c r="E4263" s="158">
        <v>0.114590160045967</v>
      </c>
    </row>
    <row r="4264" spans="1:5" x14ac:dyDescent="0.25">
      <c r="A4264" s="158">
        <v>26130.263263057001</v>
      </c>
      <c r="B4264" s="158">
        <v>-0.13757312116263701</v>
      </c>
      <c r="C4264" s="158">
        <v>7.1193357035874996E-2</v>
      </c>
      <c r="D4264" s="158">
        <v>0.21532041024374299</v>
      </c>
      <c r="E4264" s="158">
        <v>0.114586107144568</v>
      </c>
    </row>
    <row r="4265" spans="1:5" x14ac:dyDescent="0.25">
      <c r="A4265" s="158">
        <v>26130.392424535101</v>
      </c>
      <c r="B4265" s="158">
        <v>-5.8121247104148101E-2</v>
      </c>
      <c r="C4265" s="158">
        <v>7.1192995411357901E-2</v>
      </c>
      <c r="D4265" s="158">
        <v>0.21532094423303</v>
      </c>
      <c r="E4265" s="158">
        <v>0.114584517517484</v>
      </c>
    </row>
    <row r="4266" spans="1:5" x14ac:dyDescent="0.25">
      <c r="A4266" s="158">
        <v>26130.8523810078</v>
      </c>
      <c r="B4266" s="158">
        <v>1.4230070578145499</v>
      </c>
      <c r="C4266" s="158">
        <v>7.1191707392790501E-2</v>
      </c>
      <c r="D4266" s="158">
        <v>0.215322846358485</v>
      </c>
      <c r="E4266" s="158">
        <v>0.114578855873035</v>
      </c>
    </row>
    <row r="4267" spans="1:5" x14ac:dyDescent="0.25">
      <c r="A4267" s="158">
        <v>26135.402983309501</v>
      </c>
      <c r="B4267" s="158">
        <v>-1.1213381546859599E-3</v>
      </c>
      <c r="C4267" s="158">
        <v>7.1178944219938894E-2</v>
      </c>
      <c r="D4267" s="158">
        <v>0.21534171039948699</v>
      </c>
      <c r="E4267" s="158">
        <v>0.114522772359599</v>
      </c>
    </row>
    <row r="4268" spans="1:5" x14ac:dyDescent="0.25">
      <c r="A4268" s="158">
        <v>26136.365621000499</v>
      </c>
      <c r="B4268" s="158">
        <v>0.24328464874205899</v>
      </c>
      <c r="C4268" s="158">
        <v>7.1176239610747996E-2</v>
      </c>
      <c r="D4268" s="158">
        <v>0.215345711445184</v>
      </c>
      <c r="E4268" s="158">
        <v>0.114510892182925</v>
      </c>
    </row>
    <row r="4269" spans="1:5" x14ac:dyDescent="0.25">
      <c r="A4269" s="158">
        <v>26136.9246894875</v>
      </c>
      <c r="B4269" s="158">
        <v>0.47665755028656298</v>
      </c>
      <c r="C4269" s="158">
        <v>7.1174668112157002E-2</v>
      </c>
      <c r="D4269" s="158">
        <v>0.21534803680942899</v>
      </c>
      <c r="E4269" s="158">
        <v>0.114503989964221</v>
      </c>
    </row>
    <row r="4270" spans="1:5" x14ac:dyDescent="0.25">
      <c r="A4270" s="158">
        <v>26137.149348243802</v>
      </c>
      <c r="B4270" s="158">
        <v>0.11535481131435001</v>
      </c>
      <c r="C4270" s="158">
        <v>7.1174036458408502E-2</v>
      </c>
      <c r="D4270" s="158">
        <v>0.215348971594192</v>
      </c>
      <c r="E4270" s="158">
        <v>0.11450121580544501</v>
      </c>
    </row>
    <row r="4271" spans="1:5" x14ac:dyDescent="0.25">
      <c r="A4271" s="158">
        <v>26141.585869510898</v>
      </c>
      <c r="B4271" s="158">
        <v>-4.71657677343362E-2</v>
      </c>
      <c r="C4271" s="158">
        <v>7.1161544438155894E-2</v>
      </c>
      <c r="D4271" s="158">
        <v>0.21536747256581801</v>
      </c>
      <c r="E4271" s="158">
        <v>0.11444636902106101</v>
      </c>
    </row>
    <row r="4272" spans="1:5" x14ac:dyDescent="0.25">
      <c r="A4272" s="158">
        <v>26146.1454766024</v>
      </c>
      <c r="B4272" s="158">
        <v>-0.77526050945691005</v>
      </c>
      <c r="C4272" s="158">
        <v>7.1148669666937905E-2</v>
      </c>
      <c r="D4272" s="158">
        <v>0.215386568119741</v>
      </c>
      <c r="E4272" s="158">
        <v>0.114389875310769</v>
      </c>
    </row>
    <row r="4273" spans="1:5" x14ac:dyDescent="0.25">
      <c r="A4273" s="158">
        <v>26155.202158931599</v>
      </c>
      <c r="B4273" s="158">
        <v>3.76231534629625</v>
      </c>
      <c r="C4273" s="158">
        <v>7.1122987895701595E-2</v>
      </c>
      <c r="D4273" s="158">
        <v>0.215424741480535</v>
      </c>
      <c r="E4273" s="158">
        <v>0.11427728646381</v>
      </c>
    </row>
    <row r="4274" spans="1:5" x14ac:dyDescent="0.25">
      <c r="A4274" s="158">
        <v>26155.448133545899</v>
      </c>
      <c r="B4274" s="158">
        <v>3.1212030641070101E-2</v>
      </c>
      <c r="C4274" s="158">
        <v>7.1122288373273002E-2</v>
      </c>
      <c r="D4274" s="158">
        <v>0.21542578277461499</v>
      </c>
      <c r="E4274" s="158">
        <v>0.11427422163670201</v>
      </c>
    </row>
    <row r="4275" spans="1:5" x14ac:dyDescent="0.25">
      <c r="A4275" s="158">
        <v>26159.9109866584</v>
      </c>
      <c r="B4275" s="158">
        <v>3.7888267141372702E-2</v>
      </c>
      <c r="C4275" s="158">
        <v>7.1109578001120693E-2</v>
      </c>
      <c r="D4275" s="158">
        <v>0.21544471708020099</v>
      </c>
      <c r="E4275" s="158">
        <v>0.114218550786355</v>
      </c>
    </row>
    <row r="4276" spans="1:5" x14ac:dyDescent="0.25">
      <c r="A4276" s="158">
        <v>26162.6193660881</v>
      </c>
      <c r="B4276" s="158">
        <v>-0.690908504384802</v>
      </c>
      <c r="C4276" s="158">
        <v>7.1101847287661696E-2</v>
      </c>
      <c r="D4276" s="158">
        <v>0.21545624614322101</v>
      </c>
      <c r="E4276" s="158">
        <v>0.114184706595271</v>
      </c>
    </row>
    <row r="4277" spans="1:5" x14ac:dyDescent="0.25">
      <c r="A4277" s="158">
        <v>26167.314206269701</v>
      </c>
      <c r="B4277" s="158">
        <v>0.237622995657816</v>
      </c>
      <c r="C4277" s="158">
        <v>7.1088415788835901E-2</v>
      </c>
      <c r="D4277" s="158">
        <v>0.21547629980741601</v>
      </c>
      <c r="E4277" s="158">
        <v>0.114125933653556</v>
      </c>
    </row>
    <row r="4278" spans="1:5" x14ac:dyDescent="0.25">
      <c r="A4278" s="158">
        <v>26172.3001911385</v>
      </c>
      <c r="B4278" s="158">
        <v>-5.88508080479389E-2</v>
      </c>
      <c r="C4278" s="158">
        <v>7.1074108715311904E-2</v>
      </c>
      <c r="D4278" s="158">
        <v>0.215497692284329</v>
      </c>
      <c r="E4278" s="158">
        <v>0.114063369258431</v>
      </c>
    </row>
    <row r="4279" spans="1:5" x14ac:dyDescent="0.25">
      <c r="A4279" s="158">
        <v>26175.322891527401</v>
      </c>
      <c r="B4279" s="158">
        <v>0.26449703505000399</v>
      </c>
      <c r="C4279" s="158">
        <v>7.1065413814751996E-2</v>
      </c>
      <c r="D4279" s="158">
        <v>0.21551070895897501</v>
      </c>
      <c r="E4279" s="158">
        <v>0.114025366729729</v>
      </c>
    </row>
    <row r="4280" spans="1:5" x14ac:dyDescent="0.25">
      <c r="A4280" s="158">
        <v>26176.4108317971</v>
      </c>
      <c r="B4280" s="158">
        <v>0.16863567111302699</v>
      </c>
      <c r="C4280" s="158">
        <v>7.1062280365385894E-2</v>
      </c>
      <c r="D4280" s="158">
        <v>0.21551540277277501</v>
      </c>
      <c r="E4280" s="158">
        <v>0.11401167515848699</v>
      </c>
    </row>
    <row r="4281" spans="1:5" x14ac:dyDescent="0.25">
      <c r="A4281" s="158">
        <v>26177.451583267499</v>
      </c>
      <c r="B4281" s="158">
        <v>7.3022532189792599E-2</v>
      </c>
      <c r="C4281" s="158">
        <v>7.10592808695759E-2</v>
      </c>
      <c r="D4281" s="158">
        <v>0.215519897357729</v>
      </c>
      <c r="E4281" s="158">
        <v>0.113998570728153</v>
      </c>
    </row>
    <row r="4282" spans="1:5" x14ac:dyDescent="0.25">
      <c r="A4282" s="158">
        <v>26178.437404991499</v>
      </c>
      <c r="B4282" s="158">
        <v>6.7232062171962398E-2</v>
      </c>
      <c r="C4282" s="158">
        <v>7.1056437918089202E-2</v>
      </c>
      <c r="D4282" s="158">
        <v>0.21552415865674801</v>
      </c>
      <c r="E4282" s="158">
        <v>0.113986151873783</v>
      </c>
    </row>
    <row r="4283" spans="1:5" x14ac:dyDescent="0.25">
      <c r="A4283" s="158">
        <v>26180.3654780496</v>
      </c>
      <c r="B4283" s="158">
        <v>3.55179711872156E-2</v>
      </c>
      <c r="C4283" s="158">
        <v>7.1050872698906004E-2</v>
      </c>
      <c r="D4283" s="158">
        <v>0.21553250397670501</v>
      </c>
      <c r="E4283" s="158">
        <v>0.11396184599892201</v>
      </c>
    </row>
    <row r="4284" spans="1:5" x14ac:dyDescent="0.25">
      <c r="A4284" s="158">
        <v>26180.534843539001</v>
      </c>
      <c r="B4284" s="158">
        <v>-0.24565826382991801</v>
      </c>
      <c r="C4284" s="158">
        <v>7.1050383525771296E-2</v>
      </c>
      <c r="D4284" s="158">
        <v>0.21553323774408101</v>
      </c>
      <c r="E4284" s="158">
        <v>0.113959709848713</v>
      </c>
    </row>
    <row r="4285" spans="1:5" x14ac:dyDescent="0.25">
      <c r="A4285" s="158">
        <v>26181.836732419699</v>
      </c>
      <c r="B4285" s="158">
        <v>6.8743899799317304E-2</v>
      </c>
      <c r="C4285" s="158">
        <v>7.1046621626798007E-2</v>
      </c>
      <c r="D4285" s="158">
        <v>0.21553888188020701</v>
      </c>
      <c r="E4285" s="158">
        <v>0.11394328375214299</v>
      </c>
    </row>
    <row r="4286" spans="1:5" x14ac:dyDescent="0.25">
      <c r="A4286" s="158">
        <v>26186.4055077222</v>
      </c>
      <c r="B4286" s="158">
        <v>0.28259762907747499</v>
      </c>
      <c r="C4286" s="158">
        <v>7.10333961157881E-2</v>
      </c>
      <c r="D4286" s="158">
        <v>0.21555874184684701</v>
      </c>
      <c r="E4286" s="158">
        <v>0.113885557635859</v>
      </c>
    </row>
    <row r="4287" spans="1:5" x14ac:dyDescent="0.25">
      <c r="A4287" s="158">
        <v>26186.892022852298</v>
      </c>
      <c r="B4287" s="158">
        <v>-0.58095900535394296</v>
      </c>
      <c r="C4287" s="158">
        <v>7.1031985596025901E-2</v>
      </c>
      <c r="D4287" s="158">
        <v>0.21556086151041301</v>
      </c>
      <c r="E4287" s="158">
        <v>0.11387940310332199</v>
      </c>
    </row>
    <row r="4288" spans="1:5" x14ac:dyDescent="0.25">
      <c r="A4288" s="158">
        <v>26188.860611712</v>
      </c>
      <c r="B4288" s="158">
        <v>7.4864212941294597E-2</v>
      </c>
      <c r="C4288" s="158">
        <v>7.1026273927616707E-2</v>
      </c>
      <c r="D4288" s="158">
        <v>0.215569447814872</v>
      </c>
      <c r="E4288" s="158">
        <v>0.113854485346376</v>
      </c>
    </row>
    <row r="4289" spans="1:5" x14ac:dyDescent="0.25">
      <c r="A4289" s="158">
        <v>26191.022481825101</v>
      </c>
      <c r="B4289" s="158">
        <v>-5.9135128429133002E-2</v>
      </c>
      <c r="C4289" s="158">
        <v>7.1019993574289494E-2</v>
      </c>
      <c r="D4289" s="158">
        <v>0.215578894688775</v>
      </c>
      <c r="E4289" s="158">
        <v>0.113827094061093</v>
      </c>
    </row>
    <row r="4290" spans="1:5" x14ac:dyDescent="0.25">
      <c r="A4290" s="158">
        <v>26193.554030867501</v>
      </c>
      <c r="B4290" s="158">
        <v>0.59841442828116898</v>
      </c>
      <c r="C4290" s="158">
        <v>7.1012628772207695E-2</v>
      </c>
      <c r="D4290" s="158">
        <v>0.21558998030798701</v>
      </c>
      <c r="E4290" s="158">
        <v>0.11379498291583701</v>
      </c>
    </row>
    <row r="4291" spans="1:5" x14ac:dyDescent="0.25">
      <c r="A4291" s="158">
        <v>26194.1439524042</v>
      </c>
      <c r="B4291" s="158">
        <v>-0.75320208694646995</v>
      </c>
      <c r="C4291" s="158">
        <v>7.1010910938749297E-2</v>
      </c>
      <c r="D4291" s="158">
        <v>0.21559256718154299</v>
      </c>
      <c r="E4291" s="158">
        <v>0.113787494551863</v>
      </c>
    </row>
    <row r="4292" spans="1:5" x14ac:dyDescent="0.25">
      <c r="A4292" s="158">
        <v>26197.0754577222</v>
      </c>
      <c r="B4292" s="158">
        <v>3.9344006959796098E-2</v>
      </c>
      <c r="C4292" s="158">
        <v>7.1002365350751495E-2</v>
      </c>
      <c r="D4292" s="158">
        <v>0.21560544242704799</v>
      </c>
      <c r="E4292" s="158">
        <v>0.113750251297896</v>
      </c>
    </row>
    <row r="4293" spans="1:5" x14ac:dyDescent="0.25">
      <c r="A4293" s="158">
        <v>26197.7701287663</v>
      </c>
      <c r="B4293" s="158">
        <v>0.75822526717454997</v>
      </c>
      <c r="C4293" s="158">
        <v>7.1000338096320004E-2</v>
      </c>
      <c r="D4293" s="158">
        <v>0.215608498381998</v>
      </c>
      <c r="E4293" s="158">
        <v>0.11374141824589799</v>
      </c>
    </row>
    <row r="4294" spans="1:5" x14ac:dyDescent="0.25">
      <c r="A4294" s="158">
        <v>26200.6536896748</v>
      </c>
      <c r="B4294" s="158">
        <v>0.39602261137758898</v>
      </c>
      <c r="C4294" s="158">
        <v>7.0991913885635097E-2</v>
      </c>
      <c r="D4294" s="158">
        <v>0.21562120380452501</v>
      </c>
      <c r="E4294" s="158">
        <v>0.11370472129663101</v>
      </c>
    </row>
    <row r="4295" spans="1:5" x14ac:dyDescent="0.25">
      <c r="A4295" s="158">
        <v>26201.9058645113</v>
      </c>
      <c r="B4295" s="158">
        <v>0.54387238358020196</v>
      </c>
      <c r="C4295" s="158">
        <v>7.0988251121964996E-2</v>
      </c>
      <c r="D4295" s="158">
        <v>0.215626731236781</v>
      </c>
      <c r="E4295" s="158">
        <v>0.113688770144416</v>
      </c>
    </row>
    <row r="4296" spans="1:5" x14ac:dyDescent="0.25">
      <c r="A4296" s="158">
        <v>26208.162297377199</v>
      </c>
      <c r="B4296" s="158">
        <v>3.5099434281571397E-2</v>
      </c>
      <c r="C4296" s="158">
        <v>7.0969908705699802E-2</v>
      </c>
      <c r="D4296" s="158">
        <v>0.21565444083549701</v>
      </c>
      <c r="E4296" s="158">
        <v>0.113608929100896</v>
      </c>
    </row>
    <row r="4297" spans="1:5" x14ac:dyDescent="0.25">
      <c r="A4297" s="158">
        <v>26209.593721656202</v>
      </c>
      <c r="B4297" s="158">
        <v>0.395669631561479</v>
      </c>
      <c r="C4297" s="158">
        <v>7.0965702356027893E-2</v>
      </c>
      <c r="D4297" s="158">
        <v>0.21566080213044</v>
      </c>
      <c r="E4297" s="158">
        <v>0.11359062886403901</v>
      </c>
    </row>
    <row r="4298" spans="1:5" x14ac:dyDescent="0.25">
      <c r="A4298" s="158">
        <v>26225.302516505799</v>
      </c>
      <c r="B4298" s="158">
        <v>7.30955180633375E-2</v>
      </c>
      <c r="C4298" s="158">
        <v>7.0919302330846895E-2</v>
      </c>
      <c r="D4298" s="158">
        <v>0.21573113900239799</v>
      </c>
      <c r="E4298" s="158">
        <v>0.113388986183076</v>
      </c>
    </row>
    <row r="4299" spans="1:5" x14ac:dyDescent="0.25">
      <c r="A4299" s="158">
        <v>26225.8749038243</v>
      </c>
      <c r="B4299" s="158">
        <v>1.07185563592942</v>
      </c>
      <c r="C4299" s="158">
        <v>7.0917603376678295E-2</v>
      </c>
      <c r="D4299" s="158">
        <v>0.21573372009602901</v>
      </c>
      <c r="E4299" s="158">
        <v>0.113381610796498</v>
      </c>
    </row>
    <row r="4300" spans="1:5" x14ac:dyDescent="0.25">
      <c r="A4300" s="158">
        <v>26227.2473287309</v>
      </c>
      <c r="B4300" s="158">
        <v>0.20332549246015999</v>
      </c>
      <c r="C4300" s="158">
        <v>7.0913527392858194E-2</v>
      </c>
      <c r="D4300" s="158">
        <v>0.215739914045213</v>
      </c>
      <c r="E4300" s="158">
        <v>0.11336391865282799</v>
      </c>
    </row>
    <row r="4301" spans="1:5" x14ac:dyDescent="0.25">
      <c r="A4301" s="158">
        <v>26230.674441738101</v>
      </c>
      <c r="B4301" s="158">
        <v>-7.3423567489816502E-2</v>
      </c>
      <c r="C4301" s="158">
        <v>7.0903334578251806E-2</v>
      </c>
      <c r="D4301" s="158">
        <v>0.215755413176202</v>
      </c>
      <c r="E4301" s="158">
        <v>0.11331968975472501</v>
      </c>
    </row>
    <row r="4302" spans="1:5" x14ac:dyDescent="0.25">
      <c r="A4302" s="158">
        <v>26231.922723454201</v>
      </c>
      <c r="B4302" s="158">
        <v>0.417394544915695</v>
      </c>
      <c r="C4302" s="158">
        <v>7.0899616801695695E-2</v>
      </c>
      <c r="D4302" s="158">
        <v>0.21576106991355201</v>
      </c>
      <c r="E4302" s="158">
        <v>0.113303562410024</v>
      </c>
    </row>
    <row r="4303" spans="1:5" x14ac:dyDescent="0.25">
      <c r="A4303" s="158">
        <v>26232.6195993008</v>
      </c>
      <c r="B4303" s="158">
        <v>-6.3210400068691705E-2</v>
      </c>
      <c r="C4303" s="158">
        <v>7.0897540083528707E-2</v>
      </c>
      <c r="D4303" s="158">
        <v>0.21576423053147201</v>
      </c>
      <c r="E4303" s="158">
        <v>0.113294554955833</v>
      </c>
    </row>
    <row r="4304" spans="1:5" x14ac:dyDescent="0.25">
      <c r="A4304" s="158">
        <v>26235.352529376301</v>
      </c>
      <c r="B4304" s="158">
        <v>7.3574856950942E-2</v>
      </c>
      <c r="C4304" s="158">
        <v>7.0889387527891506E-2</v>
      </c>
      <c r="D4304" s="158">
        <v>0.215776643754543</v>
      </c>
      <c r="E4304" s="158">
        <v>0.113259202373636</v>
      </c>
    </row>
    <row r="4305" spans="1:5" x14ac:dyDescent="0.25">
      <c r="A4305" s="158">
        <v>26237.829325222501</v>
      </c>
      <c r="B4305" s="158">
        <v>0.336917964612993</v>
      </c>
      <c r="C4305" s="158">
        <v>7.0881987595839302E-2</v>
      </c>
      <c r="D4305" s="158">
        <v>0.215787918724647</v>
      </c>
      <c r="E4305" s="158">
        <v>0.113227124348038</v>
      </c>
    </row>
    <row r="4306" spans="1:5" x14ac:dyDescent="0.25">
      <c r="A4306" s="158">
        <v>26241.157535438</v>
      </c>
      <c r="B4306" s="158">
        <v>0.1125021100433</v>
      </c>
      <c r="C4306" s="158">
        <v>7.0872026748965103E-2</v>
      </c>
      <c r="D4306" s="158">
        <v>0.21580310714852699</v>
      </c>
      <c r="E4306" s="158">
        <v>0.113183961322396</v>
      </c>
    </row>
    <row r="4307" spans="1:5" x14ac:dyDescent="0.25">
      <c r="A4307" s="158">
        <v>26244.765667383701</v>
      </c>
      <c r="B4307" s="158">
        <v>0.104707000906767</v>
      </c>
      <c r="C4307" s="158">
        <v>7.0861205928750601E-2</v>
      </c>
      <c r="D4307" s="158">
        <v>0.21581962169871099</v>
      </c>
      <c r="E4307" s="158">
        <v>0.113137092981031</v>
      </c>
    </row>
    <row r="4308" spans="1:5" x14ac:dyDescent="0.25">
      <c r="A4308" s="158">
        <v>26244.907843638601</v>
      </c>
      <c r="B4308" s="158">
        <v>0.21633940746799099</v>
      </c>
      <c r="C4308" s="158">
        <v>7.0860779067660695E-2</v>
      </c>
      <c r="D4308" s="158">
        <v>0.215820273481485</v>
      </c>
      <c r="E4308" s="158">
        <v>0.113135244564052</v>
      </c>
    </row>
    <row r="4309" spans="1:5" x14ac:dyDescent="0.25">
      <c r="A4309" s="158">
        <v>26247.131162312398</v>
      </c>
      <c r="B4309" s="158">
        <v>0.143419572243353</v>
      </c>
      <c r="C4309" s="158">
        <v>7.0854099246644098E-2</v>
      </c>
      <c r="D4309" s="158">
        <v>0.215830476130322</v>
      </c>
      <c r="E4309" s="158">
        <v>0.113106323696519</v>
      </c>
    </row>
    <row r="4310" spans="1:5" x14ac:dyDescent="0.25">
      <c r="A4310" s="158">
        <v>26248.157002992499</v>
      </c>
      <c r="B4310" s="158">
        <v>1.3121138024935599</v>
      </c>
      <c r="C4310" s="158">
        <v>7.0851014214166799E-2</v>
      </c>
      <c r="D4310" s="158">
        <v>0.215835190117241</v>
      </c>
      <c r="E4310" s="158">
        <v>0.113092969603658</v>
      </c>
    </row>
    <row r="4311" spans="1:5" x14ac:dyDescent="0.25">
      <c r="A4311" s="158">
        <v>26249.943759125399</v>
      </c>
      <c r="B4311" s="158">
        <v>-3.1550995436502298E-2</v>
      </c>
      <c r="C4311" s="158">
        <v>7.0845636403080003E-2</v>
      </c>
      <c r="D4311" s="158">
        <v>0.21584341045949501</v>
      </c>
      <c r="E4311" s="158">
        <v>0.113069695085613</v>
      </c>
    </row>
    <row r="4312" spans="1:5" x14ac:dyDescent="0.25">
      <c r="A4312" s="158">
        <v>26250.261080807901</v>
      </c>
      <c r="B4312" s="158">
        <v>-8.4458914965224202E-2</v>
      </c>
      <c r="C4312" s="158">
        <v>7.0844680729740206E-2</v>
      </c>
      <c r="D4312" s="158">
        <v>0.215844871660718</v>
      </c>
      <c r="E4312" s="158">
        <v>0.11306555961277</v>
      </c>
    </row>
    <row r="4313" spans="1:5" x14ac:dyDescent="0.25">
      <c r="A4313" s="158">
        <v>26253.057797816498</v>
      </c>
      <c r="B4313" s="158">
        <v>0.29484268344401898</v>
      </c>
      <c r="C4313" s="158">
        <v>7.0836250162750594E-2</v>
      </c>
      <c r="D4313" s="158">
        <v>0.215857766881349</v>
      </c>
      <c r="E4313" s="158">
        <v>0.113029085521223</v>
      </c>
    </row>
    <row r="4314" spans="1:5" x14ac:dyDescent="0.25">
      <c r="A4314" s="158">
        <v>26263.882272118099</v>
      </c>
      <c r="B4314" s="158">
        <v>3.7895063281334601E-2</v>
      </c>
      <c r="C4314" s="158">
        <v>7.0803489359789598E-2</v>
      </c>
      <c r="D4314" s="158">
        <v>0.21590796290220901</v>
      </c>
      <c r="E4314" s="158">
        <v>0.112887474410322</v>
      </c>
    </row>
    <row r="4315" spans="1:5" x14ac:dyDescent="0.25">
      <c r="A4315" s="158">
        <v>26264.7185998522</v>
      </c>
      <c r="B4315" s="158">
        <v>1.1729552179187801</v>
      </c>
      <c r="C4315" s="158">
        <v>7.08009495086422E-2</v>
      </c>
      <c r="D4315" s="158">
        <v>0.215911860085477</v>
      </c>
      <c r="E4315" s="158">
        <v>0.11287650401579299</v>
      </c>
    </row>
    <row r="4316" spans="1:5" x14ac:dyDescent="0.25">
      <c r="A4316" s="158">
        <v>26265.370279753701</v>
      </c>
      <c r="B4316" s="158">
        <v>1.3694357728409401</v>
      </c>
      <c r="C4316" s="158">
        <v>7.0798969554410299E-2</v>
      </c>
      <c r="D4316" s="158">
        <v>0.215914898711138</v>
      </c>
      <c r="E4316" s="158">
        <v>0.112867952813936</v>
      </c>
    </row>
    <row r="4317" spans="1:5" x14ac:dyDescent="0.25">
      <c r="A4317" s="158">
        <v>26267.393047426402</v>
      </c>
      <c r="B4317" s="158">
        <v>-0.11029691001035501</v>
      </c>
      <c r="C4317" s="158">
        <v>7.0792819110705701E-2</v>
      </c>
      <c r="D4317" s="158">
        <v>0.2159243408638</v>
      </c>
      <c r="E4317" s="158">
        <v>0.11284139434637699</v>
      </c>
    </row>
    <row r="4318" spans="1:5" x14ac:dyDescent="0.25">
      <c r="A4318" s="158">
        <v>26267.594450386401</v>
      </c>
      <c r="B4318" s="158">
        <v>-0.31141480502563401</v>
      </c>
      <c r="C4318" s="158">
        <v>7.0792206325111504E-2</v>
      </c>
      <c r="D4318" s="158">
        <v>0.21592528186753701</v>
      </c>
      <c r="E4318" s="158">
        <v>0.11283874863542501</v>
      </c>
    </row>
    <row r="4319" spans="1:5" x14ac:dyDescent="0.25">
      <c r="A4319" s="158">
        <v>26270.212151373398</v>
      </c>
      <c r="B4319" s="158">
        <v>-4.0815466754506903E-2</v>
      </c>
      <c r="C4319" s="158">
        <v>7.0784235188349004E-2</v>
      </c>
      <c r="D4319" s="158">
        <v>0.215937526689128</v>
      </c>
      <c r="E4319" s="158">
        <v>0.112804339433346</v>
      </c>
    </row>
    <row r="4320" spans="1:5" x14ac:dyDescent="0.25">
      <c r="A4320" s="158">
        <v>26271.039160788201</v>
      </c>
      <c r="B4320" s="158">
        <v>-0.134167371236837</v>
      </c>
      <c r="C4320" s="158">
        <v>7.0781714337343496E-2</v>
      </c>
      <c r="D4320" s="158">
        <v>0.21594140070464399</v>
      </c>
      <c r="E4320" s="158">
        <v>0.112793460046564</v>
      </c>
    </row>
    <row r="4321" spans="1:5" x14ac:dyDescent="0.25">
      <c r="A4321" s="158">
        <v>26271.849381694199</v>
      </c>
      <c r="B4321" s="158">
        <v>9.3991354404465693E-3</v>
      </c>
      <c r="C4321" s="158">
        <v>7.0779243480996901E-2</v>
      </c>
      <c r="D4321" s="158">
        <v>0.21594519864303199</v>
      </c>
      <c r="E4321" s="158">
        <v>0.112782797557835</v>
      </c>
    </row>
    <row r="4322" spans="1:5" x14ac:dyDescent="0.25">
      <c r="A4322" s="158">
        <v>26278.940381749198</v>
      </c>
      <c r="B4322" s="158">
        <v>0.16606629235977899</v>
      </c>
      <c r="C4322" s="158">
        <v>7.0757568891180997E-2</v>
      </c>
      <c r="D4322" s="158">
        <v>0.21597854628656801</v>
      </c>
      <c r="E4322" s="158">
        <v>0.11268931314494</v>
      </c>
    </row>
    <row r="4323" spans="1:5" x14ac:dyDescent="0.25">
      <c r="A4323" s="158">
        <v>26280.777340554301</v>
      </c>
      <c r="B4323" s="158">
        <v>-6.0755044712690297E-2</v>
      </c>
      <c r="C4323" s="158">
        <v>7.0751939395515107E-2</v>
      </c>
      <c r="D4323" s="158">
        <v>0.21598721685206301</v>
      </c>
      <c r="E4323" s="158">
        <v>0.112665046684759</v>
      </c>
    </row>
    <row r="4324" spans="1:5" x14ac:dyDescent="0.25">
      <c r="A4324" s="158">
        <v>26295.134172735001</v>
      </c>
      <c r="B4324" s="158">
        <v>0.35823743846954398</v>
      </c>
      <c r="C4324" s="158">
        <v>7.0707734961896196E-2</v>
      </c>
      <c r="D4324" s="158">
        <v>0.216055430656619</v>
      </c>
      <c r="E4324" s="158">
        <v>0.11247469947609499</v>
      </c>
    </row>
    <row r="4325" spans="1:5" x14ac:dyDescent="0.25">
      <c r="A4325" s="158">
        <v>26299.754815701599</v>
      </c>
      <c r="B4325" s="158">
        <v>0.499931685426103</v>
      </c>
      <c r="C4325" s="158">
        <v>7.0693430028265294E-2</v>
      </c>
      <c r="D4325" s="158">
        <v>0.21607755376040699</v>
      </c>
      <c r="E4325" s="158">
        <v>0.112413177076968</v>
      </c>
    </row>
    <row r="4326" spans="1:5" x14ac:dyDescent="0.25">
      <c r="A4326" s="158">
        <v>26304.196810618199</v>
      </c>
      <c r="B4326" s="158">
        <v>-0.52649662312771495</v>
      </c>
      <c r="C4326" s="158">
        <v>7.0679642315587696E-2</v>
      </c>
      <c r="D4326" s="158">
        <v>0.21609889898040899</v>
      </c>
      <c r="E4326" s="158">
        <v>0.11235391389223801</v>
      </c>
    </row>
    <row r="4327" spans="1:5" x14ac:dyDescent="0.25">
      <c r="A4327" s="158">
        <v>26304.808939018101</v>
      </c>
      <c r="B4327" s="158">
        <v>-6.9681466867887995E-2</v>
      </c>
      <c r="C4327" s="158">
        <v>7.0677739546266397E-2</v>
      </c>
      <c r="D4327" s="158">
        <v>0.21610184640454899</v>
      </c>
      <c r="E4327" s="158">
        <v>0.11234573796576</v>
      </c>
    </row>
    <row r="4328" spans="1:5" x14ac:dyDescent="0.25">
      <c r="A4328" s="158">
        <v>26305.5031365748</v>
      </c>
      <c r="B4328" s="158">
        <v>-3.45768423768433E-3</v>
      </c>
      <c r="C4328" s="158">
        <v>7.0675580861365606E-2</v>
      </c>
      <c r="D4328" s="158">
        <v>0.21610519073843901</v>
      </c>
      <c r="E4328" s="158">
        <v>0.112336463190328</v>
      </c>
    </row>
    <row r="4329" spans="1:5" x14ac:dyDescent="0.25">
      <c r="A4329" s="158">
        <v>26308.947912768301</v>
      </c>
      <c r="B4329" s="158">
        <v>-0.40516919412513203</v>
      </c>
      <c r="C4329" s="158">
        <v>7.0664856241825696E-2</v>
      </c>
      <c r="D4329" s="158">
        <v>0.21612181353260901</v>
      </c>
      <c r="E4329" s="158">
        <v>0.112290397265449</v>
      </c>
    </row>
    <row r="4330" spans="1:5" x14ac:dyDescent="0.25">
      <c r="A4330" s="158">
        <v>26309.173180082998</v>
      </c>
      <c r="B4330" s="158">
        <v>1.3260780606749701E-2</v>
      </c>
      <c r="C4330" s="158">
        <v>7.06641541805937E-2</v>
      </c>
      <c r="D4330" s="158">
        <v>0.216122902150156</v>
      </c>
      <c r="E4330" s="158">
        <v>0.11228738238647901</v>
      </c>
    </row>
    <row r="4331" spans="1:5" x14ac:dyDescent="0.25">
      <c r="A4331" s="158">
        <v>26320.296179102501</v>
      </c>
      <c r="B4331" s="158">
        <v>0.27322875712303402</v>
      </c>
      <c r="C4331" s="158">
        <v>7.0629376076782102E-2</v>
      </c>
      <c r="D4331" s="158">
        <v>0.21617689698329201</v>
      </c>
      <c r="E4331" s="158">
        <v>0.112138143481727</v>
      </c>
    </row>
    <row r="4332" spans="1:5" x14ac:dyDescent="0.25">
      <c r="A4332" s="158">
        <v>26320.3568918128</v>
      </c>
      <c r="B4332" s="158">
        <v>-0.320953508446642</v>
      </c>
      <c r="C4332" s="158">
        <v>7.0629185641995801E-2</v>
      </c>
      <c r="D4332" s="158">
        <v>0.21617719300586</v>
      </c>
      <c r="E4332" s="158">
        <v>0.11213732688238599</v>
      </c>
    </row>
    <row r="4333" spans="1:5" x14ac:dyDescent="0.25">
      <c r="A4333" s="158">
        <v>26330.495222629601</v>
      </c>
      <c r="B4333" s="158">
        <v>0.38141156638538098</v>
      </c>
      <c r="C4333" s="158">
        <v>7.05972929801542E-2</v>
      </c>
      <c r="D4333" s="158">
        <v>0.21622682346383101</v>
      </c>
      <c r="E4333" s="158">
        <v>0.11200065870813899</v>
      </c>
    </row>
    <row r="4334" spans="1:5" x14ac:dyDescent="0.25">
      <c r="A4334" s="158">
        <v>26333.1492781161</v>
      </c>
      <c r="B4334" s="158">
        <v>0.116940812932098</v>
      </c>
      <c r="C4334" s="158">
        <v>7.0588913693985497E-2</v>
      </c>
      <c r="D4334" s="158">
        <v>0.21623988091725499</v>
      </c>
      <c r="E4334" s="158">
        <v>0.11196478093663299</v>
      </c>
    </row>
    <row r="4335" spans="1:5" x14ac:dyDescent="0.25">
      <c r="A4335" s="158">
        <v>26334.611641885502</v>
      </c>
      <c r="B4335" s="158">
        <v>2.1309037100847299E-2</v>
      </c>
      <c r="C4335" s="158">
        <v>7.0584291401103103E-2</v>
      </c>
      <c r="D4335" s="158">
        <v>0.21624708698246101</v>
      </c>
      <c r="E4335" s="158">
        <v>0.11194499481698</v>
      </c>
    </row>
    <row r="4336" spans="1:5" x14ac:dyDescent="0.25">
      <c r="A4336" s="158">
        <v>26342.0271077</v>
      </c>
      <c r="B4336" s="158">
        <v>-1.3300812736116699E-2</v>
      </c>
      <c r="C4336" s="158">
        <v>7.0560793563194807E-2</v>
      </c>
      <c r="D4336" s="158">
        <v>0.21628375384019999</v>
      </c>
      <c r="E4336" s="158">
        <v>0.111844467885073</v>
      </c>
    </row>
    <row r="4337" spans="1:5" x14ac:dyDescent="0.25">
      <c r="A4337" s="158">
        <v>26342.129308337499</v>
      </c>
      <c r="B4337" s="158">
        <v>0.23370102272857199</v>
      </c>
      <c r="C4337" s="158">
        <v>7.0560469027898406E-2</v>
      </c>
      <c r="D4337" s="158">
        <v>0.21628426065345999</v>
      </c>
      <c r="E4337" s="158">
        <v>0.11184308015115101</v>
      </c>
    </row>
    <row r="4338" spans="1:5" x14ac:dyDescent="0.25">
      <c r="A4338" s="158">
        <v>26343.259752574701</v>
      </c>
      <c r="B4338" s="158">
        <v>-0.15094213726688499</v>
      </c>
      <c r="C4338" s="158">
        <v>7.0556878089283306E-2</v>
      </c>
      <c r="D4338" s="158">
        <v>0.216289869189287</v>
      </c>
      <c r="E4338" s="158">
        <v>0.11182772628470999</v>
      </c>
    </row>
    <row r="4339" spans="1:5" x14ac:dyDescent="0.25">
      <c r="A4339" s="158">
        <v>26345.331122365998</v>
      </c>
      <c r="B4339" s="158">
        <v>0.27264874314620902</v>
      </c>
      <c r="C4339" s="158">
        <v>7.0550292309636206E-2</v>
      </c>
      <c r="D4339" s="158">
        <v>0.21630015864698701</v>
      </c>
      <c r="E4339" s="158">
        <v>0.11179957310864599</v>
      </c>
    </row>
    <row r="4340" spans="1:5" x14ac:dyDescent="0.25">
      <c r="A4340" s="158">
        <v>26345.498863109398</v>
      </c>
      <c r="B4340" s="158">
        <v>0.47649077244766902</v>
      </c>
      <c r="C4340" s="158">
        <v>7.0549758653912595E-2</v>
      </c>
      <c r="D4340" s="158">
        <v>0.21630099260987701</v>
      </c>
      <c r="E4340" s="158">
        <v>0.11179729214296601</v>
      </c>
    </row>
    <row r="4341" spans="1:5" x14ac:dyDescent="0.25">
      <c r="A4341" s="158">
        <v>26346.612218765698</v>
      </c>
      <c r="B4341" s="158">
        <v>6.4677020746883904E-2</v>
      </c>
      <c r="C4341" s="158">
        <v>7.0546215315059405E-2</v>
      </c>
      <c r="D4341" s="158">
        <v>0.216306530642152</v>
      </c>
      <c r="E4341" s="158">
        <v>0.111782148358072</v>
      </c>
    </row>
    <row r="4342" spans="1:5" x14ac:dyDescent="0.25">
      <c r="A4342" s="158">
        <v>26348.082920737699</v>
      </c>
      <c r="B4342" s="158">
        <v>6.8829522885560698E-2</v>
      </c>
      <c r="C4342" s="158">
        <v>7.0541531300136906E-2</v>
      </c>
      <c r="D4342" s="158">
        <v>0.216313853427195</v>
      </c>
      <c r="E4342" s="158">
        <v>0.11176213279797</v>
      </c>
    </row>
    <row r="4343" spans="1:5" x14ac:dyDescent="0.25">
      <c r="A4343" s="158">
        <v>26351.687911927402</v>
      </c>
      <c r="B4343" s="158">
        <v>0.210819342965651</v>
      </c>
      <c r="C4343" s="158">
        <v>7.0530033477248594E-2</v>
      </c>
      <c r="D4343" s="158">
        <v>0.21633183795187</v>
      </c>
      <c r="E4343" s="158">
        <v>0.111713016780199</v>
      </c>
    </row>
    <row r="4344" spans="1:5" x14ac:dyDescent="0.25">
      <c r="A4344" s="158">
        <v>26352.680467636299</v>
      </c>
      <c r="B4344" s="158">
        <v>-0.805223576219949</v>
      </c>
      <c r="C4344" s="158">
        <v>7.0526863725705102E-2</v>
      </c>
      <c r="D4344" s="158">
        <v>0.216336798294333</v>
      </c>
      <c r="E4344" s="158">
        <v>0.111699480346582</v>
      </c>
    </row>
    <row r="4345" spans="1:5" x14ac:dyDescent="0.25">
      <c r="A4345" s="158">
        <v>26352.750628778402</v>
      </c>
      <c r="B4345" s="158">
        <v>-0.21271088346044301</v>
      </c>
      <c r="C4345" s="158">
        <v>7.0526639597721E-2</v>
      </c>
      <c r="D4345" s="158">
        <v>0.21633714906988399</v>
      </c>
      <c r="E4345" s="158">
        <v>0.1116985232728</v>
      </c>
    </row>
    <row r="4346" spans="1:5" x14ac:dyDescent="0.25">
      <c r="A4346" s="158">
        <v>26353.552768624599</v>
      </c>
      <c r="B4346" s="158">
        <v>0.154666893656663</v>
      </c>
      <c r="C4346" s="158">
        <v>7.0524076557200402E-2</v>
      </c>
      <c r="D4346" s="158">
        <v>0.2163411607571</v>
      </c>
      <c r="E4346" s="158">
        <v>0.111687579163429</v>
      </c>
    </row>
    <row r="4347" spans="1:5" x14ac:dyDescent="0.25">
      <c r="A4347" s="158">
        <v>26354.559374794699</v>
      </c>
      <c r="B4347" s="158">
        <v>0.49626290921409599</v>
      </c>
      <c r="C4347" s="158">
        <v>7.0520858568009506E-2</v>
      </c>
      <c r="D4347" s="158">
        <v>0.21634619849539699</v>
      </c>
      <c r="E4347" s="158">
        <v>0.11167384004136199</v>
      </c>
    </row>
    <row r="4348" spans="1:5" x14ac:dyDescent="0.25">
      <c r="A4348" s="158">
        <v>26362.905028506499</v>
      </c>
      <c r="B4348" s="158">
        <v>-6.21849099221694E-2</v>
      </c>
      <c r="C4348" s="158">
        <v>7.0494108842149406E-2</v>
      </c>
      <c r="D4348" s="158">
        <v>0.21638811434872299</v>
      </c>
      <c r="E4348" s="158">
        <v>0.11155970150790299</v>
      </c>
    </row>
    <row r="4349" spans="1:5" x14ac:dyDescent="0.25">
      <c r="A4349" s="158">
        <v>26364.626495263801</v>
      </c>
      <c r="B4349" s="158">
        <v>8.4585822113414394E-2</v>
      </c>
      <c r="C4349" s="158">
        <v>7.0488575656380295E-2</v>
      </c>
      <c r="D4349" s="158">
        <v>0.216396793337501</v>
      </c>
      <c r="E4349" s="158">
        <v>0.111536107202809</v>
      </c>
    </row>
    <row r="4350" spans="1:5" x14ac:dyDescent="0.25">
      <c r="A4350" s="158">
        <v>26364.810121414001</v>
      </c>
      <c r="B4350" s="158">
        <v>6.56499947814915E-2</v>
      </c>
      <c r="C4350" s="158">
        <v>7.0487985127382094E-2</v>
      </c>
      <c r="D4350" s="158">
        <v>0.21639771977649999</v>
      </c>
      <c r="E4350" s="158">
        <v>0.111533589410026</v>
      </c>
    </row>
    <row r="4351" spans="1:5" x14ac:dyDescent="0.25">
      <c r="A4351" s="158">
        <v>26367.064695699301</v>
      </c>
      <c r="B4351" s="158">
        <v>-2.0896696524597101E-2</v>
      </c>
      <c r="C4351" s="158">
        <v>7.0480729657040206E-2</v>
      </c>
      <c r="D4351" s="158">
        <v>0.21640910510289699</v>
      </c>
      <c r="E4351" s="158">
        <v>0.11150265967148699</v>
      </c>
    </row>
    <row r="4352" spans="1:5" x14ac:dyDescent="0.25">
      <c r="A4352" s="158">
        <v>26368.658252297198</v>
      </c>
      <c r="B4352" s="158">
        <v>-6.3534407929277698E-2</v>
      </c>
      <c r="C4352" s="158">
        <v>7.0475595931263194E-2</v>
      </c>
      <c r="D4352" s="158">
        <v>0.21641716401981401</v>
      </c>
      <c r="E4352" s="158">
        <v>0.11148078024487799</v>
      </c>
    </row>
    <row r="4353" spans="1:5" x14ac:dyDescent="0.25">
      <c r="A4353" s="158">
        <v>26375.043400319599</v>
      </c>
      <c r="B4353" s="158">
        <v>0.21388088918525799</v>
      </c>
      <c r="C4353" s="158">
        <v>7.04549802762552E-2</v>
      </c>
      <c r="D4353" s="158">
        <v>0.216449551639225</v>
      </c>
      <c r="E4353" s="158">
        <v>0.11139296343051899</v>
      </c>
    </row>
    <row r="4354" spans="1:5" x14ac:dyDescent="0.25">
      <c r="A4354" s="158">
        <v>26378.5462628161</v>
      </c>
      <c r="B4354" s="158">
        <v>0.17527262304555299</v>
      </c>
      <c r="C4354" s="158">
        <v>7.0443639636542807E-2</v>
      </c>
      <c r="D4354" s="158">
        <v>0.21646738504493601</v>
      </c>
      <c r="E4354" s="158">
        <v>0.111344686201499</v>
      </c>
    </row>
    <row r="4355" spans="1:5" x14ac:dyDescent="0.25">
      <c r="A4355" s="158">
        <v>26379.741585608001</v>
      </c>
      <c r="B4355" s="158">
        <v>-1.50969702589543E-2</v>
      </c>
      <c r="C4355" s="158">
        <v>7.0439764711905897E-2</v>
      </c>
      <c r="D4355" s="158">
        <v>0.216473481193036</v>
      </c>
      <c r="E4355" s="158">
        <v>0.111328195578801</v>
      </c>
    </row>
    <row r="4356" spans="1:5" x14ac:dyDescent="0.25">
      <c r="A4356" s="158">
        <v>26383.6235280453</v>
      </c>
      <c r="B4356" s="158">
        <v>0.17643614993387799</v>
      </c>
      <c r="C4356" s="158">
        <v>7.0427162827053899E-2</v>
      </c>
      <c r="D4356" s="158">
        <v>0.21649331644943701</v>
      </c>
      <c r="E4356" s="158">
        <v>0.111274582873155</v>
      </c>
    </row>
    <row r="4357" spans="1:5" x14ac:dyDescent="0.25">
      <c r="A4357" s="158">
        <v>26383.7670987331</v>
      </c>
      <c r="B4357" s="158">
        <v>0.39560312492377098</v>
      </c>
      <c r="C4357" s="158">
        <v>7.0426696238609907E-2</v>
      </c>
      <c r="D4357" s="158">
        <v>0.216494051135973</v>
      </c>
      <c r="E4357" s="158">
        <v>0.111272598359812</v>
      </c>
    </row>
    <row r="4358" spans="1:5" x14ac:dyDescent="0.25">
      <c r="A4358" s="158">
        <v>26384.350492020301</v>
      </c>
      <c r="B4358" s="158">
        <v>-0.20850659449379599</v>
      </c>
      <c r="C4358" s="158">
        <v>7.0424799896972395E-2</v>
      </c>
      <c r="D4358" s="158">
        <v>0.21649703730601899</v>
      </c>
      <c r="E4358" s="158">
        <v>0.11126453313710299</v>
      </c>
    </row>
    <row r="4359" spans="1:5" x14ac:dyDescent="0.25">
      <c r="A4359" s="158">
        <v>26384.639028372101</v>
      </c>
      <c r="B4359" s="158">
        <v>0.29810968001333599</v>
      </c>
      <c r="C4359" s="158">
        <v>7.0423861773581703E-2</v>
      </c>
      <c r="D4359" s="158">
        <v>0.216498514691045</v>
      </c>
      <c r="E4359" s="158">
        <v>0.111260543481128</v>
      </c>
    </row>
    <row r="4360" spans="1:5" x14ac:dyDescent="0.25">
      <c r="A4360" s="158">
        <v>26385.952740418499</v>
      </c>
      <c r="B4360" s="158">
        <v>0.22962854396857399</v>
      </c>
      <c r="C4360" s="158">
        <v>7.0419588593764307E-2</v>
      </c>
      <c r="D4360" s="158">
        <v>0.21650524524078801</v>
      </c>
      <c r="E4360" s="158">
        <v>0.111242372348518</v>
      </c>
    </row>
    <row r="4361" spans="1:5" x14ac:dyDescent="0.25">
      <c r="A4361" s="158">
        <v>26391.2286792554</v>
      </c>
      <c r="B4361" s="158">
        <v>-6.2943161043305093E-2</v>
      </c>
      <c r="C4361" s="158">
        <v>7.0402396142892898E-2</v>
      </c>
      <c r="D4361" s="158">
        <v>0.21653234128180501</v>
      </c>
      <c r="E4361" s="158">
        <v>0.11116929463312999</v>
      </c>
    </row>
    <row r="4362" spans="1:5" x14ac:dyDescent="0.25">
      <c r="A4362" s="158">
        <v>26396.137743922602</v>
      </c>
      <c r="B4362" s="158">
        <v>0.20434595522826901</v>
      </c>
      <c r="C4362" s="158">
        <v>7.0386354429508705E-2</v>
      </c>
      <c r="D4362" s="158">
        <v>0.216557647681132</v>
      </c>
      <c r="E4362" s="158">
        <v>0.11110115273115199</v>
      </c>
    </row>
    <row r="4363" spans="1:5" x14ac:dyDescent="0.25">
      <c r="A4363" s="158">
        <v>26397.576870296001</v>
      </c>
      <c r="B4363" s="158">
        <v>0.191853315370794</v>
      </c>
      <c r="C4363" s="158">
        <v>7.0381643506095506E-2</v>
      </c>
      <c r="D4363" s="158">
        <v>0.216565083689609</v>
      </c>
      <c r="E4363" s="158">
        <v>0.11108114983695901</v>
      </c>
    </row>
    <row r="4364" spans="1:5" x14ac:dyDescent="0.25">
      <c r="A4364" s="158">
        <v>26410.0404612813</v>
      </c>
      <c r="B4364" s="158">
        <v>0.30999877262303199</v>
      </c>
      <c r="C4364" s="158">
        <v>7.0340689152450495E-2</v>
      </c>
      <c r="D4364" s="158">
        <v>0.21662981043885501</v>
      </c>
      <c r="E4364" s="158">
        <v>0.11090740990848499</v>
      </c>
    </row>
    <row r="4365" spans="1:5" x14ac:dyDescent="0.25">
      <c r="A4365" s="158">
        <v>26413.761958155999</v>
      </c>
      <c r="B4365" s="158">
        <v>1.74511554575707E-2</v>
      </c>
      <c r="C4365" s="158">
        <v>7.0328406618169706E-2</v>
      </c>
      <c r="D4365" s="158">
        <v>0.21664925070480601</v>
      </c>
      <c r="E4365" s="158">
        <v>0.110855357877109</v>
      </c>
    </row>
    <row r="4366" spans="1:5" x14ac:dyDescent="0.25">
      <c r="A4366" s="158">
        <v>26414.750214604599</v>
      </c>
      <c r="B4366" s="158">
        <v>0.29800391650403002</v>
      </c>
      <c r="C4366" s="158">
        <v>7.0325140774474701E-2</v>
      </c>
      <c r="D4366" s="158">
        <v>0.216654421899173</v>
      </c>
      <c r="E4366" s="158">
        <v>0.11084152176140501</v>
      </c>
    </row>
    <row r="4367" spans="1:5" x14ac:dyDescent="0.25">
      <c r="A4367" s="158">
        <v>26422.175932166301</v>
      </c>
      <c r="B4367" s="158">
        <v>0.225644552704307</v>
      </c>
      <c r="C4367" s="158">
        <v>7.0300545317910607E-2</v>
      </c>
      <c r="D4367" s="158">
        <v>0.216693395591086</v>
      </c>
      <c r="E4367" s="158">
        <v>0.110737376451098</v>
      </c>
    </row>
    <row r="4368" spans="1:5" x14ac:dyDescent="0.25">
      <c r="A4368" s="158">
        <v>26427.538409760899</v>
      </c>
      <c r="B4368" s="158">
        <v>5.8468776766829003E-2</v>
      </c>
      <c r="C4368" s="158">
        <v>7.0282722193652905E-2</v>
      </c>
      <c r="D4368" s="158">
        <v>0.21672166932964501</v>
      </c>
      <c r="E4368" s="158">
        <v>0.11066196914119</v>
      </c>
    </row>
    <row r="4369" spans="1:5" x14ac:dyDescent="0.25">
      <c r="A4369" s="158">
        <v>26432.371589523998</v>
      </c>
      <c r="B4369" s="158">
        <v>3.63815595193051E-2</v>
      </c>
      <c r="C4369" s="158">
        <v>7.0266614052852797E-2</v>
      </c>
      <c r="D4369" s="158">
        <v>0.21674724486392899</v>
      </c>
      <c r="E4369" s="158">
        <v>0.11059386211368299</v>
      </c>
    </row>
    <row r="4370" spans="1:5" x14ac:dyDescent="0.25">
      <c r="A4370" s="158">
        <v>26433.710041006801</v>
      </c>
      <c r="B4370" s="158">
        <v>0.18549588939686901</v>
      </c>
      <c r="C4370" s="158">
        <v>7.0262145812711604E-2</v>
      </c>
      <c r="D4370" s="158">
        <v>0.21675434299004401</v>
      </c>
      <c r="E4370" s="158">
        <v>0.110574977341973</v>
      </c>
    </row>
    <row r="4371" spans="1:5" x14ac:dyDescent="0.25">
      <c r="A4371" s="158">
        <v>26434.628171757999</v>
      </c>
      <c r="B4371" s="158">
        <v>0.110562017057836</v>
      </c>
      <c r="C4371" s="158">
        <v>7.0259078896452498E-2</v>
      </c>
      <c r="D4371" s="158">
        <v>0.21675921594098799</v>
      </c>
      <c r="E4371" s="158">
        <v>0.110562017057836</v>
      </c>
    </row>
    <row r="4372" spans="1:5" x14ac:dyDescent="0.25">
      <c r="A4372" s="158">
        <v>26436.6138476286</v>
      </c>
      <c r="B4372" s="158">
        <v>-0.53913090243898898</v>
      </c>
      <c r="C4372" s="158">
        <v>7.02524407836531E-2</v>
      </c>
      <c r="D4372" s="158">
        <v>0.216769765665627</v>
      </c>
      <c r="E4372" s="158">
        <v>0.110533970688984</v>
      </c>
    </row>
    <row r="4373" spans="1:5" x14ac:dyDescent="0.25">
      <c r="A4373" s="158">
        <v>26439.739643476601</v>
      </c>
      <c r="B4373" s="158">
        <v>-0.38364406446029797</v>
      </c>
      <c r="C4373" s="158">
        <v>7.0241976901522105E-2</v>
      </c>
      <c r="D4373" s="158">
        <v>0.216786402693282</v>
      </c>
      <c r="E4373" s="158">
        <v>0.110489774684269</v>
      </c>
    </row>
    <row r="4374" spans="1:5" x14ac:dyDescent="0.25">
      <c r="A4374" s="158">
        <v>26448.272914128702</v>
      </c>
      <c r="B4374" s="158">
        <v>-0.64186821633883695</v>
      </c>
      <c r="C4374" s="158">
        <v>7.0213321636280704E-2</v>
      </c>
      <c r="D4374" s="158">
        <v>0.21683200726267299</v>
      </c>
      <c r="E4374" s="158">
        <v>0.110368834374261</v>
      </c>
    </row>
    <row r="4375" spans="1:5" x14ac:dyDescent="0.25">
      <c r="A4375" s="158">
        <v>26449.1764862731</v>
      </c>
      <c r="B4375" s="158">
        <v>-0.660062556324159</v>
      </c>
      <c r="C4375" s="158">
        <v>7.0210279721597907E-2</v>
      </c>
      <c r="D4375" s="158">
        <v>0.21683685219899301</v>
      </c>
      <c r="E4375" s="158">
        <v>0.110356003620703</v>
      </c>
    </row>
    <row r="4376" spans="1:5" x14ac:dyDescent="0.25">
      <c r="A4376" s="158">
        <v>26454.661959888501</v>
      </c>
      <c r="B4376" s="158">
        <v>0.67922741735533299</v>
      </c>
      <c r="C4376" s="158">
        <v>7.0191781135871101E-2</v>
      </c>
      <c r="D4376" s="158">
        <v>0.21686633070971301</v>
      </c>
      <c r="E4376" s="158">
        <v>0.110278008666437</v>
      </c>
    </row>
    <row r="4377" spans="1:5" x14ac:dyDescent="0.25">
      <c r="A4377" s="158">
        <v>26456.518428281601</v>
      </c>
      <c r="B4377" s="158">
        <v>0.12723591157963701</v>
      </c>
      <c r="C4377" s="158">
        <v>7.0185508340200903E-2</v>
      </c>
      <c r="D4377" s="158">
        <v>0.21687633269002299</v>
      </c>
      <c r="E4377" s="158">
        <v>0.110251573276514</v>
      </c>
    </row>
    <row r="4378" spans="1:5" x14ac:dyDescent="0.25">
      <c r="A4378" s="158">
        <v>26460.503706745902</v>
      </c>
      <c r="B4378" s="158">
        <v>-0.27810665370439103</v>
      </c>
      <c r="C4378" s="158">
        <v>7.0172021603029905E-2</v>
      </c>
      <c r="D4378" s="158">
        <v>0.21689784738905199</v>
      </c>
      <c r="E4378" s="158">
        <v>0.110194757413655</v>
      </c>
    </row>
    <row r="4379" spans="1:5" x14ac:dyDescent="0.25">
      <c r="A4379" s="158">
        <v>26460.518567845898</v>
      </c>
      <c r="B4379" s="158">
        <v>0.16197867782579101</v>
      </c>
      <c r="C4379" s="158">
        <v>7.0171971257537699E-2</v>
      </c>
      <c r="D4379" s="158">
        <v>0.21689792772827601</v>
      </c>
      <c r="E4379" s="158">
        <v>0.110194545376224</v>
      </c>
    </row>
    <row r="4380" spans="1:5" x14ac:dyDescent="0.25">
      <c r="A4380" s="158">
        <v>26461.5479541559</v>
      </c>
      <c r="B4380" s="158">
        <v>0.177090079332443</v>
      </c>
      <c r="C4380" s="158">
        <v>7.0168483001090201E-2</v>
      </c>
      <c r="D4380" s="158">
        <v>0.216903494604025</v>
      </c>
      <c r="E4380" s="158">
        <v>0.110179855050539</v>
      </c>
    </row>
    <row r="4381" spans="1:5" x14ac:dyDescent="0.25">
      <c r="A4381" s="158">
        <v>26464.185548160302</v>
      </c>
      <c r="B4381" s="158">
        <v>0.26910792572645298</v>
      </c>
      <c r="C4381" s="158">
        <v>7.01595363505573E-2</v>
      </c>
      <c r="D4381" s="158">
        <v>0.216917776634177</v>
      </c>
      <c r="E4381" s="158">
        <v>0.110142186238339</v>
      </c>
    </row>
    <row r="4382" spans="1:5" x14ac:dyDescent="0.25">
      <c r="A4382" s="158">
        <v>26467.0653749919</v>
      </c>
      <c r="B4382" s="158">
        <v>0.21295258506</v>
      </c>
      <c r="C4382" s="158">
        <v>7.01497537588473E-2</v>
      </c>
      <c r="D4382" s="158">
        <v>0.21693339992586499</v>
      </c>
      <c r="E4382" s="158">
        <v>0.11010101228173901</v>
      </c>
    </row>
    <row r="4383" spans="1:5" x14ac:dyDescent="0.25">
      <c r="A4383" s="158">
        <v>26482.816025771801</v>
      </c>
      <c r="B4383" s="158">
        <v>0.26468362186231598</v>
      </c>
      <c r="C4383" s="158">
        <v>7.0095985692714899E-2</v>
      </c>
      <c r="D4383" s="158">
        <v>0.21701939474291601</v>
      </c>
      <c r="E4383" s="158">
        <v>0.109874976614263</v>
      </c>
    </row>
    <row r="4384" spans="1:5" x14ac:dyDescent="0.25">
      <c r="A4384" s="158">
        <v>26484.4371377465</v>
      </c>
      <c r="B4384" s="158">
        <v>0.10065437578059599</v>
      </c>
      <c r="C4384" s="158">
        <v>7.0090426340532794E-2</v>
      </c>
      <c r="D4384" s="158">
        <v>0.21702829798602899</v>
      </c>
      <c r="E4384" s="158">
        <v>0.109851631460728</v>
      </c>
    </row>
    <row r="4385" spans="1:5" x14ac:dyDescent="0.25">
      <c r="A4385" s="158">
        <v>26491.197490879498</v>
      </c>
      <c r="B4385" s="158">
        <v>4.24586700809471E-2</v>
      </c>
      <c r="C4385" s="158">
        <v>7.0067191717689797E-2</v>
      </c>
      <c r="D4385" s="158">
        <v>0.21706553142198801</v>
      </c>
      <c r="E4385" s="158">
        <v>0.109754115350875</v>
      </c>
    </row>
    <row r="4386" spans="1:5" x14ac:dyDescent="0.25">
      <c r="A4386" s="158">
        <v>26494.268745106801</v>
      </c>
      <c r="B4386" s="158">
        <v>2.2343158446691502E-2</v>
      </c>
      <c r="C4386" s="158">
        <v>7.0056608934066095E-2</v>
      </c>
      <c r="D4386" s="158">
        <v>0.21708250272072799</v>
      </c>
      <c r="E4386" s="158">
        <v>0.10970972700099101</v>
      </c>
    </row>
    <row r="4387" spans="1:5" x14ac:dyDescent="0.25">
      <c r="A4387" s="158">
        <v>26505.443496637999</v>
      </c>
      <c r="B4387" s="158">
        <v>2.6261308341700502</v>
      </c>
      <c r="C4387" s="158">
        <v>7.0017960004827295E-2</v>
      </c>
      <c r="D4387" s="158">
        <v>0.21714454762362101</v>
      </c>
      <c r="E4387" s="158">
        <v>0.10954776514157299</v>
      </c>
    </row>
    <row r="4388" spans="1:5" x14ac:dyDescent="0.25">
      <c r="A4388" s="158">
        <v>26506.248805911298</v>
      </c>
      <c r="B4388" s="158">
        <v>-1.4429966226059399E-2</v>
      </c>
      <c r="C4388" s="158">
        <v>7.00151660681467E-2</v>
      </c>
      <c r="D4388" s="158">
        <v>0.217149036746278</v>
      </c>
      <c r="E4388" s="158">
        <v>0.109536065804168</v>
      </c>
    </row>
    <row r="4389" spans="1:5" x14ac:dyDescent="0.25">
      <c r="A4389" s="158">
        <v>26510.323847309599</v>
      </c>
      <c r="B4389" s="158">
        <v>-0.31090657828409801</v>
      </c>
      <c r="C4389" s="158">
        <v>7.0001010198756999E-2</v>
      </c>
      <c r="D4389" s="158">
        <v>0.217171789452412</v>
      </c>
      <c r="E4389" s="158">
        <v>0.10947680787205499</v>
      </c>
    </row>
    <row r="4390" spans="1:5" x14ac:dyDescent="0.25">
      <c r="A4390" s="158">
        <v>26511.395491450799</v>
      </c>
      <c r="B4390" s="158">
        <v>2.5101738186528201E-2</v>
      </c>
      <c r="C4390" s="158">
        <v>6.9997282548623099E-2</v>
      </c>
      <c r="D4390" s="158">
        <v>0.21717778309296801</v>
      </c>
      <c r="E4390" s="158">
        <v>0.10946120864571</v>
      </c>
    </row>
    <row r="4391" spans="1:5" x14ac:dyDescent="0.25">
      <c r="A4391" s="158">
        <v>26512.7323805333</v>
      </c>
      <c r="B4391" s="158">
        <v>-2.5954055330068601E-2</v>
      </c>
      <c r="C4391" s="158">
        <v>6.99926293548674E-2</v>
      </c>
      <c r="D4391" s="158">
        <v>0.21718526617946499</v>
      </c>
      <c r="E4391" s="158">
        <v>0.10944173924521899</v>
      </c>
    </row>
    <row r="4392" spans="1:5" x14ac:dyDescent="0.25">
      <c r="A4392" s="158">
        <v>26514.889555815502</v>
      </c>
      <c r="B4392" s="158">
        <v>0.32491071309814801</v>
      </c>
      <c r="C4392" s="158">
        <v>6.9985114261589404E-2</v>
      </c>
      <c r="D4392" s="158">
        <v>0.21719735464276699</v>
      </c>
      <c r="E4392" s="158">
        <v>0.109410302368662</v>
      </c>
    </row>
    <row r="4393" spans="1:5" x14ac:dyDescent="0.25">
      <c r="A4393" s="158">
        <v>26520.013246731702</v>
      </c>
      <c r="B4393" s="158">
        <v>0.1703761085047</v>
      </c>
      <c r="C4393" s="158">
        <v>6.9967230858497195E-2</v>
      </c>
      <c r="D4393" s="158">
        <v>0.21722613582339001</v>
      </c>
      <c r="E4393" s="158">
        <v>0.10933552774248299</v>
      </c>
    </row>
    <row r="4394" spans="1:5" x14ac:dyDescent="0.25">
      <c r="A4394" s="158">
        <v>26521.2534357656</v>
      </c>
      <c r="B4394" s="158">
        <v>0.24059746234947901</v>
      </c>
      <c r="C4394" s="158">
        <v>6.9962895058577404E-2</v>
      </c>
      <c r="D4394" s="158">
        <v>0.217233116862322</v>
      </c>
      <c r="E4394" s="158">
        <v>0.109317406089165</v>
      </c>
    </row>
    <row r="4395" spans="1:5" x14ac:dyDescent="0.25">
      <c r="A4395" s="158">
        <v>26522.4728208694</v>
      </c>
      <c r="B4395" s="158">
        <v>1.94906848469414</v>
      </c>
      <c r="C4395" s="158">
        <v>6.9958629283494195E-2</v>
      </c>
      <c r="D4395" s="158">
        <v>0.21723998632434399</v>
      </c>
      <c r="E4395" s="158">
        <v>0.10929957989222901</v>
      </c>
    </row>
    <row r="4396" spans="1:5" x14ac:dyDescent="0.25">
      <c r="A4396" s="158">
        <v>26524.130572932001</v>
      </c>
      <c r="B4396" s="158">
        <v>0.11312873668425399</v>
      </c>
      <c r="C4396" s="158">
        <v>6.9952825663332996E-2</v>
      </c>
      <c r="D4396" s="158">
        <v>0.21724933413662001</v>
      </c>
      <c r="E4396" s="158">
        <v>0.10927533164354999</v>
      </c>
    </row>
    <row r="4397" spans="1:5" x14ac:dyDescent="0.25">
      <c r="A4397" s="158">
        <v>26536.899275915799</v>
      </c>
      <c r="B4397" s="158">
        <v>-5.8300438353597897E-2</v>
      </c>
      <c r="C4397" s="158">
        <v>6.9907957390949099E-2</v>
      </c>
      <c r="D4397" s="158">
        <v>0.217321674039094</v>
      </c>
      <c r="E4397" s="158">
        <v>0.109088038154123</v>
      </c>
    </row>
    <row r="4398" spans="1:5" x14ac:dyDescent="0.25">
      <c r="A4398" s="158">
        <v>26552.6741758155</v>
      </c>
      <c r="B4398" s="158">
        <v>0.159529505493294</v>
      </c>
      <c r="C4398" s="158">
        <v>6.98521186922718E-2</v>
      </c>
      <c r="D4398" s="158">
        <v>0.217411872566625</v>
      </c>
      <c r="E4398" s="158">
        <v>0.108855372645837</v>
      </c>
    </row>
    <row r="4399" spans="1:5" x14ac:dyDescent="0.25">
      <c r="A4399" s="158">
        <v>26552.796789502801</v>
      </c>
      <c r="B4399" s="158">
        <v>-9.3949840640405999E-2</v>
      </c>
      <c r="C4399" s="158">
        <v>6.9851682911985402E-2</v>
      </c>
      <c r="D4399" s="158">
        <v>0.21741257722803001</v>
      </c>
      <c r="E4399" s="158">
        <v>0.108853558688576</v>
      </c>
    </row>
    <row r="4400" spans="1:5" x14ac:dyDescent="0.25">
      <c r="A4400" s="158">
        <v>26559.731761712501</v>
      </c>
      <c r="B4400" s="158">
        <v>-3.1252008520565901E-2</v>
      </c>
      <c r="C4400" s="158">
        <v>6.9826991112131795E-2</v>
      </c>
      <c r="D4400" s="158">
        <v>0.21745252216369501</v>
      </c>
      <c r="E4400" s="158">
        <v>0.10875082382014201</v>
      </c>
    </row>
    <row r="4401" spans="1:5" x14ac:dyDescent="0.25">
      <c r="A4401" s="158">
        <v>26560.752645640601</v>
      </c>
      <c r="B4401" s="158">
        <v>-0.26638317721954202</v>
      </c>
      <c r="C4401" s="158">
        <v>6.9823348931723095E-2</v>
      </c>
      <c r="D4401" s="158">
        <v>0.217458417244772</v>
      </c>
      <c r="E4401" s="158">
        <v>0.108735677479117</v>
      </c>
    </row>
    <row r="4402" spans="1:5" x14ac:dyDescent="0.25">
      <c r="A4402" s="158">
        <v>26563.544745580501</v>
      </c>
      <c r="B4402" s="158">
        <v>4.1039854721813797E-2</v>
      </c>
      <c r="C4402" s="158">
        <v>6.9813377997324705E-2</v>
      </c>
      <c r="D4402" s="158">
        <v>0.217474559659357</v>
      </c>
      <c r="E4402" s="158">
        <v>0.108694222451084</v>
      </c>
    </row>
    <row r="4403" spans="1:5" x14ac:dyDescent="0.25">
      <c r="A4403" s="158">
        <v>26566.0296200456</v>
      </c>
      <c r="B4403" s="158">
        <v>0.305355030853938</v>
      </c>
      <c r="C4403" s="158">
        <v>6.9804492335987206E-2</v>
      </c>
      <c r="D4403" s="158">
        <v>0.21748894983199399</v>
      </c>
      <c r="E4403" s="158">
        <v>0.108657291886814</v>
      </c>
    </row>
    <row r="4404" spans="1:5" x14ac:dyDescent="0.25">
      <c r="A4404" s="158">
        <v>26573.6486042164</v>
      </c>
      <c r="B4404" s="158">
        <v>0.52272491688276601</v>
      </c>
      <c r="C4404" s="158">
        <v>6.9777177927093897E-2</v>
      </c>
      <c r="D4404" s="158">
        <v>0.217533212781612</v>
      </c>
      <c r="E4404" s="158">
        <v>0.10854384045092599</v>
      </c>
    </row>
    <row r="4405" spans="1:5" x14ac:dyDescent="0.25">
      <c r="A4405" s="158">
        <v>26576.6949476427</v>
      </c>
      <c r="B4405" s="158">
        <v>-0.25024709854162303</v>
      </c>
      <c r="C4405" s="158">
        <v>6.9766227226075506E-2</v>
      </c>
      <c r="D4405" s="158">
        <v>0.21755096998742901</v>
      </c>
      <c r="E4405" s="158">
        <v>0.10849838699066899</v>
      </c>
    </row>
    <row r="4406" spans="1:5" x14ac:dyDescent="0.25">
      <c r="A4406" s="158">
        <v>26577.018664699801</v>
      </c>
      <c r="B4406" s="158">
        <v>0.23363067528670001</v>
      </c>
      <c r="C4406" s="158">
        <v>6.9765062571214606E-2</v>
      </c>
      <c r="D4406" s="158">
        <v>0.21755285893092899</v>
      </c>
      <c r="E4406" s="158">
        <v>0.108493553847671</v>
      </c>
    </row>
    <row r="4407" spans="1:5" x14ac:dyDescent="0.25">
      <c r="A4407" s="158">
        <v>26581.714948162899</v>
      </c>
      <c r="B4407" s="158">
        <v>8.5369529734680094E-2</v>
      </c>
      <c r="C4407" s="158">
        <v>6.9748145135531001E-2</v>
      </c>
      <c r="D4407" s="158">
        <v>0.217580305501652</v>
      </c>
      <c r="E4407" s="158">
        <v>0.10842337133590201</v>
      </c>
    </row>
    <row r="4408" spans="1:5" x14ac:dyDescent="0.25">
      <c r="A4408" s="158">
        <v>26585.047084917602</v>
      </c>
      <c r="B4408" s="158">
        <v>0.44008793417718001</v>
      </c>
      <c r="C4408" s="158">
        <v>6.9736117532636102E-2</v>
      </c>
      <c r="D4408" s="158">
        <v>0.217599828294577</v>
      </c>
      <c r="E4408" s="158">
        <v>0.10837349978955201</v>
      </c>
    </row>
    <row r="4409" spans="1:5" x14ac:dyDescent="0.25">
      <c r="A4409" s="158">
        <v>26596.671899557299</v>
      </c>
      <c r="B4409" s="158">
        <v>5.0318143239680403E-2</v>
      </c>
      <c r="C4409" s="158">
        <v>6.9693999284875102E-2</v>
      </c>
      <c r="D4409" s="158">
        <v>0.21766825369067799</v>
      </c>
      <c r="E4409" s="158">
        <v>0.108199024916103</v>
      </c>
    </row>
    <row r="4410" spans="1:5" x14ac:dyDescent="0.25">
      <c r="A4410" s="158">
        <v>26598.3821449774</v>
      </c>
      <c r="B4410" s="158">
        <v>0.32956924873652799</v>
      </c>
      <c r="C4410" s="158">
        <v>6.9687782161152206E-2</v>
      </c>
      <c r="D4410" s="158">
        <v>0.217678361891606</v>
      </c>
      <c r="E4410" s="158">
        <v>0.108173292170247</v>
      </c>
    </row>
    <row r="4411" spans="1:5" x14ac:dyDescent="0.25">
      <c r="A4411" s="158">
        <v>26602.4918549043</v>
      </c>
      <c r="B4411" s="158">
        <v>4.05671529455809E-2</v>
      </c>
      <c r="C4411" s="158">
        <v>6.96728207552616E-2</v>
      </c>
      <c r="D4411" s="158">
        <v>0.21770269525126401</v>
      </c>
      <c r="E4411" s="158">
        <v>0.108111389525356</v>
      </c>
    </row>
    <row r="4412" spans="1:5" x14ac:dyDescent="0.25">
      <c r="A4412" s="158">
        <v>26602.494370352699</v>
      </c>
      <c r="B4412" s="158">
        <v>-2.6664100435480599E-2</v>
      </c>
      <c r="C4412" s="158">
        <v>6.9672811588384703E-2</v>
      </c>
      <c r="D4412" s="158">
        <v>0.217702710163858</v>
      </c>
      <c r="E4412" s="158">
        <v>0.108111351607364</v>
      </c>
    </row>
    <row r="4413" spans="1:5" x14ac:dyDescent="0.25">
      <c r="A4413" s="158">
        <v>26605.161318754999</v>
      </c>
      <c r="B4413" s="158">
        <v>0.12091028055602999</v>
      </c>
      <c r="C4413" s="158">
        <v>6.9663086151557002E-2</v>
      </c>
      <c r="D4413" s="158">
        <v>0.21771853382174</v>
      </c>
      <c r="E4413" s="158">
        <v>0.10807112996812</v>
      </c>
    </row>
    <row r="4414" spans="1:5" x14ac:dyDescent="0.25">
      <c r="A4414" s="158">
        <v>26608.444910131399</v>
      </c>
      <c r="B4414" s="158">
        <v>6.0653710963087804E-3</v>
      </c>
      <c r="C4414" s="158">
        <v>6.9651094303358696E-2</v>
      </c>
      <c r="D4414" s="158">
        <v>0.21773805159207699</v>
      </c>
      <c r="E4414" s="158">
        <v>0.10802155374486</v>
      </c>
    </row>
    <row r="4415" spans="1:5" x14ac:dyDescent="0.25">
      <c r="A4415" s="158">
        <v>26613.266361148399</v>
      </c>
      <c r="B4415" s="158">
        <v>2.3217367064032299E-2</v>
      </c>
      <c r="C4415" s="158">
        <v>6.9633450647305806E-2</v>
      </c>
      <c r="D4415" s="158">
        <v>0.21776678123426299</v>
      </c>
      <c r="E4415" s="158">
        <v>0.10794864939254301</v>
      </c>
    </row>
    <row r="4416" spans="1:5" x14ac:dyDescent="0.25">
      <c r="A4416" s="158">
        <v>26615.4636762109</v>
      </c>
      <c r="B4416" s="158">
        <v>4.04326484078288E-2</v>
      </c>
      <c r="C4416" s="158">
        <v>6.9625395776266599E-2</v>
      </c>
      <c r="D4416" s="158">
        <v>0.21777990232059499</v>
      </c>
      <c r="E4416" s="158">
        <v>0.1079153810683</v>
      </c>
    </row>
    <row r="4417" spans="1:5" x14ac:dyDescent="0.25">
      <c r="A4417" s="158">
        <v>26617.381459606</v>
      </c>
      <c r="B4417" s="158">
        <v>-0.17461495441771799</v>
      </c>
      <c r="C4417" s="158">
        <v>6.9618358441790706E-2</v>
      </c>
      <c r="D4417" s="158">
        <v>0.217791368483369</v>
      </c>
      <c r="E4417" s="158">
        <v>0.10788632293983901</v>
      </c>
    </row>
    <row r="4418" spans="1:5" x14ac:dyDescent="0.25">
      <c r="A4418" s="158">
        <v>26620.001592387202</v>
      </c>
      <c r="B4418" s="158">
        <v>0.18241457241929801</v>
      </c>
      <c r="C4418" s="158">
        <v>6.9608733030019104E-2</v>
      </c>
      <c r="D4418" s="158">
        <v>0.21780705539620801</v>
      </c>
      <c r="E4418" s="158">
        <v>0.107846589672199</v>
      </c>
    </row>
    <row r="4419" spans="1:5" x14ac:dyDescent="0.25">
      <c r="A4419" s="158">
        <v>26623.304934548501</v>
      </c>
      <c r="B4419" s="158">
        <v>0.103338736098801</v>
      </c>
      <c r="C4419" s="158">
        <v>6.9596579986754198E-2</v>
      </c>
      <c r="D4419" s="158">
        <v>0.217826868093559</v>
      </c>
      <c r="E4419" s="158">
        <v>0.107796441219056</v>
      </c>
    </row>
    <row r="4420" spans="1:5" x14ac:dyDescent="0.25">
      <c r="A4420" s="158">
        <v>26627.103261253698</v>
      </c>
      <c r="B4420" s="158">
        <v>0.143277053711688</v>
      </c>
      <c r="C4420" s="158">
        <v>6.9582581387265793E-2</v>
      </c>
      <c r="D4420" s="158">
        <v>0.21784969831455001</v>
      </c>
      <c r="E4420" s="158">
        <v>0.10773870313919499</v>
      </c>
    </row>
    <row r="4421" spans="1:5" x14ac:dyDescent="0.25">
      <c r="A4421" s="158">
        <v>26627.854835711802</v>
      </c>
      <c r="B4421" s="158">
        <v>0.335228090751993</v>
      </c>
      <c r="C4421" s="158">
        <v>6.95798083795197E-2</v>
      </c>
      <c r="D4421" s="158">
        <v>0.21785422190054499</v>
      </c>
      <c r="E4421" s="158">
        <v>0.107727268983347</v>
      </c>
    </row>
    <row r="4422" spans="1:5" x14ac:dyDescent="0.25">
      <c r="A4422" s="158">
        <v>26629.3562445067</v>
      </c>
      <c r="B4422" s="158">
        <v>-0.56913204587347699</v>
      </c>
      <c r="C4422" s="158">
        <v>6.9574265711048494E-2</v>
      </c>
      <c r="D4422" s="158">
        <v>0.217863264702751</v>
      </c>
      <c r="E4422" s="158">
        <v>0.107704417723092</v>
      </c>
    </row>
    <row r="4423" spans="1:5" x14ac:dyDescent="0.25">
      <c r="A4423" s="158">
        <v>26629.4476865119</v>
      </c>
      <c r="B4423" s="158">
        <v>4.0926142936070803E-2</v>
      </c>
      <c r="C4423" s="158">
        <v>6.9573928007274105E-2</v>
      </c>
      <c r="D4423" s="158">
        <v>0.21786381570958199</v>
      </c>
      <c r="E4423" s="158">
        <v>0.10770302558119001</v>
      </c>
    </row>
    <row r="4424" spans="1:5" x14ac:dyDescent="0.25">
      <c r="A4424" s="158">
        <v>26629.450867891199</v>
      </c>
      <c r="B4424" s="158">
        <v>-0.31343406393027401</v>
      </c>
      <c r="C4424" s="158">
        <v>6.9573916257872806E-2</v>
      </c>
      <c r="D4424" s="158">
        <v>0.21786383488032801</v>
      </c>
      <c r="E4424" s="158">
        <v>0.10770297714603</v>
      </c>
    </row>
    <row r="4425" spans="1:5" x14ac:dyDescent="0.25">
      <c r="A4425" s="158">
        <v>26630.317779987301</v>
      </c>
      <c r="B4425" s="158">
        <v>9.4042798455706792E-3</v>
      </c>
      <c r="C4425" s="158">
        <v>6.95707139114803E-2</v>
      </c>
      <c r="D4425" s="158">
        <v>0.217869060186066</v>
      </c>
      <c r="E4425" s="158">
        <v>0.107689776674338</v>
      </c>
    </row>
    <row r="4426" spans="1:5" x14ac:dyDescent="0.25">
      <c r="A4426" s="158">
        <v>26634.512815255199</v>
      </c>
      <c r="B4426" s="158">
        <v>0.104692257334582</v>
      </c>
      <c r="C4426" s="158">
        <v>6.9555198284218897E-2</v>
      </c>
      <c r="D4426" s="158">
        <v>0.21789438401861899</v>
      </c>
      <c r="E4426" s="158">
        <v>0.107625839757022</v>
      </c>
    </row>
    <row r="4427" spans="1:5" x14ac:dyDescent="0.25">
      <c r="A4427" s="158">
        <v>26638.4623658852</v>
      </c>
      <c r="B4427" s="158">
        <v>-0.27112311352541801</v>
      </c>
      <c r="C4427" s="158">
        <v>6.9540561361726302E-2</v>
      </c>
      <c r="D4427" s="158">
        <v>0.217918283922758</v>
      </c>
      <c r="E4427" s="158">
        <v>0.107565554806238</v>
      </c>
    </row>
    <row r="4428" spans="1:5" x14ac:dyDescent="0.25">
      <c r="A4428" s="158">
        <v>26645.051514023598</v>
      </c>
      <c r="B4428" s="158">
        <v>0.49710488147161103</v>
      </c>
      <c r="C4428" s="158">
        <v>6.9516079031964995E-2</v>
      </c>
      <c r="D4428" s="158">
        <v>0.21795828183086899</v>
      </c>
      <c r="E4428" s="158">
        <v>0.107464786709419</v>
      </c>
    </row>
    <row r="4429" spans="1:5" x14ac:dyDescent="0.25">
      <c r="A4429" s="158">
        <v>26649.6118427158</v>
      </c>
      <c r="B4429" s="158">
        <v>0.36722509868609698</v>
      </c>
      <c r="C4429" s="158">
        <v>6.9499088647464402E-2</v>
      </c>
      <c r="D4429" s="158">
        <v>0.21798605570103199</v>
      </c>
      <c r="E4429" s="158">
        <v>0.10739490425819601</v>
      </c>
    </row>
    <row r="4430" spans="1:5" x14ac:dyDescent="0.25">
      <c r="A4430" s="158">
        <v>26652.0662476988</v>
      </c>
      <c r="B4430" s="158">
        <v>-2.01380199902235E-2</v>
      </c>
      <c r="C4430" s="158">
        <v>6.9489928625869696E-2</v>
      </c>
      <c r="D4430" s="158">
        <v>0.21800103475350099</v>
      </c>
      <c r="E4430" s="158">
        <v>0.10735724521130301</v>
      </c>
    </row>
    <row r="4431" spans="1:5" x14ac:dyDescent="0.25">
      <c r="A4431" s="158">
        <v>26653.5588440666</v>
      </c>
      <c r="B4431" s="158">
        <v>5.88295129950289E-2</v>
      </c>
      <c r="C4431" s="158">
        <v>6.9484352785237194E-2</v>
      </c>
      <c r="D4431" s="158">
        <v>0.218010154538437</v>
      </c>
      <c r="E4431" s="158">
        <v>0.10733432729667899</v>
      </c>
    </row>
    <row r="4432" spans="1:5" x14ac:dyDescent="0.25">
      <c r="A4432" s="158">
        <v>26659.999370998601</v>
      </c>
      <c r="B4432" s="158">
        <v>1.25874703738817</v>
      </c>
      <c r="C4432" s="158">
        <v>6.9460246634353004E-2</v>
      </c>
      <c r="D4432" s="158">
        <v>0.218049597937435</v>
      </c>
      <c r="E4432" s="158">
        <v>0.107235295348225</v>
      </c>
    </row>
    <row r="4433" spans="1:5" x14ac:dyDescent="0.25">
      <c r="A4433" s="158">
        <v>26665.727600698701</v>
      </c>
      <c r="B4433" s="158">
        <v>-8.4798111760853195E-2</v>
      </c>
      <c r="C4433" s="158">
        <v>6.9438743077846699E-2</v>
      </c>
      <c r="D4433" s="158">
        <v>0.21808480402184399</v>
      </c>
      <c r="E4433" s="158">
        <v>0.10714702300772</v>
      </c>
    </row>
    <row r="4434" spans="1:5" x14ac:dyDescent="0.25">
      <c r="A4434" s="158">
        <v>26676.816358519802</v>
      </c>
      <c r="B4434" s="158">
        <v>8.4050645936528702E-3</v>
      </c>
      <c r="C4434" s="158">
        <v>6.9396946472984403E-2</v>
      </c>
      <c r="D4434" s="158">
        <v>0.21815329007585399</v>
      </c>
      <c r="E4434" s="158">
        <v>0.106975629262674</v>
      </c>
    </row>
    <row r="4435" spans="1:5" x14ac:dyDescent="0.25">
      <c r="A4435" s="158">
        <v>26676.974822828201</v>
      </c>
      <c r="B4435" s="158">
        <v>-0.55842737372668905</v>
      </c>
      <c r="C4435" s="158">
        <v>6.9396347553335597E-2</v>
      </c>
      <c r="D4435" s="158">
        <v>0.21815427196503001</v>
      </c>
      <c r="E4435" s="158">
        <v>0.106973175033891</v>
      </c>
    </row>
    <row r="4436" spans="1:5" x14ac:dyDescent="0.25">
      <c r="A4436" s="158">
        <v>26693.0113103603</v>
      </c>
      <c r="B4436" s="158">
        <v>-0.86812485606002598</v>
      </c>
      <c r="C4436" s="158">
        <v>6.93355005330311E-2</v>
      </c>
      <c r="D4436" s="158">
        <v>0.218254102017853</v>
      </c>
      <c r="E4436" s="158">
        <v>0.106724093001671</v>
      </c>
    </row>
    <row r="4437" spans="1:5" x14ac:dyDescent="0.25">
      <c r="A4437" s="158">
        <v>26696.3999667524</v>
      </c>
      <c r="B4437" s="158">
        <v>0.56370288774558697</v>
      </c>
      <c r="C4437" s="158">
        <v>6.9322582976869704E-2</v>
      </c>
      <c r="D4437" s="158">
        <v>0.218275314338295</v>
      </c>
      <c r="E4437" s="158">
        <v>0.106671278546546</v>
      </c>
    </row>
    <row r="4438" spans="1:5" x14ac:dyDescent="0.25">
      <c r="A4438" s="158">
        <v>26697.757568040801</v>
      </c>
      <c r="B4438" s="158">
        <v>-0.101044424627994</v>
      </c>
      <c r="C4438" s="158">
        <v>6.9317401923396402E-2</v>
      </c>
      <c r="D4438" s="158">
        <v>0.218283824122289</v>
      </c>
      <c r="E4438" s="158">
        <v>0.106650101723565</v>
      </c>
    </row>
    <row r="4439" spans="1:5" x14ac:dyDescent="0.25">
      <c r="A4439" s="158">
        <v>26701.804170912099</v>
      </c>
      <c r="B4439" s="158">
        <v>0.60014843417939301</v>
      </c>
      <c r="C4439" s="158">
        <v>6.9301938801191093E-2</v>
      </c>
      <c r="D4439" s="158">
        <v>0.218309228136989</v>
      </c>
      <c r="E4439" s="158">
        <v>0.10658691989454799</v>
      </c>
    </row>
    <row r="4440" spans="1:5" x14ac:dyDescent="0.25">
      <c r="A4440" s="158">
        <v>26702.671544705401</v>
      </c>
      <c r="B4440" s="158">
        <v>-2.81935397291933E-2</v>
      </c>
      <c r="C4440" s="158">
        <v>6.9298620450846199E-2</v>
      </c>
      <c r="D4440" s="158">
        <v>0.21831468096791301</v>
      </c>
      <c r="E4440" s="158">
        <v>0.10657336541077</v>
      </c>
    </row>
    <row r="4441" spans="1:5" x14ac:dyDescent="0.25">
      <c r="A4441" s="158">
        <v>26713.793287833902</v>
      </c>
      <c r="B4441" s="158">
        <v>-0.17713695361759599</v>
      </c>
      <c r="C4441" s="158">
        <v>6.9255949789250704E-2</v>
      </c>
      <c r="D4441" s="158">
        <v>0.218384835708886</v>
      </c>
      <c r="E4441" s="158">
        <v>0.106399199834374</v>
      </c>
    </row>
    <row r="4442" spans="1:5" x14ac:dyDescent="0.25">
      <c r="A4442" s="158">
        <v>26714.676582489399</v>
      </c>
      <c r="B4442" s="158">
        <v>-0.110501125616924</v>
      </c>
      <c r="C4442" s="158">
        <v>6.9252551180897001E-2</v>
      </c>
      <c r="D4442" s="158">
        <v>0.21839042625069599</v>
      </c>
      <c r="E4442" s="158">
        <v>0.106385338458312</v>
      </c>
    </row>
    <row r="4443" spans="1:5" x14ac:dyDescent="0.25">
      <c r="A4443" s="158">
        <v>26719.503646506</v>
      </c>
      <c r="B4443" s="158">
        <v>0.11099031257624201</v>
      </c>
      <c r="C4443" s="158">
        <v>6.9233953153476899E-2</v>
      </c>
      <c r="D4443" s="158">
        <v>0.21842102652082701</v>
      </c>
      <c r="E4443" s="158">
        <v>0.106309512814482</v>
      </c>
    </row>
    <row r="4444" spans="1:5" x14ac:dyDescent="0.25">
      <c r="A4444" s="158">
        <v>26726.2935860611</v>
      </c>
      <c r="B4444" s="158">
        <v>-0.21765011863671399</v>
      </c>
      <c r="C4444" s="158">
        <v>6.9207720367611303E-2</v>
      </c>
      <c r="D4444" s="158">
        <v>0.21846420975373901</v>
      </c>
      <c r="E4444" s="158">
        <v>0.106202637756782</v>
      </c>
    </row>
    <row r="4445" spans="1:5" x14ac:dyDescent="0.25">
      <c r="A4445" s="158">
        <v>26728.502577654101</v>
      </c>
      <c r="B4445" s="158">
        <v>-0.14282369169971201</v>
      </c>
      <c r="C4445" s="158">
        <v>6.9199167809945394E-2</v>
      </c>
      <c r="D4445" s="158">
        <v>0.21847829385360401</v>
      </c>
      <c r="E4445" s="158">
        <v>0.106167813461311</v>
      </c>
    </row>
    <row r="4446" spans="1:5" x14ac:dyDescent="0.25">
      <c r="A4446" s="158">
        <v>26731.872638367699</v>
      </c>
      <c r="B4446" s="158">
        <v>0.38792684256083698</v>
      </c>
      <c r="C4446" s="158">
        <v>6.9186102752170894E-2</v>
      </c>
      <c r="D4446" s="158">
        <v>0.218499813938518</v>
      </c>
      <c r="E4446" s="158">
        <v>0.106114633826706</v>
      </c>
    </row>
    <row r="4447" spans="1:5" x14ac:dyDescent="0.25">
      <c r="A4447" s="158">
        <v>26734.687049059001</v>
      </c>
      <c r="B4447" s="158">
        <v>0.10196275309057901</v>
      </c>
      <c r="C4447" s="158">
        <v>6.9175175926722801E-2</v>
      </c>
      <c r="D4447" s="158">
        <v>0.21851781657657801</v>
      </c>
      <c r="E4447" s="158">
        <v>0.106070174875358</v>
      </c>
    </row>
    <row r="4448" spans="1:5" x14ac:dyDescent="0.25">
      <c r="A4448" s="158">
        <v>26737.377138856202</v>
      </c>
      <c r="B4448" s="158">
        <v>0.23451399921274901</v>
      </c>
      <c r="C4448" s="158">
        <v>6.91647182317362E-2</v>
      </c>
      <c r="D4448" s="158">
        <v>0.21853505012789101</v>
      </c>
      <c r="E4448" s="158">
        <v>0.10602763943371001</v>
      </c>
    </row>
    <row r="4449" spans="1:5" x14ac:dyDescent="0.25">
      <c r="A4449" s="158">
        <v>26738.1231864929</v>
      </c>
      <c r="B4449" s="158">
        <v>3.1227293491653499E-2</v>
      </c>
      <c r="C4449" s="158">
        <v>6.9161815635265994E-2</v>
      </c>
      <c r="D4449" s="158">
        <v>0.218539834064961</v>
      </c>
      <c r="E4449" s="158">
        <v>0.106015836013332</v>
      </c>
    </row>
    <row r="4450" spans="1:5" x14ac:dyDescent="0.25">
      <c r="A4450" s="158">
        <v>26738.1390924564</v>
      </c>
      <c r="B4450" s="158">
        <v>0.10424008568366</v>
      </c>
      <c r="C4450" s="158">
        <v>6.91617537399387E-2</v>
      </c>
      <c r="D4450" s="158">
        <v>0.21853993608134301</v>
      </c>
      <c r="E4450" s="158">
        <v>0.10601558432778101</v>
      </c>
    </row>
    <row r="4451" spans="1:5" x14ac:dyDescent="0.25">
      <c r="A4451" s="158">
        <v>26744.651319512999</v>
      </c>
      <c r="B4451" s="158">
        <v>-5.9841219695044899E-3</v>
      </c>
      <c r="C4451" s="158">
        <v>6.9136373639450605E-2</v>
      </c>
      <c r="D4451" s="158">
        <v>0.218581778646674</v>
      </c>
      <c r="E4451" s="158">
        <v>0.10591242335123</v>
      </c>
    </row>
    <row r="4452" spans="1:5" x14ac:dyDescent="0.25">
      <c r="A4452" s="158">
        <v>26747.293590004199</v>
      </c>
      <c r="B4452" s="158">
        <v>0.188126171907954</v>
      </c>
      <c r="C4452" s="158">
        <v>6.9126053790060496E-2</v>
      </c>
      <c r="D4452" s="158">
        <v>0.21859879847482999</v>
      </c>
      <c r="E4452" s="158">
        <v>0.105870501045857</v>
      </c>
    </row>
    <row r="4453" spans="1:5" x14ac:dyDescent="0.25">
      <c r="A4453" s="158">
        <v>26749.630428621502</v>
      </c>
      <c r="B4453" s="158">
        <v>6.9116916210987298E-2</v>
      </c>
      <c r="C4453" s="158">
        <v>6.9116916210987298E-2</v>
      </c>
      <c r="D4453" s="158">
        <v>0.218613871394263</v>
      </c>
      <c r="E4453" s="158">
        <v>0.105833393142287</v>
      </c>
    </row>
    <row r="4454" spans="1:5" x14ac:dyDescent="0.25">
      <c r="A4454" s="158">
        <v>26750.142619563001</v>
      </c>
      <c r="B4454" s="158">
        <v>6.9678443526655101E-2</v>
      </c>
      <c r="C4454" s="158">
        <v>6.9114912090560199E-2</v>
      </c>
      <c r="D4454" s="158">
        <v>0.21861717766255601</v>
      </c>
      <c r="E4454" s="158">
        <v>0.10582525583199801</v>
      </c>
    </row>
    <row r="4455" spans="1:5" x14ac:dyDescent="0.25">
      <c r="A4455" s="158">
        <v>26751.348794003199</v>
      </c>
      <c r="B4455" s="158">
        <v>-0.23587310410229101</v>
      </c>
      <c r="C4455" s="158">
        <v>6.9110190627797399E-2</v>
      </c>
      <c r="D4455" s="158">
        <v>0.21862496734442999</v>
      </c>
      <c r="E4455" s="158">
        <v>0.105806087407935</v>
      </c>
    </row>
    <row r="4456" spans="1:5" x14ac:dyDescent="0.25">
      <c r="A4456" s="158">
        <v>26751.4858381333</v>
      </c>
      <c r="B4456" s="158">
        <v>0.60052158529924105</v>
      </c>
      <c r="C4456" s="158">
        <v>6.9109654012230501E-2</v>
      </c>
      <c r="D4456" s="158">
        <v>0.21862585272288201</v>
      </c>
      <c r="E4456" s="158">
        <v>0.10580390901518399</v>
      </c>
    </row>
    <row r="4457" spans="1:5" x14ac:dyDescent="0.25">
      <c r="A4457" s="158">
        <v>26758.7410609994</v>
      </c>
      <c r="B4457" s="158">
        <v>-0.124084147450676</v>
      </c>
      <c r="C4457" s="158">
        <v>6.9081196069139594E-2</v>
      </c>
      <c r="D4457" s="158">
        <v>0.21867281966111399</v>
      </c>
      <c r="E4457" s="158">
        <v>0.105688438072346</v>
      </c>
    </row>
    <row r="4458" spans="1:5" x14ac:dyDescent="0.25">
      <c r="A4458" s="158">
        <v>26763.182155656599</v>
      </c>
      <c r="B4458" s="158">
        <v>-2.8763719962410202E-3</v>
      </c>
      <c r="C4458" s="158">
        <v>6.9063728721230205E-2</v>
      </c>
      <c r="D4458" s="158">
        <v>0.21870166051310799</v>
      </c>
      <c r="E4458" s="158">
        <v>0.105617615251314</v>
      </c>
    </row>
    <row r="4459" spans="1:5" x14ac:dyDescent="0.25">
      <c r="A4459" s="158">
        <v>26769.086010951101</v>
      </c>
      <c r="B4459" s="158">
        <v>0.116639256095619</v>
      </c>
      <c r="C4459" s="158">
        <v>6.9040452220050397E-2</v>
      </c>
      <c r="D4459" s="158">
        <v>0.21874010784235601</v>
      </c>
      <c r="E4459" s="158">
        <v>0.10552330104523799</v>
      </c>
    </row>
    <row r="4460" spans="1:5" x14ac:dyDescent="0.25">
      <c r="A4460" s="158">
        <v>26769.516730644398</v>
      </c>
      <c r="B4460" s="158">
        <v>1.97316375034737</v>
      </c>
      <c r="C4460" s="158">
        <v>6.90387515676915E-2</v>
      </c>
      <c r="D4460" s="158">
        <v>0.21874291757751901</v>
      </c>
      <c r="E4460" s="158">
        <v>0.105516412952528</v>
      </c>
    </row>
    <row r="4461" spans="1:5" x14ac:dyDescent="0.25">
      <c r="A4461" s="158">
        <v>26786.031972202101</v>
      </c>
      <c r="B4461" s="158">
        <v>7.0121736527051198E-2</v>
      </c>
      <c r="C4461" s="158">
        <v>6.8973286312960597E-2</v>
      </c>
      <c r="D4461" s="158">
        <v>0.21885114227890001</v>
      </c>
      <c r="E4461" s="158">
        <v>0.10525155042847401</v>
      </c>
    </row>
    <row r="4462" spans="1:5" x14ac:dyDescent="0.25">
      <c r="A4462" s="158">
        <v>26787.201777642302</v>
      </c>
      <c r="B4462" s="158">
        <v>-8.2380209377574995E-2</v>
      </c>
      <c r="C4462" s="158">
        <v>6.8968630317171903E-2</v>
      </c>
      <c r="D4462" s="158">
        <v>0.21885884421308999</v>
      </c>
      <c r="E4462" s="158">
        <v>0.105232734446875</v>
      </c>
    </row>
    <row r="4463" spans="1:5" x14ac:dyDescent="0.25">
      <c r="A4463" s="158">
        <v>26789.899566723201</v>
      </c>
      <c r="B4463" s="158">
        <v>-7.4079701825069399E-2</v>
      </c>
      <c r="C4463" s="158">
        <v>6.89578831532357E-2</v>
      </c>
      <c r="D4463" s="158">
        <v>0.21887662452638301</v>
      </c>
      <c r="E4463" s="158">
        <v>0.105189313503934</v>
      </c>
    </row>
    <row r="4464" spans="1:5" x14ac:dyDescent="0.25">
      <c r="A4464" s="158">
        <v>26793.002239543999</v>
      </c>
      <c r="B4464" s="158">
        <v>2.2194268788067201E-2</v>
      </c>
      <c r="C4464" s="158">
        <v>6.8945506545898497E-2</v>
      </c>
      <c r="D4464" s="158">
        <v>0.21889710471667001</v>
      </c>
      <c r="E4464" s="158">
        <v>0.105139328077631</v>
      </c>
    </row>
    <row r="4465" spans="1:5" x14ac:dyDescent="0.25">
      <c r="A4465" s="158">
        <v>26797.9304594893</v>
      </c>
      <c r="B4465" s="158">
        <v>-5.3225334797064701</v>
      </c>
      <c r="C4465" s="158">
        <v>6.8925811486794095E-2</v>
      </c>
      <c r="D4465" s="158">
        <v>0.21892970404300599</v>
      </c>
      <c r="E4465" s="158">
        <v>0.105059827177066</v>
      </c>
    </row>
    <row r="4466" spans="1:5" x14ac:dyDescent="0.25">
      <c r="A4466" s="158">
        <v>26799.0380876946</v>
      </c>
      <c r="B4466" s="158">
        <v>0.32771473112229699</v>
      </c>
      <c r="C4466" s="158">
        <v>6.8921378843372502E-2</v>
      </c>
      <c r="D4466" s="158">
        <v>0.21893704246503501</v>
      </c>
      <c r="E4466" s="158">
        <v>0.105041941447392</v>
      </c>
    </row>
    <row r="4467" spans="1:5" x14ac:dyDescent="0.25">
      <c r="A4467" s="158">
        <v>26800.5142279867</v>
      </c>
      <c r="B4467" s="158">
        <v>0.20938428444967599</v>
      </c>
      <c r="C4467" s="158">
        <v>6.8915467941780703E-2</v>
      </c>
      <c r="D4467" s="158">
        <v>0.21894682905176699</v>
      </c>
      <c r="E4467" s="158">
        <v>0.105018094966082</v>
      </c>
    </row>
    <row r="4468" spans="1:5" x14ac:dyDescent="0.25">
      <c r="A4468" s="158">
        <v>26804.221960893999</v>
      </c>
      <c r="B4468" s="158">
        <v>0.25404051551705098</v>
      </c>
      <c r="C4468" s="158">
        <v>6.8900603439357694E-2</v>
      </c>
      <c r="D4468" s="158">
        <v>0.21897144422697001</v>
      </c>
      <c r="E4468" s="158">
        <v>0.104958147104092</v>
      </c>
    </row>
    <row r="4469" spans="1:5" x14ac:dyDescent="0.25">
      <c r="A4469" s="158">
        <v>26806.340792711999</v>
      </c>
      <c r="B4469" s="158">
        <v>-0.29015759936733598</v>
      </c>
      <c r="C4469" s="158">
        <v>6.88920975923277E-2</v>
      </c>
      <c r="D4469" s="158">
        <v>0.21898553237191001</v>
      </c>
      <c r="E4469" s="158">
        <v>0.104923856497249</v>
      </c>
    </row>
    <row r="4470" spans="1:5" x14ac:dyDescent="0.25">
      <c r="A4470" s="158">
        <v>26807.8378807261</v>
      </c>
      <c r="B4470" s="158">
        <v>0.394462943805163</v>
      </c>
      <c r="C4470" s="158">
        <v>6.8886082705034907E-2</v>
      </c>
      <c r="D4470" s="158">
        <v>0.21899549594911399</v>
      </c>
      <c r="E4470" s="158">
        <v>0.10489961373569601</v>
      </c>
    </row>
    <row r="4471" spans="1:5" x14ac:dyDescent="0.25">
      <c r="A4471" s="158">
        <v>26807.9720347937</v>
      </c>
      <c r="B4471" s="158">
        <v>-0.26693437944183002</v>
      </c>
      <c r="C4471" s="158">
        <v>6.8885543509967007E-2</v>
      </c>
      <c r="D4471" s="158">
        <v>0.218996389165896</v>
      </c>
      <c r="E4471" s="158">
        <v>0.104897440764328</v>
      </c>
    </row>
    <row r="4472" spans="1:5" x14ac:dyDescent="0.25">
      <c r="A4472" s="158">
        <v>26808.545178674001</v>
      </c>
      <c r="B4472" s="158">
        <v>-0.49103278008625401</v>
      </c>
      <c r="C4472" s="158">
        <v>6.88832395447882E-2</v>
      </c>
      <c r="D4472" s="158">
        <v>0.21900020594387501</v>
      </c>
      <c r="E4472" s="158">
        <v>0.104888156150843</v>
      </c>
    </row>
    <row r="4473" spans="1:5" x14ac:dyDescent="0.25">
      <c r="A4473" s="158">
        <v>26810.811109032398</v>
      </c>
      <c r="B4473" s="158">
        <v>-8.9289918110646599E-2</v>
      </c>
      <c r="C4473" s="158">
        <v>6.8874124885586599E-2</v>
      </c>
      <c r="D4473" s="158">
        <v>0.21901530679891301</v>
      </c>
      <c r="E4473" s="158">
        <v>0.104851432376105</v>
      </c>
    </row>
    <row r="4474" spans="1:5" x14ac:dyDescent="0.25">
      <c r="A4474" s="158">
        <v>26811.279230544202</v>
      </c>
      <c r="B4474" s="158">
        <v>0.44309477956585602</v>
      </c>
      <c r="C4474" s="158">
        <v>6.8872240700643905E-2</v>
      </c>
      <c r="D4474" s="158">
        <v>0.21901842872864</v>
      </c>
      <c r="E4474" s="158">
        <v>0.10484384219159899</v>
      </c>
    </row>
    <row r="4475" spans="1:5" x14ac:dyDescent="0.25">
      <c r="A4475" s="158">
        <v>26815.287429948101</v>
      </c>
      <c r="B4475" s="158">
        <v>0.50377024441345997</v>
      </c>
      <c r="C4475" s="158">
        <v>6.8856091251078597E-2</v>
      </c>
      <c r="D4475" s="158">
        <v>0.21904519081257301</v>
      </c>
      <c r="E4475" s="158">
        <v>0.104778805494376</v>
      </c>
    </row>
    <row r="4476" spans="1:5" x14ac:dyDescent="0.25">
      <c r="A4476" s="158">
        <v>26824.660303933601</v>
      </c>
      <c r="B4476" s="158">
        <v>0.29765957306608898</v>
      </c>
      <c r="C4476" s="158">
        <v>6.8818211725140702E-2</v>
      </c>
      <c r="D4476" s="158">
        <v>0.219107989600382</v>
      </c>
      <c r="E4476" s="158">
        <v>0.10462639271600201</v>
      </c>
    </row>
    <row r="4477" spans="1:5" x14ac:dyDescent="0.25">
      <c r="A4477" s="158">
        <v>26825.581047674001</v>
      </c>
      <c r="B4477" s="158">
        <v>0.26609689875807302</v>
      </c>
      <c r="C4477" s="158">
        <v>6.88144819204249E-2</v>
      </c>
      <c r="D4477" s="158">
        <v>0.219114175067533</v>
      </c>
      <c r="E4477" s="158">
        <v>0.104611395625304</v>
      </c>
    </row>
    <row r="4478" spans="1:5" x14ac:dyDescent="0.25">
      <c r="A4478" s="158">
        <v>26827.096787683098</v>
      </c>
      <c r="B4478" s="158">
        <v>0.143893747920432</v>
      </c>
      <c r="C4478" s="158">
        <v>6.8808338473310596E-2</v>
      </c>
      <c r="D4478" s="158">
        <v>0.219124364059366</v>
      </c>
      <c r="E4478" s="158">
        <v>0.104586697567864</v>
      </c>
    </row>
    <row r="4479" spans="1:5" x14ac:dyDescent="0.25">
      <c r="A4479" s="158">
        <v>26829.752235771499</v>
      </c>
      <c r="B4479" s="158">
        <v>-3.9857183678859702E-2</v>
      </c>
      <c r="C4479" s="158">
        <v>6.8797565489980506E-2</v>
      </c>
      <c r="D4479" s="158">
        <v>0.21914223349044201</v>
      </c>
      <c r="E4479" s="158">
        <v>0.10454339972461001</v>
      </c>
    </row>
    <row r="4480" spans="1:5" x14ac:dyDescent="0.25">
      <c r="A4480" s="158">
        <v>26840.341364692202</v>
      </c>
      <c r="B4480" s="158">
        <v>0.21113693073588899</v>
      </c>
      <c r="C4480" s="158">
        <v>6.8754477077492798E-2</v>
      </c>
      <c r="D4480" s="158">
        <v>0.21921373402272501</v>
      </c>
      <c r="E4480" s="158">
        <v>0.104370375390584</v>
      </c>
    </row>
    <row r="4481" spans="1:5" x14ac:dyDescent="0.25">
      <c r="A4481" s="158">
        <v>26840.579562608898</v>
      </c>
      <c r="B4481" s="158">
        <v>0.109639661421523</v>
      </c>
      <c r="C4481" s="158">
        <v>6.8753505449425698E-2</v>
      </c>
      <c r="D4481" s="158">
        <v>0.219215346853738</v>
      </c>
      <c r="E4481" s="158">
        <v>0.104366476574959</v>
      </c>
    </row>
    <row r="4482" spans="1:5" x14ac:dyDescent="0.25">
      <c r="A4482" s="158">
        <v>26841.4497978652</v>
      </c>
      <c r="B4482" s="158">
        <v>0.25576521004899699</v>
      </c>
      <c r="C4482" s="158">
        <v>6.8749954803634494E-2</v>
      </c>
      <c r="D4482" s="158">
        <v>0.21922124085646</v>
      </c>
      <c r="E4482" s="158">
        <v>0.104352230089183</v>
      </c>
    </row>
    <row r="4483" spans="1:5" x14ac:dyDescent="0.25">
      <c r="A4483" s="158">
        <v>26843.450201695301</v>
      </c>
      <c r="B4483" s="158">
        <v>8.8403956616023294E-3</v>
      </c>
      <c r="C4483" s="158">
        <v>6.8741787673912397E-2</v>
      </c>
      <c r="D4483" s="158">
        <v>0.219234799274099</v>
      </c>
      <c r="E4483" s="158">
        <v>0.104319466891276</v>
      </c>
    </row>
    <row r="4484" spans="1:5" x14ac:dyDescent="0.25">
      <c r="A4484" s="158">
        <v>26845.418068668499</v>
      </c>
      <c r="B4484" s="158">
        <v>-5.5762558959282497E-2</v>
      </c>
      <c r="C4484" s="158">
        <v>6.8733746196710799E-2</v>
      </c>
      <c r="D4484" s="158">
        <v>0.21924815063924999</v>
      </c>
      <c r="E4484" s="158">
        <v>0.104287216347293</v>
      </c>
    </row>
    <row r="4485" spans="1:5" x14ac:dyDescent="0.25">
      <c r="A4485" s="158">
        <v>26847.019589426101</v>
      </c>
      <c r="B4485" s="158">
        <v>-0.18928603647141401</v>
      </c>
      <c r="C4485" s="158">
        <v>6.8727196492301607E-2</v>
      </c>
      <c r="D4485" s="158">
        <v>0.21925902632111199</v>
      </c>
      <c r="E4485" s="158">
        <v>0.10426095489140701</v>
      </c>
    </row>
    <row r="4486" spans="1:5" x14ac:dyDescent="0.25">
      <c r="A4486" s="158">
        <v>26853.372296668502</v>
      </c>
      <c r="B4486" s="158">
        <v>-1.4938169924239001E-2</v>
      </c>
      <c r="C4486" s="158">
        <v>6.8701169444183696E-2</v>
      </c>
      <c r="D4486" s="158">
        <v>0.21930225369475101</v>
      </c>
      <c r="E4486" s="158">
        <v>0.10415665364903599</v>
      </c>
    </row>
    <row r="4487" spans="1:5" x14ac:dyDescent="0.25">
      <c r="A4487" s="158">
        <v>26853.947261366</v>
      </c>
      <c r="B4487" s="158">
        <v>-0.42321253330862602</v>
      </c>
      <c r="C4487" s="158">
        <v>6.8698810145579894E-2</v>
      </c>
      <c r="D4487" s="158">
        <v>0.21930617293884599</v>
      </c>
      <c r="E4487" s="158">
        <v>0.104147203367303</v>
      </c>
    </row>
    <row r="4488" spans="1:5" x14ac:dyDescent="0.25">
      <c r="A4488" s="158">
        <v>26855.6665438817</v>
      </c>
      <c r="B4488" s="158">
        <v>-0.51012138127268802</v>
      </c>
      <c r="C4488" s="158">
        <v>6.86917516435748E-2</v>
      </c>
      <c r="D4488" s="158">
        <v>0.21931789921167399</v>
      </c>
      <c r="E4488" s="158">
        <v>0.104118934584425</v>
      </c>
    </row>
    <row r="4489" spans="1:5" x14ac:dyDescent="0.25">
      <c r="A4489" s="158">
        <v>26857.317068960601</v>
      </c>
      <c r="B4489" s="158">
        <v>7.9229204463127104E-2</v>
      </c>
      <c r="C4489" s="158">
        <v>6.8684970302085105E-2</v>
      </c>
      <c r="D4489" s="158">
        <v>0.21932916610241601</v>
      </c>
      <c r="E4489" s="158">
        <v>0.10409178199220299</v>
      </c>
    </row>
    <row r="4490" spans="1:5" x14ac:dyDescent="0.25">
      <c r="A4490" s="158">
        <v>26863.7997333651</v>
      </c>
      <c r="B4490" s="158">
        <v>-3.1178931780906399E-2</v>
      </c>
      <c r="C4490" s="158">
        <v>6.8658287080271302E-2</v>
      </c>
      <c r="D4490" s="158">
        <v>0.219373509062915</v>
      </c>
      <c r="E4490" s="158">
        <v>0.103985000801635</v>
      </c>
    </row>
    <row r="4491" spans="1:5" x14ac:dyDescent="0.25">
      <c r="A4491" s="158">
        <v>26869.970619167299</v>
      </c>
      <c r="B4491" s="158">
        <v>7.6602027182670604E-2</v>
      </c>
      <c r="C4491" s="158">
        <v>6.8632815216151097E-2</v>
      </c>
      <c r="D4491" s="158">
        <v>0.219415853566581</v>
      </c>
      <c r="E4491" s="158">
        <v>0.103883154750524</v>
      </c>
    </row>
    <row r="4492" spans="1:5" x14ac:dyDescent="0.25">
      <c r="A4492" s="158">
        <v>26873.1218804868</v>
      </c>
      <c r="B4492" s="158">
        <v>0.109813559171346</v>
      </c>
      <c r="C4492" s="158">
        <v>6.8619780524541693E-2</v>
      </c>
      <c r="D4492" s="158">
        <v>0.21943752788875101</v>
      </c>
      <c r="E4492" s="158">
        <v>0.103831070234831</v>
      </c>
    </row>
    <row r="4493" spans="1:5" x14ac:dyDescent="0.25">
      <c r="A4493" s="158">
        <v>26874.190289781502</v>
      </c>
      <c r="B4493" s="158">
        <v>-0.97366448062032895</v>
      </c>
      <c r="C4493" s="158">
        <v>6.8615357062906404E-2</v>
      </c>
      <c r="D4493" s="158">
        <v>0.21944488412282701</v>
      </c>
      <c r="E4493" s="158">
        <v>0.10381339988555401</v>
      </c>
    </row>
    <row r="4494" spans="1:5" x14ac:dyDescent="0.25">
      <c r="A4494" s="158">
        <v>26879.854602467702</v>
      </c>
      <c r="B4494" s="158">
        <v>-0.38678563291680801</v>
      </c>
      <c r="C4494" s="158">
        <v>6.85918703320373E-2</v>
      </c>
      <c r="D4494" s="158">
        <v>0.21948394953512099</v>
      </c>
      <c r="E4494" s="158">
        <v>0.10371962089787699</v>
      </c>
    </row>
    <row r="4495" spans="1:5" x14ac:dyDescent="0.25">
      <c r="A4495" s="158">
        <v>26881.527191745601</v>
      </c>
      <c r="B4495" s="158">
        <v>0.19011959428301101</v>
      </c>
      <c r="C4495" s="158">
        <v>6.8584923723753105E-2</v>
      </c>
      <c r="D4495" s="158">
        <v>0.21949550600581499</v>
      </c>
      <c r="E4495" s="158">
        <v>0.103691898058089</v>
      </c>
    </row>
    <row r="4496" spans="1:5" x14ac:dyDescent="0.25">
      <c r="A4496" s="158">
        <v>26882.555094061201</v>
      </c>
      <c r="B4496" s="158">
        <v>0.95869311005953906</v>
      </c>
      <c r="C4496" s="158">
        <v>6.8580652072909795E-2</v>
      </c>
      <c r="D4496" s="158">
        <v>0.219502612874063</v>
      </c>
      <c r="E4496" s="158">
        <v>0.10367485371578899</v>
      </c>
    </row>
    <row r="4497" spans="1:5" x14ac:dyDescent="0.25">
      <c r="A4497" s="158">
        <v>26884.8461401637</v>
      </c>
      <c r="B4497" s="158">
        <v>1.7762004483024001E-2</v>
      </c>
      <c r="C4497" s="158">
        <v>6.8571124164221994E-2</v>
      </c>
      <c r="D4497" s="158">
        <v>0.21951846607238101</v>
      </c>
      <c r="E4497" s="158">
        <v>0.103636845002773</v>
      </c>
    </row>
    <row r="4498" spans="1:5" x14ac:dyDescent="0.25">
      <c r="A4498" s="158">
        <v>26885.825260808</v>
      </c>
      <c r="B4498" s="158">
        <v>8.2910200547958706E-3</v>
      </c>
      <c r="C4498" s="158">
        <v>6.8567049283358494E-2</v>
      </c>
      <c r="D4498" s="158">
        <v>0.21952524670602699</v>
      </c>
      <c r="E4498" s="158">
        <v>0.10362059314684301</v>
      </c>
    </row>
    <row r="4499" spans="1:5" x14ac:dyDescent="0.25">
      <c r="A4499" s="158">
        <v>26886.3077534023</v>
      </c>
      <c r="B4499" s="158">
        <v>4.4548638413743902E-4</v>
      </c>
      <c r="C4499" s="158">
        <v>6.8565040606551594E-2</v>
      </c>
      <c r="D4499" s="158">
        <v>0.21952858928345201</v>
      </c>
      <c r="E4499" s="158">
        <v>0.103612582741575</v>
      </c>
    </row>
    <row r="4500" spans="1:5" x14ac:dyDescent="0.25">
      <c r="A4500" s="158">
        <v>26891.868335298401</v>
      </c>
      <c r="B4500" s="158">
        <v>2.44615406814752E-3</v>
      </c>
      <c r="C4500" s="158">
        <v>6.8541860202607399E-2</v>
      </c>
      <c r="D4500" s="158">
        <v>0.21956716892905701</v>
      </c>
      <c r="E4500" s="158">
        <v>0.103520180020168</v>
      </c>
    </row>
    <row r="4501" spans="1:5" x14ac:dyDescent="0.25">
      <c r="A4501" s="158">
        <v>26892.3368580516</v>
      </c>
      <c r="B4501" s="158">
        <v>-1.19822879302012E-3</v>
      </c>
      <c r="C4501" s="158">
        <v>6.8539904464282306E-2</v>
      </c>
      <c r="D4501" s="158">
        <v>0.21957042439453001</v>
      </c>
      <c r="E4501" s="158">
        <v>0.103512387208815</v>
      </c>
    </row>
    <row r="4502" spans="1:5" x14ac:dyDescent="0.25">
      <c r="A4502" s="158">
        <v>26897.061665875401</v>
      </c>
      <c r="B4502" s="158">
        <v>1.8137701342513201E-2</v>
      </c>
      <c r="C4502" s="158">
        <v>6.8520159211759094E-2</v>
      </c>
      <c r="D4502" s="158">
        <v>0.219603295964718</v>
      </c>
      <c r="E4502" s="158">
        <v>0.103433738722936</v>
      </c>
    </row>
    <row r="4503" spans="1:5" x14ac:dyDescent="0.25">
      <c r="A4503" s="158">
        <v>26901.379251729901</v>
      </c>
      <c r="B4503" s="158">
        <v>-5.0487118260256203E-2</v>
      </c>
      <c r="C4503" s="158">
        <v>6.8502079718102196E-2</v>
      </c>
      <c r="D4503" s="158">
        <v>0.21963340101551901</v>
      </c>
      <c r="E4503" s="158">
        <v>0.10336177023602</v>
      </c>
    </row>
    <row r="4504" spans="1:5" x14ac:dyDescent="0.25">
      <c r="A4504" s="158">
        <v>26903.949731857701</v>
      </c>
      <c r="B4504" s="158">
        <v>-0.21785004249359499</v>
      </c>
      <c r="C4504" s="158">
        <v>6.84912997180325E-2</v>
      </c>
      <c r="D4504" s="158">
        <v>0.21965135428163601</v>
      </c>
      <c r="E4504" s="158">
        <v>0.103318879096245</v>
      </c>
    </row>
    <row r="4505" spans="1:5" x14ac:dyDescent="0.25">
      <c r="A4505" s="158">
        <v>26908.306344884099</v>
      </c>
      <c r="B4505" s="158">
        <v>-4.3448953173730299E-2</v>
      </c>
      <c r="C4505" s="158">
        <v>6.8473001213201296E-2</v>
      </c>
      <c r="D4505" s="158">
        <v>0.219681834028324</v>
      </c>
      <c r="E4505" s="158">
        <v>0.10324610857281399</v>
      </c>
    </row>
    <row r="4506" spans="1:5" x14ac:dyDescent="0.25">
      <c r="A4506" s="158">
        <v>26908.879900408301</v>
      </c>
      <c r="B4506" s="158">
        <v>0.49165692161570201</v>
      </c>
      <c r="C4506" s="158">
        <v>6.8470589571538398E-2</v>
      </c>
      <c r="D4506" s="158">
        <v>0.21968585155345699</v>
      </c>
      <c r="E4506" s="158">
        <v>0.103236521107146</v>
      </c>
    </row>
    <row r="4507" spans="1:5" x14ac:dyDescent="0.25">
      <c r="A4507" s="158">
        <v>26917.430603675199</v>
      </c>
      <c r="B4507" s="158">
        <v>-7.6425788281475601E-2</v>
      </c>
      <c r="C4507" s="158">
        <v>6.8434564144036605E-2</v>
      </c>
      <c r="D4507" s="158">
        <v>0.21974587849076599</v>
      </c>
      <c r="E4507" s="158">
        <v>0.103093393357271</v>
      </c>
    </row>
    <row r="4508" spans="1:5" x14ac:dyDescent="0.25">
      <c r="A4508" s="158">
        <v>26919.772802068601</v>
      </c>
      <c r="B4508" s="158">
        <v>0.20021013472135701</v>
      </c>
      <c r="C4508" s="158">
        <v>6.8424672520478E-2</v>
      </c>
      <c r="D4508" s="158">
        <v>0.219762364359913</v>
      </c>
      <c r="E4508" s="158">
        <v>0.103054124163571</v>
      </c>
    </row>
    <row r="4509" spans="1:5" x14ac:dyDescent="0.25">
      <c r="A4509" s="158">
        <v>26924.4920606899</v>
      </c>
      <c r="B4509" s="158">
        <v>-0.47357257908467998</v>
      </c>
      <c r="C4509" s="158">
        <v>6.8404711232914195E-2</v>
      </c>
      <c r="D4509" s="158">
        <v>0.219795638053319</v>
      </c>
      <c r="E4509" s="158">
        <v>0.10297491815487</v>
      </c>
    </row>
    <row r="4510" spans="1:5" x14ac:dyDescent="0.25">
      <c r="A4510" s="158">
        <v>26931.0238778807</v>
      </c>
      <c r="B4510" s="158">
        <v>0.32469050203049998</v>
      </c>
      <c r="C4510" s="158">
        <v>6.83770153094964E-2</v>
      </c>
      <c r="D4510" s="158">
        <v>0.21984181604851999</v>
      </c>
      <c r="E4510" s="158">
        <v>0.102865108042819</v>
      </c>
    </row>
    <row r="4511" spans="1:5" x14ac:dyDescent="0.25">
      <c r="A4511" s="158">
        <v>26931.223854889002</v>
      </c>
      <c r="B4511" s="158">
        <v>1.54335989200227E-2</v>
      </c>
      <c r="C4511" s="158">
        <v>6.8376166130521401E-2</v>
      </c>
      <c r="D4511" s="158">
        <v>0.219843232107545</v>
      </c>
      <c r="E4511" s="158">
        <v>0.10286174277117301</v>
      </c>
    </row>
    <row r="4512" spans="1:5" x14ac:dyDescent="0.25">
      <c r="A4512" s="158">
        <v>26932.381872740101</v>
      </c>
      <c r="B4512" s="158">
        <v>0.36965737524721198</v>
      </c>
      <c r="C4512" s="158">
        <v>6.8371247288257497E-2</v>
      </c>
      <c r="D4512" s="158">
        <v>0.21985143482182501</v>
      </c>
      <c r="E4512" s="158">
        <v>0.102842251406808</v>
      </c>
    </row>
    <row r="4513" spans="1:5" x14ac:dyDescent="0.25">
      <c r="A4513" s="158">
        <v>26932.408363152601</v>
      </c>
      <c r="B4513" s="158">
        <v>2.83940512778358E-2</v>
      </c>
      <c r="C4513" s="158">
        <v>6.8371134737506403E-2</v>
      </c>
      <c r="D4513" s="158">
        <v>0.21985162251739601</v>
      </c>
      <c r="E4513" s="158">
        <v>0.102841805451336</v>
      </c>
    </row>
    <row r="4514" spans="1:5" x14ac:dyDescent="0.25">
      <c r="A4514" s="158">
        <v>26933.219764178299</v>
      </c>
      <c r="B4514" s="158">
        <v>0.462365501971362</v>
      </c>
      <c r="C4514" s="158">
        <v>6.83676866802779E-2</v>
      </c>
      <c r="D4514" s="158">
        <v>0.219857372781743</v>
      </c>
      <c r="E4514" s="158">
        <v>0.10282814415496901</v>
      </c>
    </row>
    <row r="4515" spans="1:5" x14ac:dyDescent="0.25">
      <c r="A4515" s="158">
        <v>26941.018987343301</v>
      </c>
      <c r="B4515" s="158">
        <v>-0.31968284883068199</v>
      </c>
      <c r="C4515" s="158">
        <v>6.8334481653304996E-2</v>
      </c>
      <c r="D4515" s="158">
        <v>0.21991275822516199</v>
      </c>
      <c r="E4515" s="158">
        <v>0.102696664914745</v>
      </c>
    </row>
    <row r="4516" spans="1:5" x14ac:dyDescent="0.25">
      <c r="A4516" s="158">
        <v>26950.523172215599</v>
      </c>
      <c r="B4516" s="158">
        <v>0.1040996224414</v>
      </c>
      <c r="C4516" s="158">
        <v>6.8293865548628402E-2</v>
      </c>
      <c r="D4516" s="158">
        <v>0.21998052922564901</v>
      </c>
      <c r="E4516" s="158">
        <v>0.102536037597176</v>
      </c>
    </row>
    <row r="4517" spans="1:5" x14ac:dyDescent="0.25">
      <c r="A4517" s="158">
        <v>26953.5638922857</v>
      </c>
      <c r="B4517" s="158">
        <v>4.0519352360712801E-2</v>
      </c>
      <c r="C4517" s="158">
        <v>6.8280835714465402E-2</v>
      </c>
      <c r="D4517" s="158">
        <v>0.22000227590396401</v>
      </c>
      <c r="E4517" s="158">
        <v>0.10248455351011999</v>
      </c>
    </row>
    <row r="4518" spans="1:5" x14ac:dyDescent="0.25">
      <c r="A4518" s="158">
        <v>26963.2238984592</v>
      </c>
      <c r="B4518" s="158">
        <v>4.0630449147083199E-2</v>
      </c>
      <c r="C4518" s="158">
        <v>6.8239327809050496E-2</v>
      </c>
      <c r="D4518" s="158">
        <v>0.220071569228797</v>
      </c>
      <c r="E4518" s="158">
        <v>0.102320694118703</v>
      </c>
    </row>
    <row r="4519" spans="1:5" x14ac:dyDescent="0.25">
      <c r="A4519" s="158">
        <v>26968.6747795806</v>
      </c>
      <c r="B4519" s="158">
        <v>0.27124831915818998</v>
      </c>
      <c r="C4519" s="158">
        <v>6.8215829675950801E-2</v>
      </c>
      <c r="D4519" s="158">
        <v>0.220110808179936</v>
      </c>
      <c r="E4519" s="158">
        <v>0.102228031526411</v>
      </c>
    </row>
    <row r="4520" spans="1:5" x14ac:dyDescent="0.25">
      <c r="A4520" s="158">
        <v>26968.955761496502</v>
      </c>
      <c r="B4520" s="158">
        <v>0.137851221441498</v>
      </c>
      <c r="C4520" s="158">
        <v>6.8214616901476094E-2</v>
      </c>
      <c r="D4520" s="158">
        <v>0.22011283357560901</v>
      </c>
      <c r="E4520" s="158">
        <v>0.102223251034158</v>
      </c>
    </row>
    <row r="4521" spans="1:5" x14ac:dyDescent="0.25">
      <c r="A4521" s="158">
        <v>26971.916761570599</v>
      </c>
      <c r="B4521" s="158">
        <v>-9.3801340130950095E-2</v>
      </c>
      <c r="C4521" s="158">
        <v>6.8201827728151906E-2</v>
      </c>
      <c r="D4521" s="158">
        <v>0.220134193410812</v>
      </c>
      <c r="E4521" s="158">
        <v>0.102172850646052</v>
      </c>
    </row>
    <row r="4522" spans="1:5" x14ac:dyDescent="0.25">
      <c r="A4522" s="158">
        <v>26974.6218086316</v>
      </c>
      <c r="B4522" s="158">
        <v>0.247544750243756</v>
      </c>
      <c r="C4522" s="158">
        <v>6.8190129855109693E-2</v>
      </c>
      <c r="D4522" s="158">
        <v>0.220153732605604</v>
      </c>
      <c r="E4522" s="158">
        <v>0.10212676970251899</v>
      </c>
    </row>
    <row r="4523" spans="1:5" x14ac:dyDescent="0.25">
      <c r="A4523" s="158">
        <v>26983.553854632701</v>
      </c>
      <c r="B4523" s="158">
        <v>0.2267663607189</v>
      </c>
      <c r="C4523" s="158">
        <v>6.8151407139970102E-2</v>
      </c>
      <c r="D4523" s="158">
        <v>0.22021842522183299</v>
      </c>
      <c r="E4523" s="158">
        <v>0.10197435887558801</v>
      </c>
    </row>
    <row r="4524" spans="1:5" x14ac:dyDescent="0.25">
      <c r="A4524" s="158">
        <v>26984.6058797115</v>
      </c>
      <c r="B4524" s="158">
        <v>1.68580220762049E-2</v>
      </c>
      <c r="C4524" s="158">
        <v>6.8146836594918006E-2</v>
      </c>
      <c r="D4524" s="158">
        <v>0.22022606238162401</v>
      </c>
      <c r="E4524" s="158">
        <v>0.101956382383549</v>
      </c>
    </row>
    <row r="4525" spans="1:5" x14ac:dyDescent="0.25">
      <c r="A4525" s="158">
        <v>26984.933334154401</v>
      </c>
      <c r="B4525" s="158">
        <v>0.121852066377381</v>
      </c>
      <c r="C4525" s="158">
        <v>6.8145413542990405E-2</v>
      </c>
      <c r="D4525" s="158">
        <v>0.22022844028845301</v>
      </c>
      <c r="E4525" s="158">
        <v>0.101950785911318</v>
      </c>
    </row>
    <row r="4526" spans="1:5" x14ac:dyDescent="0.25">
      <c r="A4526" s="158">
        <v>26985.231671844602</v>
      </c>
      <c r="B4526" s="158">
        <v>0.142935967529079</v>
      </c>
      <c r="C4526" s="158">
        <v>6.814411685341E-2</v>
      </c>
      <c r="D4526" s="158">
        <v>0.220230607067982</v>
      </c>
      <c r="E4526" s="158">
        <v>0.101945686618445</v>
      </c>
    </row>
    <row r="4527" spans="1:5" x14ac:dyDescent="0.25">
      <c r="A4527" s="158">
        <v>26986.803558332798</v>
      </c>
      <c r="B4527" s="158">
        <v>-4.8411064273379302E-2</v>
      </c>
      <c r="C4527" s="158">
        <v>6.8137282105686606E-2</v>
      </c>
      <c r="D4527" s="158">
        <v>0.22024202835234899</v>
      </c>
      <c r="E4527" s="158">
        <v>0.101918812290547</v>
      </c>
    </row>
    <row r="4528" spans="1:5" x14ac:dyDescent="0.25">
      <c r="A4528" s="158">
        <v>26987.001739154501</v>
      </c>
      <c r="B4528" s="158">
        <v>-0.17252988467643099</v>
      </c>
      <c r="C4528" s="158">
        <v>6.81364200665181E-2</v>
      </c>
      <c r="D4528" s="158">
        <v>0.22024346891591801</v>
      </c>
      <c r="E4528" s="158">
        <v>0.10191542317442499</v>
      </c>
    </row>
    <row r="4529" spans="1:5" x14ac:dyDescent="0.25">
      <c r="A4529" s="158">
        <v>26991.8316752053</v>
      </c>
      <c r="B4529" s="158">
        <v>0.222357310844568</v>
      </c>
      <c r="C4529" s="158">
        <v>6.8115388455983805E-2</v>
      </c>
      <c r="D4529" s="158">
        <v>0.22027861803559201</v>
      </c>
      <c r="E4529" s="158">
        <v>0.10183276732204</v>
      </c>
    </row>
    <row r="4530" spans="1:5" x14ac:dyDescent="0.25">
      <c r="A4530" s="158">
        <v>26994.8604197647</v>
      </c>
      <c r="B4530" s="158">
        <v>0.28144095157656102</v>
      </c>
      <c r="C4530" s="158">
        <v>6.8102177906084499E-2</v>
      </c>
      <c r="D4530" s="158">
        <v>0.22030069905493199</v>
      </c>
      <c r="E4530" s="158">
        <v>0.101780878451668</v>
      </c>
    </row>
    <row r="4531" spans="1:5" x14ac:dyDescent="0.25">
      <c r="A4531" s="158">
        <v>27001.4088153103</v>
      </c>
      <c r="B4531" s="158">
        <v>-9.9373486347364998E-3</v>
      </c>
      <c r="C4531" s="158">
        <v>6.8073557364055598E-2</v>
      </c>
      <c r="D4531" s="158">
        <v>0.220348544784044</v>
      </c>
      <c r="E4531" s="158">
        <v>0.101668539998452</v>
      </c>
    </row>
    <row r="4532" spans="1:5" x14ac:dyDescent="0.25">
      <c r="A4532" s="158">
        <v>27001.680297003299</v>
      </c>
      <c r="B4532" s="158">
        <v>7.1934761103187306E-2</v>
      </c>
      <c r="C4532" s="158">
        <v>6.8072369101207203E-2</v>
      </c>
      <c r="D4532" s="158">
        <v>0.22035053144997799</v>
      </c>
      <c r="E4532" s="158">
        <v>0.10166387826638899</v>
      </c>
    </row>
    <row r="4533" spans="1:5" x14ac:dyDescent="0.25">
      <c r="A4533" s="158">
        <v>27004.097691106901</v>
      </c>
      <c r="B4533" s="158">
        <v>0.65543876240343701</v>
      </c>
      <c r="C4533" s="158">
        <v>6.80617822398107E-2</v>
      </c>
      <c r="D4533" s="158">
        <v>0.220368232450803</v>
      </c>
      <c r="E4533" s="158">
        <v>0.10162235258508499</v>
      </c>
    </row>
    <row r="4534" spans="1:5" x14ac:dyDescent="0.25">
      <c r="A4534" s="158">
        <v>27004.805899089799</v>
      </c>
      <c r="B4534" s="158">
        <v>4.5024635921353501E-2</v>
      </c>
      <c r="C4534" s="158">
        <v>6.8058678620291899E-2</v>
      </c>
      <c r="D4534" s="158">
        <v>0.22037342188707301</v>
      </c>
      <c r="E4534" s="158">
        <v>0.10161018179182101</v>
      </c>
    </row>
    <row r="4535" spans="1:5" x14ac:dyDescent="0.25">
      <c r="A4535" s="158">
        <v>27024.856458505601</v>
      </c>
      <c r="B4535" s="158">
        <v>6.3906964344040404E-2</v>
      </c>
      <c r="C4535" s="158">
        <v>6.7970423034074495E-2</v>
      </c>
      <c r="D4535" s="158">
        <v>0.22052103640989401</v>
      </c>
      <c r="E4535" s="158">
        <v>0.101264615791835</v>
      </c>
    </row>
    <row r="4536" spans="1:5" x14ac:dyDescent="0.25">
      <c r="A4536" s="158">
        <v>27024.867677858299</v>
      </c>
      <c r="B4536" s="158">
        <v>-0.36148315917110502</v>
      </c>
      <c r="C4536" s="158">
        <v>6.79703734410817E-2</v>
      </c>
      <c r="D4536" s="158">
        <v>0.22052111938216101</v>
      </c>
      <c r="E4536" s="158">
        <v>0.101264421895728</v>
      </c>
    </row>
    <row r="4537" spans="1:5" x14ac:dyDescent="0.25">
      <c r="A4537" s="158">
        <v>27025.886805368998</v>
      </c>
      <c r="B4537" s="158">
        <v>0.253738371348944</v>
      </c>
      <c r="C4537" s="158">
        <v>6.7965867606896296E-2</v>
      </c>
      <c r="D4537" s="158">
        <v>0.22052865804074601</v>
      </c>
      <c r="E4537" s="158">
        <v>0.10124680655872299</v>
      </c>
    </row>
    <row r="4538" spans="1:5" x14ac:dyDescent="0.25">
      <c r="A4538" s="158">
        <v>27033.541488163501</v>
      </c>
      <c r="B4538" s="158">
        <v>0.12814835843582001</v>
      </c>
      <c r="C4538" s="158">
        <v>6.7931962437218094E-2</v>
      </c>
      <c r="D4538" s="158">
        <v>0.22058539113827999</v>
      </c>
      <c r="E4538" s="158">
        <v>0.101114340923236</v>
      </c>
    </row>
    <row r="4539" spans="1:5" x14ac:dyDescent="0.25">
      <c r="A4539" s="158">
        <v>27034.698826632699</v>
      </c>
      <c r="B4539" s="158">
        <v>8.5301057957787307E-3</v>
      </c>
      <c r="C4539" s="158">
        <v>6.7926826704010304E-2</v>
      </c>
      <c r="D4539" s="158">
        <v>0.220593985716866</v>
      </c>
      <c r="E4539" s="158">
        <v>0.101094288971094</v>
      </c>
    </row>
    <row r="4540" spans="1:5" x14ac:dyDescent="0.25">
      <c r="A4540" s="158">
        <v>27037.1089482561</v>
      </c>
      <c r="B4540" s="158">
        <v>-1.27014749701448E-2</v>
      </c>
      <c r="C4540" s="158">
        <v>6.7916123694791705E-2</v>
      </c>
      <c r="D4540" s="158">
        <v>0.22061189789884</v>
      </c>
      <c r="E4540" s="158">
        <v>0.101052511202236</v>
      </c>
    </row>
    <row r="4541" spans="1:5" x14ac:dyDescent="0.25">
      <c r="A4541" s="158">
        <v>27039.382170398399</v>
      </c>
      <c r="B4541" s="158">
        <v>0.84487419573502398</v>
      </c>
      <c r="C4541" s="158">
        <v>6.7906018725646097E-2</v>
      </c>
      <c r="D4541" s="158">
        <v>0.220628810256529</v>
      </c>
      <c r="E4541" s="158">
        <v>0.101013081506876</v>
      </c>
    </row>
    <row r="4542" spans="1:5" x14ac:dyDescent="0.25">
      <c r="A4542" s="158">
        <v>27042.0623477277</v>
      </c>
      <c r="B4542" s="158">
        <v>-0.33426351736264298</v>
      </c>
      <c r="C4542" s="158">
        <v>6.7894092390701197E-2</v>
      </c>
      <c r="D4542" s="158">
        <v>0.22064877224892701</v>
      </c>
      <c r="E4542" s="158">
        <v>0.100966561943458</v>
      </c>
    </row>
    <row r="4543" spans="1:5" x14ac:dyDescent="0.25">
      <c r="A4543" s="158">
        <v>27056.274917893399</v>
      </c>
      <c r="B4543" s="158">
        <v>0.39285916775331198</v>
      </c>
      <c r="C4543" s="158">
        <v>6.7830625234351294E-2</v>
      </c>
      <c r="D4543" s="158">
        <v>0.22075502425865201</v>
      </c>
      <c r="E4543" s="158">
        <v>0.10071931510910601</v>
      </c>
    </row>
    <row r="4544" spans="1:5" x14ac:dyDescent="0.25">
      <c r="A4544" s="158">
        <v>27057.079378143899</v>
      </c>
      <c r="B4544" s="158">
        <v>0.21622205888602899</v>
      </c>
      <c r="C4544" s="158">
        <v>6.7827021608593205E-2</v>
      </c>
      <c r="D4544" s="158">
        <v>0.22076105826829001</v>
      </c>
      <c r="E4544" s="158">
        <v>0.100705292314798</v>
      </c>
    </row>
    <row r="4545" spans="1:5" x14ac:dyDescent="0.25">
      <c r="A4545" s="158">
        <v>27057.113869507801</v>
      </c>
      <c r="B4545" s="158">
        <v>0.25596845547073399</v>
      </c>
      <c r="C4545" s="158">
        <v>6.7826867075583899E-2</v>
      </c>
      <c r="D4545" s="158">
        <v>0.22076131702512</v>
      </c>
      <c r="E4545" s="158">
        <v>0.100704691018037</v>
      </c>
    </row>
    <row r="4546" spans="1:5" x14ac:dyDescent="0.25">
      <c r="A4546" s="158">
        <v>27057.213532211499</v>
      </c>
      <c r="B4546" s="158">
        <v>0.21656136058245701</v>
      </c>
      <c r="C4546" s="158">
        <v>6.7826420540404594E-2</v>
      </c>
      <c r="D4546" s="158">
        <v>0.220762064724321</v>
      </c>
      <c r="E4546" s="158">
        <v>0.100702953541618</v>
      </c>
    </row>
    <row r="4547" spans="1:5" x14ac:dyDescent="0.25">
      <c r="A4547" s="158">
        <v>27057.250448676001</v>
      </c>
      <c r="B4547" s="158">
        <v>-0.63733857175684006</v>
      </c>
      <c r="C4547" s="158">
        <v>6.7826255132806296E-2</v>
      </c>
      <c r="D4547" s="158">
        <v>0.22076234169091</v>
      </c>
      <c r="E4547" s="158">
        <v>0.10070230994425899</v>
      </c>
    </row>
    <row r="4548" spans="1:5" x14ac:dyDescent="0.25">
      <c r="A4548" s="158">
        <v>27058.465293760601</v>
      </c>
      <c r="B4548" s="158">
        <v>0.35313710326916298</v>
      </c>
      <c r="C4548" s="158">
        <v>6.7820810490803907E-2</v>
      </c>
      <c r="D4548" s="158">
        <v>0.22077145859855701</v>
      </c>
      <c r="E4548" s="158">
        <v>0.10068112694720099</v>
      </c>
    </row>
    <row r="4549" spans="1:5" x14ac:dyDescent="0.25">
      <c r="A4549" s="158">
        <v>27061.855246449999</v>
      </c>
      <c r="B4549" s="158">
        <v>-9.7263304717198906E-2</v>
      </c>
      <c r="C4549" s="158">
        <v>6.78056029912181E-2</v>
      </c>
      <c r="D4549" s="158">
        <v>0.220796924496719</v>
      </c>
      <c r="E4549" s="158">
        <v>0.100621980865593</v>
      </c>
    </row>
    <row r="4550" spans="1:5" x14ac:dyDescent="0.25">
      <c r="A4550" s="158">
        <v>27067.820991221801</v>
      </c>
      <c r="B4550" s="158">
        <v>-0.69712985360832502</v>
      </c>
      <c r="C4550" s="158">
        <v>6.7778788319620906E-2</v>
      </c>
      <c r="D4550" s="158">
        <v>0.22084183204083699</v>
      </c>
      <c r="E4550" s="158">
        <v>0.100517764583497</v>
      </c>
    </row>
    <row r="4551" spans="1:5" x14ac:dyDescent="0.25">
      <c r="A4551" s="158">
        <v>27082.367222614001</v>
      </c>
      <c r="B4551" s="158">
        <v>0.31868141942839001</v>
      </c>
      <c r="C4551" s="158">
        <v>6.77131279853187E-2</v>
      </c>
      <c r="D4551" s="158">
        <v>0.22095181997678101</v>
      </c>
      <c r="E4551" s="158">
        <v>0.100262967351837</v>
      </c>
    </row>
    <row r="4552" spans="1:5" x14ac:dyDescent="0.25">
      <c r="A4552" s="158">
        <v>27085.301741585201</v>
      </c>
      <c r="B4552" s="158">
        <v>0.67287066895467296</v>
      </c>
      <c r="C4552" s="158">
        <v>6.7699833967984693E-2</v>
      </c>
      <c r="D4552" s="158">
        <v>0.220974092789397</v>
      </c>
      <c r="E4552" s="158">
        <v>0.100211447540136</v>
      </c>
    </row>
    <row r="4553" spans="1:5" x14ac:dyDescent="0.25">
      <c r="A4553" s="158">
        <v>27091.508069633401</v>
      </c>
      <c r="B4553" s="158">
        <v>-9.72263407723606E-2</v>
      </c>
      <c r="C4553" s="158">
        <v>6.7671664967774395E-2</v>
      </c>
      <c r="D4553" s="158">
        <v>0.22102129130487899</v>
      </c>
      <c r="E4553" s="158">
        <v>0.100102356715492</v>
      </c>
    </row>
    <row r="4554" spans="1:5" x14ac:dyDescent="0.25">
      <c r="A4554" s="158">
        <v>27092.0239807734</v>
      </c>
      <c r="B4554" s="158">
        <v>3.78838365666656E-2</v>
      </c>
      <c r="C4554" s="158">
        <v>6.7669320135107902E-2</v>
      </c>
      <c r="D4554" s="158">
        <v>0.221025220432289</v>
      </c>
      <c r="E4554" s="158">
        <v>0.100093280455763</v>
      </c>
    </row>
    <row r="4555" spans="1:5" x14ac:dyDescent="0.25">
      <c r="A4555" s="158">
        <v>27098.074854135</v>
      </c>
      <c r="B4555" s="158">
        <v>-1.1238859593532E-2</v>
      </c>
      <c r="C4555" s="158">
        <v>6.7641781607045495E-2</v>
      </c>
      <c r="D4555" s="158">
        <v>0.22107136822100501</v>
      </c>
      <c r="E4555" s="158">
        <v>9.9986738997007898E-2</v>
      </c>
    </row>
    <row r="4556" spans="1:5" x14ac:dyDescent="0.25">
      <c r="A4556" s="158">
        <v>27099.9621928339</v>
      </c>
      <c r="B4556" s="158">
        <v>-0.13424221931168701</v>
      </c>
      <c r="C4556" s="158">
        <v>6.7633178019156706E-2</v>
      </c>
      <c r="D4556" s="158">
        <v>0.221085786732374</v>
      </c>
      <c r="E4556" s="158">
        <v>9.9953473436836304E-2</v>
      </c>
    </row>
    <row r="4557" spans="1:5" x14ac:dyDescent="0.25">
      <c r="A4557" s="158">
        <v>27101.015751889801</v>
      </c>
      <c r="B4557" s="158">
        <v>3.7982997712071601E-2</v>
      </c>
      <c r="C4557" s="158">
        <v>6.7628372388904498E-2</v>
      </c>
      <c r="D4557" s="158">
        <v>0.22109384055904899</v>
      </c>
      <c r="E4557" s="158">
        <v>9.9934896755306299E-2</v>
      </c>
    </row>
    <row r="4558" spans="1:5" x14ac:dyDescent="0.25">
      <c r="A4558" s="158">
        <v>27105.3167042403</v>
      </c>
      <c r="B4558" s="158">
        <v>0.31392618157102298</v>
      </c>
      <c r="C4558" s="158">
        <v>6.7608732805718094E-2</v>
      </c>
      <c r="D4558" s="158">
        <v>0.22112675633026099</v>
      </c>
      <c r="E4558" s="158">
        <v>9.9859008882420802E-2</v>
      </c>
    </row>
    <row r="4559" spans="1:5" x14ac:dyDescent="0.25">
      <c r="A4559" s="158">
        <v>27107.539561124799</v>
      </c>
      <c r="B4559" s="158">
        <v>-6.2939787910565301E-2</v>
      </c>
      <c r="C4559" s="158">
        <v>6.7598568945843304E-2</v>
      </c>
      <c r="D4559" s="158">
        <v>0.22114379180052601</v>
      </c>
      <c r="E4559" s="158">
        <v>9.9819755042994396E-2</v>
      </c>
    </row>
    <row r="4560" spans="1:5" x14ac:dyDescent="0.25">
      <c r="A4560" s="158">
        <v>27107.921225448699</v>
      </c>
      <c r="B4560" s="158">
        <v>0.539644519306548</v>
      </c>
      <c r="C4560" s="158">
        <v>6.7596822882815599E-2</v>
      </c>
      <c r="D4560" s="158">
        <v>0.22114671840922201</v>
      </c>
      <c r="E4560" s="158">
        <v>9.9813012917813998E-2</v>
      </c>
    </row>
    <row r="4561" spans="1:5" x14ac:dyDescent="0.25">
      <c r="A4561" s="158">
        <v>27108.833679907199</v>
      </c>
      <c r="B4561" s="158">
        <v>0.24920220067752299</v>
      </c>
      <c r="C4561" s="158">
        <v>6.7592647422319893E-2</v>
      </c>
      <c r="D4561" s="158">
        <v>0.22115371704982001</v>
      </c>
      <c r="E4561" s="158">
        <v>9.9796891685768094E-2</v>
      </c>
    </row>
    <row r="4562" spans="1:5" x14ac:dyDescent="0.25">
      <c r="A4562" s="158">
        <v>27128.034395291699</v>
      </c>
      <c r="B4562" s="158">
        <v>0.130277780556765</v>
      </c>
      <c r="C4562" s="158">
        <v>6.7504422331256003E-2</v>
      </c>
      <c r="D4562" s="158">
        <v>0.22130161719666999</v>
      </c>
      <c r="E4562" s="158">
        <v>9.9456785651592897E-2</v>
      </c>
    </row>
    <row r="4563" spans="1:5" x14ac:dyDescent="0.25">
      <c r="A4563" s="158">
        <v>27128.407318175501</v>
      </c>
      <c r="B4563" s="158">
        <v>-0.240419743723363</v>
      </c>
      <c r="C4563" s="158">
        <v>6.7502701963974093E-2</v>
      </c>
      <c r="D4563" s="158">
        <v>0.22130450162050999</v>
      </c>
      <c r="E4563" s="158">
        <v>9.9450163650956602E-2</v>
      </c>
    </row>
    <row r="4564" spans="1:5" x14ac:dyDescent="0.25">
      <c r="A4564" s="158">
        <v>27130.063002434301</v>
      </c>
      <c r="B4564" s="158">
        <v>0.24763326003916</v>
      </c>
      <c r="C4564" s="158">
        <v>6.7495060820171704E-2</v>
      </c>
      <c r="D4564" s="158">
        <v>0.22131731318725301</v>
      </c>
      <c r="E4564" s="158">
        <v>9.9420756135156205E-2</v>
      </c>
    </row>
    <row r="4565" spans="1:5" x14ac:dyDescent="0.25">
      <c r="A4565" s="158">
        <v>27130.847631617999</v>
      </c>
      <c r="B4565" s="158">
        <v>-6.1230446146857496</v>
      </c>
      <c r="C4565" s="158">
        <v>6.7491437887966396E-2</v>
      </c>
      <c r="D4565" s="158">
        <v>0.22132338769642601</v>
      </c>
      <c r="E4565" s="158">
        <v>9.9406815638175494E-2</v>
      </c>
    </row>
    <row r="4566" spans="1:5" x14ac:dyDescent="0.25">
      <c r="A4566" s="158">
        <v>27133.1106209032</v>
      </c>
      <c r="B4566" s="158">
        <v>9.8796172122428402E-2</v>
      </c>
      <c r="C4566" s="158">
        <v>6.7480982347198903E-2</v>
      </c>
      <c r="D4566" s="158">
        <v>0.221340918678162</v>
      </c>
      <c r="E4566" s="158">
        <v>9.9366593776727297E-2</v>
      </c>
    </row>
    <row r="4567" spans="1:5" x14ac:dyDescent="0.25">
      <c r="A4567" s="158">
        <v>27133.792194450401</v>
      </c>
      <c r="B4567" s="158">
        <v>9.3848679530261797E-2</v>
      </c>
      <c r="C4567" s="158">
        <v>6.7477831438847599E-2</v>
      </c>
      <c r="D4567" s="158">
        <v>0.22134620196100499</v>
      </c>
      <c r="E4567" s="158">
        <v>9.9354475175896503E-2</v>
      </c>
    </row>
    <row r="4568" spans="1:5" x14ac:dyDescent="0.25">
      <c r="A4568" s="158">
        <v>27134.570477282799</v>
      </c>
      <c r="B4568" s="158">
        <v>-0.52410673198624003</v>
      </c>
      <c r="C4568" s="158">
        <v>6.7474232380596799E-2</v>
      </c>
      <c r="D4568" s="158">
        <v>0.22135223673564799</v>
      </c>
      <c r="E4568" s="158">
        <v>9.9340634525641805E-2</v>
      </c>
    </row>
    <row r="4569" spans="1:5" x14ac:dyDescent="0.25">
      <c r="A4569" s="158">
        <v>27134.8188979019</v>
      </c>
      <c r="B4569" s="158">
        <v>-4.6353150166561097</v>
      </c>
      <c r="C4569" s="158">
        <v>6.7473083355978195E-2</v>
      </c>
      <c r="D4569" s="158">
        <v>0.22135416339251901</v>
      </c>
      <c r="E4569" s="158">
        <v>9.9336216152194803E-2</v>
      </c>
    </row>
    <row r="4570" spans="1:5" x14ac:dyDescent="0.25">
      <c r="A4570" s="158">
        <v>27135.477336557</v>
      </c>
      <c r="B4570" s="158">
        <v>-0.62927608910978705</v>
      </c>
      <c r="C4570" s="158">
        <v>6.7470037308051498E-2</v>
      </c>
      <c r="D4570" s="158">
        <v>0.221359270962042</v>
      </c>
      <c r="E4570" s="158">
        <v>9.93245039298431E-2</v>
      </c>
    </row>
    <row r="4571" spans="1:5" x14ac:dyDescent="0.25">
      <c r="A4571" s="158">
        <v>27135.584015173899</v>
      </c>
      <c r="B4571" s="158">
        <v>0.215999240808284</v>
      </c>
      <c r="C4571" s="158">
        <v>6.7469543718408201E-2</v>
      </c>
      <c r="D4571" s="158">
        <v>0.22136009861011099</v>
      </c>
      <c r="E4571" s="158">
        <v>9.9322606162927096E-2</v>
      </c>
    </row>
    <row r="4572" spans="1:5" x14ac:dyDescent="0.25">
      <c r="A4572" s="158">
        <v>27140.0944424304</v>
      </c>
      <c r="B4572" s="158">
        <v>-6.4950513478656503E-4</v>
      </c>
      <c r="C4572" s="158">
        <v>6.7448654991096701E-2</v>
      </c>
      <c r="D4572" s="158">
        <v>0.22139512570955</v>
      </c>
      <c r="E4572" s="158">
        <v>9.9242321367213907E-2</v>
      </c>
    </row>
    <row r="4573" spans="1:5" x14ac:dyDescent="0.25">
      <c r="A4573" s="158">
        <v>27144.5833281624</v>
      </c>
      <c r="B4573" s="158">
        <v>0.42083984184426698</v>
      </c>
      <c r="C4573" s="158">
        <v>6.7427828191681902E-2</v>
      </c>
      <c r="D4573" s="158">
        <v>0.22143005086777401</v>
      </c>
      <c r="E4573" s="158">
        <v>9.9162330492248499E-2</v>
      </c>
    </row>
    <row r="4574" spans="1:5" x14ac:dyDescent="0.25">
      <c r="A4574" s="158">
        <v>27144.8852145735</v>
      </c>
      <c r="B4574" s="158">
        <v>5.3091701281915399E-2</v>
      </c>
      <c r="C4574" s="158">
        <v>6.7426426193571795E-2</v>
      </c>
      <c r="D4574" s="158">
        <v>0.22143240199133801</v>
      </c>
      <c r="E4574" s="158">
        <v>9.9156947749217794E-2</v>
      </c>
    </row>
    <row r="4575" spans="1:5" x14ac:dyDescent="0.25">
      <c r="A4575" s="158">
        <v>27146.7635990774</v>
      </c>
      <c r="B4575" s="158">
        <v>0.55348989610852795</v>
      </c>
      <c r="C4575" s="158">
        <v>6.7417698904978299E-2</v>
      </c>
      <c r="D4575" s="158">
        <v>0.22144703766692</v>
      </c>
      <c r="E4575" s="158">
        <v>9.9123446432325305E-2</v>
      </c>
    </row>
    <row r="4576" spans="1:5" x14ac:dyDescent="0.25">
      <c r="A4576" s="158">
        <v>27155.367310169098</v>
      </c>
      <c r="B4576" s="158">
        <v>0.290728109108218</v>
      </c>
      <c r="C4576" s="158">
        <v>6.7377640113662096E-2</v>
      </c>
      <c r="D4576" s="158">
        <v>0.22151422018345199</v>
      </c>
      <c r="E4576" s="158">
        <v>9.8969798919046503E-2</v>
      </c>
    </row>
    <row r="4577" spans="1:5" x14ac:dyDescent="0.25">
      <c r="A4577" s="158">
        <v>27155.709310112601</v>
      </c>
      <c r="B4577" s="158">
        <v>0.317931658429216</v>
      </c>
      <c r="C4577" s="158">
        <v>6.7376044897866999E-2</v>
      </c>
      <c r="D4577" s="158">
        <v>0.22151689564240001</v>
      </c>
      <c r="E4577" s="158">
        <v>9.8963684656359005E-2</v>
      </c>
    </row>
    <row r="4578" spans="1:5" x14ac:dyDescent="0.25">
      <c r="A4578" s="158">
        <v>27165.514186567201</v>
      </c>
      <c r="B4578" s="158">
        <v>0.15921888173284801</v>
      </c>
      <c r="C4578" s="158">
        <v>6.73302180000067E-2</v>
      </c>
      <c r="D4578" s="158">
        <v>0.22159375925316999</v>
      </c>
      <c r="E4578" s="158">
        <v>9.8788175343813095E-2</v>
      </c>
    </row>
    <row r="4579" spans="1:5" x14ac:dyDescent="0.25">
      <c r="A4579" s="158">
        <v>27165.657060124599</v>
      </c>
      <c r="B4579" s="158">
        <v>0.30570883495402201</v>
      </c>
      <c r="C4579" s="158">
        <v>6.7329548892072696E-2</v>
      </c>
      <c r="D4579" s="158">
        <v>0.22159488157292001</v>
      </c>
      <c r="E4579" s="158">
        <v>9.8785614768342897E-2</v>
      </c>
    </row>
    <row r="4580" spans="1:5" x14ac:dyDescent="0.25">
      <c r="A4580" s="158">
        <v>27175.407643102099</v>
      </c>
      <c r="B4580" s="158">
        <v>9.0328177357841302</v>
      </c>
      <c r="C4580" s="158">
        <v>6.7283794289800206E-2</v>
      </c>
      <c r="D4580" s="158">
        <v>0.221671630707441</v>
      </c>
      <c r="E4580" s="158">
        <v>9.8610654886375604E-2</v>
      </c>
    </row>
    <row r="4581" spans="1:5" x14ac:dyDescent="0.25">
      <c r="A4581" s="158">
        <v>27178.9865513076</v>
      </c>
      <c r="B4581" s="158">
        <v>-0.51770995120935503</v>
      </c>
      <c r="C4581" s="158">
        <v>6.7266955499093006E-2</v>
      </c>
      <c r="D4581" s="158">
        <v>0.22169987772536701</v>
      </c>
      <c r="E4581" s="158">
        <v>9.8546332943924203E-2</v>
      </c>
    </row>
    <row r="4582" spans="1:5" x14ac:dyDescent="0.25">
      <c r="A4582" s="158">
        <v>27184.330706432</v>
      </c>
      <c r="B4582" s="158">
        <v>-1.0346828797332299</v>
      </c>
      <c r="C4582" s="158">
        <v>6.7241766442381196E-2</v>
      </c>
      <c r="D4582" s="158">
        <v>0.22174213364404799</v>
      </c>
      <c r="E4582" s="158">
        <v>9.8450181817255303E-2</v>
      </c>
    </row>
    <row r="4583" spans="1:5" x14ac:dyDescent="0.25">
      <c r="A4583" s="158">
        <v>27200.995501552901</v>
      </c>
      <c r="B4583" s="158">
        <v>0.24507757981318001</v>
      </c>
      <c r="C4583" s="158">
        <v>6.7162874376736098E-2</v>
      </c>
      <c r="D4583" s="158">
        <v>0.221874488063381</v>
      </c>
      <c r="E4583" s="158">
        <v>9.8149561295118995E-2</v>
      </c>
    </row>
    <row r="4584" spans="1:5" x14ac:dyDescent="0.25">
      <c r="A4584" s="158">
        <v>27205.3764472644</v>
      </c>
      <c r="B4584" s="158">
        <v>-0.30494284091346902</v>
      </c>
      <c r="C4584" s="158">
        <v>6.7142048095611903E-2</v>
      </c>
      <c r="D4584" s="158">
        <v>0.22190942945404801</v>
      </c>
      <c r="E4584" s="158">
        <v>9.8070334633994796E-2</v>
      </c>
    </row>
    <row r="4585" spans="1:5" x14ac:dyDescent="0.25">
      <c r="A4585" s="158">
        <v>27206.270724186499</v>
      </c>
      <c r="B4585" s="158">
        <v>0.14208001174986801</v>
      </c>
      <c r="C4585" s="158">
        <v>6.7137792418170597E-2</v>
      </c>
      <c r="D4585" s="158">
        <v>0.22191656951672101</v>
      </c>
      <c r="E4585" s="158">
        <v>9.80541521261621E-2</v>
      </c>
    </row>
    <row r="4586" spans="1:5" x14ac:dyDescent="0.25">
      <c r="A4586" s="158">
        <v>27206.765445012901</v>
      </c>
      <c r="B4586" s="158">
        <v>0.26470504228372999</v>
      </c>
      <c r="C4586" s="158">
        <v>6.71354374988129E-2</v>
      </c>
      <c r="D4586" s="158">
        <v>0.22192052054895001</v>
      </c>
      <c r="E4586" s="158">
        <v>9.8045198374113296E-2</v>
      </c>
    </row>
    <row r="4587" spans="1:5" x14ac:dyDescent="0.25">
      <c r="A4587" s="158">
        <v>27207.861659223901</v>
      </c>
      <c r="B4587" s="158">
        <v>-1.9249575456448099E-2</v>
      </c>
      <c r="C4587" s="158">
        <v>6.7130217772505801E-2</v>
      </c>
      <c r="D4587" s="158">
        <v>0.221929278118979</v>
      </c>
      <c r="E4587" s="158">
        <v>9.8025354720238697E-2</v>
      </c>
    </row>
    <row r="4588" spans="1:5" x14ac:dyDescent="0.25">
      <c r="A4588" s="158">
        <v>27210.190607604702</v>
      </c>
      <c r="B4588" s="158">
        <v>9.6966208789495106E-2</v>
      </c>
      <c r="C4588" s="158">
        <v>6.7119120766361798E-2</v>
      </c>
      <c r="D4588" s="158">
        <v>0.221947896611559</v>
      </c>
      <c r="E4588" s="158">
        <v>9.7983179144441795E-2</v>
      </c>
    </row>
    <row r="4589" spans="1:5" x14ac:dyDescent="0.25">
      <c r="A4589" s="158">
        <v>27212.607534413401</v>
      </c>
      <c r="B4589" s="158">
        <v>-9.8340194517521101E-2</v>
      </c>
      <c r="C4589" s="158">
        <v>6.7107593772200005E-2</v>
      </c>
      <c r="D4589" s="158">
        <v>0.221967236697975</v>
      </c>
      <c r="E4589" s="158">
        <v>9.7939385946779603E-2</v>
      </c>
    </row>
    <row r="4590" spans="1:5" x14ac:dyDescent="0.25">
      <c r="A4590" s="158">
        <v>27218.221434835301</v>
      </c>
      <c r="B4590" s="158">
        <v>-0.21598321634892501</v>
      </c>
      <c r="C4590" s="158">
        <v>6.7080777117153101E-2</v>
      </c>
      <c r="D4590" s="158">
        <v>0.22201223047097501</v>
      </c>
      <c r="E4590" s="158">
        <v>9.7837569902483698E-2</v>
      </c>
    </row>
    <row r="4591" spans="1:5" x14ac:dyDescent="0.25">
      <c r="A4591" s="158">
        <v>27221.0076892379</v>
      </c>
      <c r="B4591" s="158">
        <v>0.20251557636470399</v>
      </c>
      <c r="C4591" s="158">
        <v>6.7067445630188099E-2</v>
      </c>
      <c r="D4591" s="158">
        <v>0.222034598687325</v>
      </c>
      <c r="E4591" s="158">
        <v>9.7786987658843E-2</v>
      </c>
    </row>
    <row r="4592" spans="1:5" x14ac:dyDescent="0.25">
      <c r="A4592" s="158">
        <v>27224.400282681199</v>
      </c>
      <c r="B4592" s="158">
        <v>0.38058625640407001</v>
      </c>
      <c r="C4592" s="158">
        <v>6.7051193245778198E-2</v>
      </c>
      <c r="D4592" s="158">
        <v>0.222061867917832</v>
      </c>
      <c r="E4592" s="158">
        <v>9.7725353518321706E-2</v>
      </c>
    </row>
    <row r="4593" spans="1:5" x14ac:dyDescent="0.25">
      <c r="A4593" s="158">
        <v>27225.129426978099</v>
      </c>
      <c r="B4593" s="158">
        <v>0.33738270901428902</v>
      </c>
      <c r="C4593" s="158">
        <v>6.7047697415943394E-2</v>
      </c>
      <c r="D4593" s="158">
        <v>0.222067733456037</v>
      </c>
      <c r="E4593" s="158">
        <v>9.77121006202048E-2</v>
      </c>
    </row>
    <row r="4594" spans="1:5" x14ac:dyDescent="0.25">
      <c r="A4594" s="158">
        <v>27229.410735241901</v>
      </c>
      <c r="B4594" s="158">
        <v>0.23184223756487199</v>
      </c>
      <c r="C4594" s="158">
        <v>6.7027150799332705E-2</v>
      </c>
      <c r="D4594" s="158">
        <v>0.22210220809466699</v>
      </c>
      <c r="E4594" s="158">
        <v>9.7634238543624005E-2</v>
      </c>
    </row>
    <row r="4595" spans="1:5" x14ac:dyDescent="0.25">
      <c r="A4595" s="158">
        <v>27231.391405771101</v>
      </c>
      <c r="B4595" s="158">
        <v>0.102118776569537</v>
      </c>
      <c r="C4595" s="158">
        <v>6.7017633598828105E-2</v>
      </c>
      <c r="D4595" s="158">
        <v>0.22211817683051599</v>
      </c>
      <c r="E4595" s="158">
        <v>9.7598190960323197E-2</v>
      </c>
    </row>
    <row r="4596" spans="1:5" x14ac:dyDescent="0.25">
      <c r="A4596" s="158">
        <v>27234.074163515299</v>
      </c>
      <c r="B4596" s="158">
        <v>-3.3023733690573702E-2</v>
      </c>
      <c r="C4596" s="158">
        <v>6.7004731061123896E-2</v>
      </c>
      <c r="D4596" s="158">
        <v>0.22213982581526701</v>
      </c>
      <c r="E4596" s="158">
        <v>9.7549339340723296E-2</v>
      </c>
    </row>
    <row r="4597" spans="1:5" x14ac:dyDescent="0.25">
      <c r="A4597" s="158">
        <v>27236.4801509475</v>
      </c>
      <c r="B4597" s="158">
        <v>-5.5652823419394301E-2</v>
      </c>
      <c r="C4597" s="158">
        <v>6.6993148101013006E-2</v>
      </c>
      <c r="D4597" s="158">
        <v>0.222159260738961</v>
      </c>
      <c r="E4597" s="158">
        <v>9.7505501893374202E-2</v>
      </c>
    </row>
    <row r="4598" spans="1:5" x14ac:dyDescent="0.25">
      <c r="A4598" s="158">
        <v>27236.619208362601</v>
      </c>
      <c r="B4598" s="158">
        <v>-8.1604222755860004E-2</v>
      </c>
      <c r="C4598" s="158">
        <v>6.6992478314282206E-2</v>
      </c>
      <c r="D4598" s="158">
        <v>0.22216038456774101</v>
      </c>
      <c r="E4598" s="158">
        <v>9.7502967505422103E-2</v>
      </c>
    </row>
    <row r="4599" spans="1:5" x14ac:dyDescent="0.25">
      <c r="A4599" s="158">
        <v>27242.720069462099</v>
      </c>
      <c r="B4599" s="158">
        <v>0.400681930621483</v>
      </c>
      <c r="C4599" s="158">
        <v>6.6963056924161907E-2</v>
      </c>
      <c r="D4599" s="158">
        <v>0.22220975048024599</v>
      </c>
      <c r="E4599" s="158">
        <v>9.7391696796227098E-2</v>
      </c>
    </row>
    <row r="4600" spans="1:5" x14ac:dyDescent="0.25">
      <c r="A4600" s="158">
        <v>27243.786037275499</v>
      </c>
      <c r="B4600" s="158">
        <v>-0.15015633007413601</v>
      </c>
      <c r="C4600" s="158">
        <v>6.6957909099145799E-2</v>
      </c>
      <c r="D4600" s="158">
        <v>0.22221838797413601</v>
      </c>
      <c r="E4600" s="158">
        <v>9.7372239165868596E-2</v>
      </c>
    </row>
    <row r="4601" spans="1:5" x14ac:dyDescent="0.25">
      <c r="A4601" s="158">
        <v>27247.910182654701</v>
      </c>
      <c r="B4601" s="158">
        <v>7.2794308617263298E-2</v>
      </c>
      <c r="C4601" s="158">
        <v>6.6937972399977202E-2</v>
      </c>
      <c r="D4601" s="158">
        <v>0.22225183956316999</v>
      </c>
      <c r="E4601" s="158">
        <v>9.7296914543698806E-2</v>
      </c>
    </row>
    <row r="4602" spans="1:5" x14ac:dyDescent="0.25">
      <c r="A4602" s="158">
        <v>27250.312717381901</v>
      </c>
      <c r="B4602" s="158">
        <v>-0.184877123447269</v>
      </c>
      <c r="C4602" s="158">
        <v>6.6926343430604995E-2</v>
      </c>
      <c r="D4602" s="158">
        <v>0.222271351649904</v>
      </c>
      <c r="E4602" s="158">
        <v>9.7253001320728699E-2</v>
      </c>
    </row>
    <row r="4603" spans="1:5" x14ac:dyDescent="0.25">
      <c r="A4603" s="158">
        <v>27254.098456989901</v>
      </c>
      <c r="B4603" s="158">
        <v>-8.3818697600679407E-2</v>
      </c>
      <c r="C4603" s="158">
        <v>6.6907997262151006E-2</v>
      </c>
      <c r="D4603" s="158">
        <v>0.22230213432778101</v>
      </c>
      <c r="E4603" s="158">
        <v>9.71837574351756E-2</v>
      </c>
    </row>
    <row r="4604" spans="1:5" x14ac:dyDescent="0.25">
      <c r="A4604" s="158">
        <v>27262.1950307228</v>
      </c>
      <c r="B4604" s="158">
        <v>1.1384237761107801</v>
      </c>
      <c r="C4604" s="158">
        <v>6.6868669537483896E-2</v>
      </c>
      <c r="D4604" s="158">
        <v>0.222368120912524</v>
      </c>
      <c r="E4604" s="158">
        <v>9.7035466226889799E-2</v>
      </c>
    </row>
    <row r="4605" spans="1:5" x14ac:dyDescent="0.25">
      <c r="A4605" s="158">
        <v>27264.348906559098</v>
      </c>
      <c r="B4605" s="158">
        <v>-0.27095876971691102</v>
      </c>
      <c r="C4605" s="158">
        <v>6.68581866298361E-2</v>
      </c>
      <c r="D4605" s="158">
        <v>0.222385709615944</v>
      </c>
      <c r="E4605" s="158">
        <v>9.6995971780287196E-2</v>
      </c>
    </row>
    <row r="4606" spans="1:5" x14ac:dyDescent="0.25">
      <c r="A4606" s="158">
        <v>27266.977425916899</v>
      </c>
      <c r="B4606" s="158">
        <v>-0.50666692710152905</v>
      </c>
      <c r="C4606" s="158">
        <v>6.6845381774322907E-2</v>
      </c>
      <c r="D4606" s="158">
        <v>0.222407194055735</v>
      </c>
      <c r="E4606" s="158">
        <v>9.6947748184561006E-2</v>
      </c>
    </row>
    <row r="4607" spans="1:5" x14ac:dyDescent="0.25">
      <c r="A4607" s="158">
        <v>27270.290734165901</v>
      </c>
      <c r="B4607" s="158">
        <v>0.101045414879897</v>
      </c>
      <c r="C4607" s="158">
        <v>6.6829222387798801E-2</v>
      </c>
      <c r="D4607" s="158">
        <v>0.22243430661199501</v>
      </c>
      <c r="E4607" s="158">
        <v>9.6886920801075804E-2</v>
      </c>
    </row>
    <row r="4608" spans="1:5" x14ac:dyDescent="0.25">
      <c r="A4608" s="158">
        <v>27271.04790098</v>
      </c>
      <c r="B4608" s="158">
        <v>-0.125597528052868</v>
      </c>
      <c r="C4608" s="158">
        <v>6.6825526689474196E-2</v>
      </c>
      <c r="D4608" s="158">
        <v>0.22244050729204801</v>
      </c>
      <c r="E4608" s="158">
        <v>9.6873014027549706E-2</v>
      </c>
    </row>
    <row r="4609" spans="1:5" x14ac:dyDescent="0.25">
      <c r="A4609" s="158">
        <v>27272.305079128098</v>
      </c>
      <c r="B4609" s="158">
        <v>0.64243884750403402</v>
      </c>
      <c r="C4609" s="158">
        <v>6.6819388067552499E-2</v>
      </c>
      <c r="D4609" s="158">
        <v>0.22245080669931</v>
      </c>
      <c r="E4609" s="158">
        <v>9.6849918428088003E-2</v>
      </c>
    </row>
    <row r="4610" spans="1:5" x14ac:dyDescent="0.25">
      <c r="A4610" s="158">
        <v>27272.344096013301</v>
      </c>
      <c r="B4610" s="158">
        <v>6.9635164699466401E-2</v>
      </c>
      <c r="C4610" s="158">
        <v>6.6819197505924494E-2</v>
      </c>
      <c r="D4610" s="158">
        <v>0.22245112642375101</v>
      </c>
      <c r="E4610" s="158">
        <v>9.6849201545915697E-2</v>
      </c>
    </row>
    <row r="4611" spans="1:5" x14ac:dyDescent="0.25">
      <c r="A4611" s="158">
        <v>27283.016931702299</v>
      </c>
      <c r="B4611" s="158">
        <v>-8.58616152592417E-2</v>
      </c>
      <c r="C4611" s="158">
        <v>6.6766962585165193E-2</v>
      </c>
      <c r="D4611" s="158">
        <v>0.222538764401812</v>
      </c>
      <c r="E4611" s="158">
        <v>9.6652869088399901E-2</v>
      </c>
    </row>
    <row r="4612" spans="1:5" x14ac:dyDescent="0.25">
      <c r="A4612" s="158">
        <v>27285.407730395</v>
      </c>
      <c r="B4612" s="158">
        <v>0.30023857516485702</v>
      </c>
      <c r="C4612" s="158">
        <v>6.6755232062420997E-2</v>
      </c>
      <c r="D4612" s="158">
        <v>0.22255844491896101</v>
      </c>
      <c r="E4612" s="158">
        <v>9.6608825431279299E-2</v>
      </c>
    </row>
    <row r="4613" spans="1:5" x14ac:dyDescent="0.25">
      <c r="A4613" s="158">
        <v>27289.530640703801</v>
      </c>
      <c r="B4613" s="158">
        <v>-0.14115971969121999</v>
      </c>
      <c r="C4613" s="158">
        <v>6.6734977516945598E-2</v>
      </c>
      <c r="D4613" s="158">
        <v>0.22259242580116201</v>
      </c>
      <c r="E4613" s="158">
        <v>9.6532818015502495E-2</v>
      </c>
    </row>
    <row r="4614" spans="1:5" x14ac:dyDescent="0.25">
      <c r="A4614" s="158">
        <v>27294.0638868354</v>
      </c>
      <c r="B4614" s="158">
        <v>0.236501890775553</v>
      </c>
      <c r="C4614" s="158">
        <v>6.6712670048518899E-2</v>
      </c>
      <c r="D4614" s="158">
        <v>0.22262984999065899</v>
      </c>
      <c r="E4614" s="158">
        <v>9.6449166401338604E-2</v>
      </c>
    </row>
    <row r="4615" spans="1:5" x14ac:dyDescent="0.25">
      <c r="A4615" s="158">
        <v>27299.855678559699</v>
      </c>
      <c r="B4615" s="158">
        <v>0.136190738573672</v>
      </c>
      <c r="C4615" s="158">
        <v>6.6684112939547097E-2</v>
      </c>
      <c r="D4615" s="158">
        <v>0.22267775746114499</v>
      </c>
      <c r="E4615" s="158">
        <v>9.63421701588527E-2</v>
      </c>
    </row>
    <row r="4616" spans="1:5" x14ac:dyDescent="0.25">
      <c r="A4616" s="158">
        <v>27310.446921251802</v>
      </c>
      <c r="B4616" s="158">
        <v>0.35364040153118598</v>
      </c>
      <c r="C4616" s="158">
        <v>6.6631727526686502E-2</v>
      </c>
      <c r="D4616" s="158">
        <v>0.22276563460604201</v>
      </c>
      <c r="E4616" s="158">
        <v>9.6146161000083594E-2</v>
      </c>
    </row>
    <row r="4617" spans="1:5" x14ac:dyDescent="0.25">
      <c r="A4617" s="158">
        <v>27313.357980727898</v>
      </c>
      <c r="B4617" s="158">
        <v>0.237968767329688</v>
      </c>
      <c r="C4617" s="158">
        <v>6.6617291942060106E-2</v>
      </c>
      <c r="D4617" s="158">
        <v>0.2227898492824</v>
      </c>
      <c r="E4617" s="158">
        <v>9.6092208113043101E-2</v>
      </c>
    </row>
    <row r="4618" spans="1:5" x14ac:dyDescent="0.25">
      <c r="A4618" s="158">
        <v>27315.0942456015</v>
      </c>
      <c r="B4618" s="158">
        <v>-7.7728914703900601E-2</v>
      </c>
      <c r="C4618" s="158">
        <v>6.6608674385131905E-2</v>
      </c>
      <c r="D4618" s="158">
        <v>0.222804304365502</v>
      </c>
      <c r="E4618" s="158">
        <v>9.6060012481735804E-2</v>
      </c>
    </row>
    <row r="4619" spans="1:5" x14ac:dyDescent="0.25">
      <c r="A4619" s="158">
        <v>27317.065281848601</v>
      </c>
      <c r="B4619" s="158">
        <v>-0.28107392297629402</v>
      </c>
      <c r="C4619" s="158">
        <v>6.6598884679793302E-2</v>
      </c>
      <c r="D4619" s="158">
        <v>0.22282072536533701</v>
      </c>
      <c r="E4619" s="158">
        <v>9.6023448907160497E-2</v>
      </c>
    </row>
    <row r="4620" spans="1:5" x14ac:dyDescent="0.25">
      <c r="A4620" s="158">
        <v>27320.342928494301</v>
      </c>
      <c r="B4620" s="158">
        <v>2.4863855567125399E-2</v>
      </c>
      <c r="C4620" s="158">
        <v>6.6582589047163201E-2</v>
      </c>
      <c r="D4620" s="158">
        <v>0.22284805864769899</v>
      </c>
      <c r="E4620" s="158">
        <v>9.5962612898348496E-2</v>
      </c>
    </row>
    <row r="4621" spans="1:5" x14ac:dyDescent="0.25">
      <c r="A4621" s="158">
        <v>27320.500871443201</v>
      </c>
      <c r="B4621" s="158">
        <v>0.421839471983954</v>
      </c>
      <c r="C4621" s="158">
        <v>6.6581803281103094E-2</v>
      </c>
      <c r="D4621" s="158">
        <v>0.22284937662378301</v>
      </c>
      <c r="E4621" s="158">
        <v>9.5959680259136093E-2</v>
      </c>
    </row>
    <row r="4622" spans="1:5" x14ac:dyDescent="0.25">
      <c r="A4622" s="158">
        <v>27322.6071687695</v>
      </c>
      <c r="B4622" s="158">
        <v>0.32792145184648003</v>
      </c>
      <c r="C4622" s="158">
        <v>6.6571319939338E-2</v>
      </c>
      <c r="D4622" s="158">
        <v>0.22286696030335901</v>
      </c>
      <c r="E4622" s="158">
        <v>9.5920561664850107E-2</v>
      </c>
    </row>
    <row r="4623" spans="1:5" x14ac:dyDescent="0.25">
      <c r="A4623" s="158">
        <v>27325.762980222498</v>
      </c>
      <c r="B4623" s="158">
        <v>-0.162740581443621</v>
      </c>
      <c r="C4623" s="158">
        <v>6.6555597296759195E-2</v>
      </c>
      <c r="D4623" s="158">
        <v>0.222893331235302</v>
      </c>
      <c r="E4623" s="158">
        <v>9.5861918332023094E-2</v>
      </c>
    </row>
    <row r="4624" spans="1:5" x14ac:dyDescent="0.25">
      <c r="A4624" s="158">
        <v>27326.915334955698</v>
      </c>
      <c r="B4624" s="158">
        <v>0.10073830672621099</v>
      </c>
      <c r="C4624" s="158">
        <v>6.6549851423061704E-2</v>
      </c>
      <c r="D4624" s="158">
        <v>0.22290296836169199</v>
      </c>
      <c r="E4624" s="158">
        <v>9.5840494694873601E-2</v>
      </c>
    </row>
    <row r="4625" spans="1:5" x14ac:dyDescent="0.25">
      <c r="A4625" s="158">
        <v>27327.1735236891</v>
      </c>
      <c r="B4625" s="158">
        <v>2.0823048435136798E-2</v>
      </c>
      <c r="C4625" s="158">
        <v>6.65485636970191E-2</v>
      </c>
      <c r="D4625" s="158">
        <v>0.222905128154753</v>
      </c>
      <c r="E4625" s="158">
        <v>9.5835693940244299E-2</v>
      </c>
    </row>
    <row r="4626" spans="1:5" x14ac:dyDescent="0.25">
      <c r="A4626" s="158">
        <v>27332.650977702899</v>
      </c>
      <c r="B4626" s="158">
        <v>-3.2988818134904702E-2</v>
      </c>
      <c r="C4626" s="158">
        <v>6.6521214939131698E-2</v>
      </c>
      <c r="D4626" s="158">
        <v>0.22295099665272999</v>
      </c>
      <c r="E4626" s="158">
        <v>9.5733784216302298E-2</v>
      </c>
    </row>
    <row r="4627" spans="1:5" x14ac:dyDescent="0.25">
      <c r="A4627" s="158">
        <v>27334.2557293721</v>
      </c>
      <c r="B4627" s="158">
        <v>9.66684799699635E-2</v>
      </c>
      <c r="C4627" s="158">
        <v>6.6513191700284996E-2</v>
      </c>
      <c r="D4627" s="158">
        <v>0.222964452521695</v>
      </c>
      <c r="E4627" s="158">
        <v>9.5703904891203895E-2</v>
      </c>
    </row>
    <row r="4628" spans="1:5" x14ac:dyDescent="0.25">
      <c r="A4628" s="158">
        <v>27339.023242737399</v>
      </c>
      <c r="B4628" s="158">
        <v>-0.28137374061036902</v>
      </c>
      <c r="C4628" s="158">
        <v>6.6489326898544407E-2</v>
      </c>
      <c r="D4628" s="158">
        <v>0.22300447517767499</v>
      </c>
      <c r="E4628" s="158">
        <v>9.5615077421746394E-2</v>
      </c>
    </row>
    <row r="4629" spans="1:5" x14ac:dyDescent="0.25">
      <c r="A4629" s="158">
        <v>27344.2574753054</v>
      </c>
      <c r="B4629" s="158">
        <v>4.4343984458317103E-2</v>
      </c>
      <c r="C4629" s="158">
        <v>6.6463076231939894E-2</v>
      </c>
      <c r="D4629" s="158">
        <v>0.223048496761653</v>
      </c>
      <c r="E4629" s="158">
        <v>9.55174513474632E-2</v>
      </c>
    </row>
    <row r="4630" spans="1:5" x14ac:dyDescent="0.25">
      <c r="A4630" s="158">
        <v>27346.092484972902</v>
      </c>
      <c r="B4630" s="158">
        <v>0.19571205969399799</v>
      </c>
      <c r="C4630" s="158">
        <v>6.6453861017479299E-2</v>
      </c>
      <c r="D4630" s="158">
        <v>0.223063949807491</v>
      </c>
      <c r="E4630" s="158">
        <v>9.5483200338306901E-2</v>
      </c>
    </row>
    <row r="4631" spans="1:5" x14ac:dyDescent="0.25">
      <c r="A4631" s="158">
        <v>27347.4774773633</v>
      </c>
      <c r="B4631" s="158">
        <v>0.28793784025518099</v>
      </c>
      <c r="C4631" s="158">
        <v>6.6446901512565895E-2</v>
      </c>
      <c r="D4631" s="158">
        <v>0.22307562003154</v>
      </c>
      <c r="E4631" s="158">
        <v>9.5457340320600007E-2</v>
      </c>
    </row>
    <row r="4632" spans="1:5" x14ac:dyDescent="0.25">
      <c r="A4632" s="158">
        <v>27348.178967033102</v>
      </c>
      <c r="B4632" s="158">
        <v>0.41808472093580701</v>
      </c>
      <c r="C4632" s="158">
        <v>6.6443375180989001E-2</v>
      </c>
      <c r="D4632" s="158">
        <v>0.22308153318134999</v>
      </c>
      <c r="E4632" s="158">
        <v>9.5444239530833697E-2</v>
      </c>
    </row>
    <row r="4633" spans="1:5" x14ac:dyDescent="0.25">
      <c r="A4633" s="158">
        <v>27355.868121084699</v>
      </c>
      <c r="B4633" s="158">
        <v>-0.68838742284455001</v>
      </c>
      <c r="C4633" s="158">
        <v>6.6404661258874606E-2</v>
      </c>
      <c r="D4633" s="158">
        <v>0.22314644768602199</v>
      </c>
      <c r="E4633" s="158">
        <v>9.5300513695199707E-2</v>
      </c>
    </row>
    <row r="4634" spans="1:5" x14ac:dyDescent="0.25">
      <c r="A4634" s="158">
        <v>27356.480665156101</v>
      </c>
      <c r="B4634" s="158">
        <v>2.2742348520510301E-2</v>
      </c>
      <c r="C4634" s="158">
        <v>6.6401572354489805E-2</v>
      </c>
      <c r="D4634" s="158">
        <v>0.22315162682523601</v>
      </c>
      <c r="E4634" s="158">
        <v>9.5289054117496705E-2</v>
      </c>
    </row>
    <row r="4635" spans="1:5" x14ac:dyDescent="0.25">
      <c r="A4635" s="158">
        <v>27357.137483536801</v>
      </c>
      <c r="B4635" s="158">
        <v>-0.18847768523688699</v>
      </c>
      <c r="C4635" s="158">
        <v>6.6398259395238204E-2</v>
      </c>
      <c r="D4635" s="158">
        <v>0.22315718159228101</v>
      </c>
      <c r="E4635" s="158">
        <v>9.5276764630103705E-2</v>
      </c>
    </row>
    <row r="4636" spans="1:5" x14ac:dyDescent="0.25">
      <c r="A4636" s="158">
        <v>27363.670232216999</v>
      </c>
      <c r="B4636" s="158">
        <v>0.25118595117961101</v>
      </c>
      <c r="C4636" s="158">
        <v>6.6365263982994194E-2</v>
      </c>
      <c r="D4636" s="158">
        <v>0.22321250180667901</v>
      </c>
      <c r="E4636" s="158">
        <v>9.5154441751760396E-2</v>
      </c>
    </row>
    <row r="4637" spans="1:5" x14ac:dyDescent="0.25">
      <c r="A4637" s="158">
        <v>27365.716610282201</v>
      </c>
      <c r="B4637" s="158">
        <v>9.6482078936022106E-2</v>
      </c>
      <c r="C4637" s="158">
        <v>6.6354911541248895E-2</v>
      </c>
      <c r="D4637" s="158">
        <v>0.22322985779381799</v>
      </c>
      <c r="E4637" s="158">
        <v>9.5116090259091707E-2</v>
      </c>
    </row>
    <row r="4638" spans="1:5" x14ac:dyDescent="0.25">
      <c r="A4638" s="158">
        <v>27368.6898385885</v>
      </c>
      <c r="B4638" s="158">
        <v>0.123615783693443</v>
      </c>
      <c r="C4638" s="158">
        <v>6.6339856085128698E-2</v>
      </c>
      <c r="D4638" s="158">
        <v>0.22325509760585699</v>
      </c>
      <c r="E4638" s="158">
        <v>9.5060339729876306E-2</v>
      </c>
    </row>
    <row r="4639" spans="1:5" x14ac:dyDescent="0.25">
      <c r="A4639" s="158">
        <v>27373.239739751902</v>
      </c>
      <c r="B4639" s="158">
        <v>-3.03603303394295E-2</v>
      </c>
      <c r="C4639" s="158">
        <v>6.6316784384593194E-2</v>
      </c>
      <c r="D4639" s="158">
        <v>0.22329377434261199</v>
      </c>
      <c r="E4639" s="158">
        <v>9.4974959366365699E-2</v>
      </c>
    </row>
    <row r="4640" spans="1:5" x14ac:dyDescent="0.25">
      <c r="A4640" s="158">
        <v>27376.457495883998</v>
      </c>
      <c r="B4640" s="158">
        <v>3.94622746679563E-2</v>
      </c>
      <c r="C4640" s="158">
        <v>6.6300444015087098E-2</v>
      </c>
      <c r="D4640" s="158">
        <v>0.22332116540091801</v>
      </c>
      <c r="E4640" s="158">
        <v>9.4914529132424097E-2</v>
      </c>
    </row>
    <row r="4641" spans="1:5" x14ac:dyDescent="0.25">
      <c r="A4641" s="158">
        <v>27386.3076726363</v>
      </c>
      <c r="B4641" s="158">
        <v>0.25633524451884598</v>
      </c>
      <c r="C4641" s="158">
        <v>6.6250300727914505E-2</v>
      </c>
      <c r="D4641" s="158">
        <v>0.223405211767326</v>
      </c>
      <c r="E4641" s="158">
        <v>9.4729294194246805E-2</v>
      </c>
    </row>
    <row r="4642" spans="1:5" x14ac:dyDescent="0.25">
      <c r="A4642" s="158">
        <v>27387.872783050399</v>
      </c>
      <c r="B4642" s="158">
        <v>-5.5843762530172203E-2</v>
      </c>
      <c r="C4642" s="158">
        <v>6.6242316408934299E-2</v>
      </c>
      <c r="D4642" s="158">
        <v>0.223418593342851</v>
      </c>
      <c r="E4642" s="158">
        <v>9.4699827849012194E-2</v>
      </c>
    </row>
    <row r="4643" spans="1:5" x14ac:dyDescent="0.25">
      <c r="A4643" s="158">
        <v>27388.7387894075</v>
      </c>
      <c r="B4643" s="158">
        <v>-0.35914593102010001</v>
      </c>
      <c r="C4643" s="158">
        <v>6.6237896527892498E-2</v>
      </c>
      <c r="D4643" s="158">
        <v>0.22342600084709999</v>
      </c>
      <c r="E4643" s="158">
        <v>9.4683519537299199E-2</v>
      </c>
    </row>
    <row r="4644" spans="1:5" x14ac:dyDescent="0.25">
      <c r="A4644" s="158">
        <v>27394.422632214399</v>
      </c>
      <c r="B4644" s="158">
        <v>-0.121833412643224</v>
      </c>
      <c r="C4644" s="158">
        <v>6.6208852230083395E-2</v>
      </c>
      <c r="D4644" s="158">
        <v>0.223474675197949</v>
      </c>
      <c r="E4644" s="158">
        <v>9.4576412842111796E-2</v>
      </c>
    </row>
    <row r="4645" spans="1:5" x14ac:dyDescent="0.25">
      <c r="A4645" s="158">
        <v>27395.469203376699</v>
      </c>
      <c r="B4645" s="158">
        <v>0.15430256273887299</v>
      </c>
      <c r="C4645" s="158">
        <v>6.6203497582306106E-2</v>
      </c>
      <c r="D4645" s="158">
        <v>0.223483648395045</v>
      </c>
      <c r="E4645" s="158">
        <v>9.4556677840408401E-2</v>
      </c>
    </row>
    <row r="4646" spans="1:5" x14ac:dyDescent="0.25">
      <c r="A4646" s="158">
        <v>27404.7465328086</v>
      </c>
      <c r="B4646" s="158">
        <v>-0.61211298833490102</v>
      </c>
      <c r="C4646" s="158">
        <v>6.6155940251488896E-2</v>
      </c>
      <c r="D4646" s="158">
        <v>0.22356333720563401</v>
      </c>
      <c r="E4646" s="158">
        <v>9.4381556077679604E-2</v>
      </c>
    </row>
    <row r="4647" spans="1:5" x14ac:dyDescent="0.25">
      <c r="A4647" s="158">
        <v>27418.2972297216</v>
      </c>
      <c r="B4647" s="158">
        <v>0.186090565486663</v>
      </c>
      <c r="C4647" s="158">
        <v>6.60861826091447E-2</v>
      </c>
      <c r="D4647" s="158">
        <v>0.223680203003749</v>
      </c>
      <c r="E4647" s="158">
        <v>9.4125187923294495E-2</v>
      </c>
    </row>
    <row r="4648" spans="1:5" x14ac:dyDescent="0.25">
      <c r="A4648" s="158">
        <v>27421.963227677399</v>
      </c>
      <c r="B4648" s="158">
        <v>0.104471446616028</v>
      </c>
      <c r="C4648" s="158">
        <v>6.6067250351243598E-2</v>
      </c>
      <c r="D4648" s="158">
        <v>0.22371191557737199</v>
      </c>
      <c r="E4648" s="158">
        <v>9.4055712392668397E-2</v>
      </c>
    </row>
    <row r="4649" spans="1:5" x14ac:dyDescent="0.25">
      <c r="A4649" s="158">
        <v>27422.4145559219</v>
      </c>
      <c r="B4649" s="158">
        <v>-8.4730852440972906E-2</v>
      </c>
      <c r="C4649" s="158">
        <v>6.6064917794594599E-2</v>
      </c>
      <c r="D4649" s="158">
        <v>0.223715822590448</v>
      </c>
      <c r="E4649" s="158">
        <v>9.4047155667601898E-2</v>
      </c>
    </row>
    <row r="4650" spans="1:5" x14ac:dyDescent="0.25">
      <c r="A4650" s="158">
        <v>27423.0869948707</v>
      </c>
      <c r="B4650" s="158">
        <v>-4.12885739773272E-2</v>
      </c>
      <c r="C4650" s="158">
        <v>6.6061441773181004E-2</v>
      </c>
      <c r="D4650" s="158">
        <v>0.223721644836991</v>
      </c>
      <c r="E4650" s="158">
        <v>9.4034405504588497E-2</v>
      </c>
    </row>
    <row r="4651" spans="1:5" x14ac:dyDescent="0.25">
      <c r="A4651" s="158">
        <v>27423.1333142818</v>
      </c>
      <c r="B4651" s="158">
        <v>3.9095860718152402E-2</v>
      </c>
      <c r="C4651" s="158">
        <v>6.6061202303740504E-2</v>
      </c>
      <c r="D4651" s="158">
        <v>0.223722045939477</v>
      </c>
      <c r="E4651" s="158">
        <v>9.4033527177100701E-2</v>
      </c>
    </row>
    <row r="4652" spans="1:5" x14ac:dyDescent="0.25">
      <c r="A4652" s="158">
        <v>27423.161737163999</v>
      </c>
      <c r="B4652" s="158">
        <v>0.303128170081846</v>
      </c>
      <c r="C4652" s="158">
        <v>6.6061055356591694E-2</v>
      </c>
      <c r="D4652" s="158">
        <v>0.22372229207036401</v>
      </c>
      <c r="E4652" s="158">
        <v>9.40329882069183E-2</v>
      </c>
    </row>
    <row r="4653" spans="1:5" x14ac:dyDescent="0.25">
      <c r="A4653" s="158">
        <v>27429.391517409102</v>
      </c>
      <c r="B4653" s="158">
        <v>-0.55863003041075598</v>
      </c>
      <c r="C4653" s="158">
        <v>6.6028810083046202E-2</v>
      </c>
      <c r="D4653" s="158">
        <v>0.22377629850610001</v>
      </c>
      <c r="E4653" s="158">
        <v>9.3914783438499502E-2</v>
      </c>
    </row>
    <row r="4654" spans="1:5" x14ac:dyDescent="0.25">
      <c r="A4654" s="158">
        <v>27433.177633433301</v>
      </c>
      <c r="B4654" s="158">
        <v>-8.4840276659026201E-2</v>
      </c>
      <c r="C4654" s="158">
        <v>6.6009177072581096E-2</v>
      </c>
      <c r="D4654" s="158">
        <v>0.223809177982009</v>
      </c>
      <c r="E4654" s="158">
        <v>9.3842874972110302E-2</v>
      </c>
    </row>
    <row r="4655" spans="1:5" x14ac:dyDescent="0.25">
      <c r="A4655" s="158">
        <v>27437.370922128699</v>
      </c>
      <c r="B4655" s="158">
        <v>0.13300870115744401</v>
      </c>
      <c r="C4655" s="158">
        <v>6.5987400781295794E-2</v>
      </c>
      <c r="D4655" s="158">
        <v>0.22384564398119799</v>
      </c>
      <c r="E4655" s="158">
        <v>9.37631715184081E-2</v>
      </c>
    </row>
    <row r="4656" spans="1:5" x14ac:dyDescent="0.25">
      <c r="A4656" s="158">
        <v>27440.3911565161</v>
      </c>
      <c r="B4656" s="158">
        <v>-0.125725219699757</v>
      </c>
      <c r="C4656" s="158">
        <v>6.5971695553689605E-2</v>
      </c>
      <c r="D4656" s="158">
        <v>0.223871941657274</v>
      </c>
      <c r="E4656" s="158">
        <v>9.3705724693745801E-2</v>
      </c>
    </row>
    <row r="4657" spans="1:5" x14ac:dyDescent="0.25">
      <c r="A4657" s="158">
        <v>27441.2958852718</v>
      </c>
      <c r="B4657" s="158">
        <v>-0.10048523393773</v>
      </c>
      <c r="C4657" s="158">
        <v>6.5966987577408501E-2</v>
      </c>
      <c r="D4657" s="158">
        <v>0.22387982463487599</v>
      </c>
      <c r="E4657" s="158">
        <v>9.36885096454496E-2</v>
      </c>
    </row>
    <row r="4658" spans="1:5" x14ac:dyDescent="0.25">
      <c r="A4658" s="158">
        <v>27441.930871060398</v>
      </c>
      <c r="B4658" s="158">
        <v>-0.52320995838119899</v>
      </c>
      <c r="C4658" s="158">
        <v>6.5963682342485494E-2</v>
      </c>
      <c r="D4658" s="158">
        <v>0.22388535879346599</v>
      </c>
      <c r="E4658" s="158">
        <v>9.3676425434661897E-2</v>
      </c>
    </row>
    <row r="4659" spans="1:5" x14ac:dyDescent="0.25">
      <c r="A4659" s="158">
        <v>27451.793848864501</v>
      </c>
      <c r="B4659" s="158">
        <v>-6.7493662122197803E-2</v>
      </c>
      <c r="C4659" s="158">
        <v>6.5912244758701E-2</v>
      </c>
      <c r="D4659" s="158">
        <v>0.22397147461255801</v>
      </c>
      <c r="E4659" s="158">
        <v>9.3488536908373499E-2</v>
      </c>
    </row>
    <row r="4660" spans="1:5" x14ac:dyDescent="0.25">
      <c r="A4660" s="158">
        <v>27455.086318517198</v>
      </c>
      <c r="B4660" s="158">
        <v>3.4267156163947397E-2</v>
      </c>
      <c r="C4660" s="158">
        <v>6.5895032508682894E-2</v>
      </c>
      <c r="D4660" s="158">
        <v>0.22400028705917399</v>
      </c>
      <c r="E4660" s="158">
        <v>9.3425736800760203E-2</v>
      </c>
    </row>
    <row r="4661" spans="1:5" x14ac:dyDescent="0.25">
      <c r="A4661" s="158">
        <v>27457.011343566599</v>
      </c>
      <c r="B4661" s="158">
        <v>0.205436108424806</v>
      </c>
      <c r="C4661" s="158">
        <v>6.5884959354608794E-2</v>
      </c>
      <c r="D4661" s="158">
        <v>0.224017148073684</v>
      </c>
      <c r="E4661" s="158">
        <v>9.3389000895208393E-2</v>
      </c>
    </row>
    <row r="4662" spans="1:5" x14ac:dyDescent="0.25">
      <c r="A4662" s="158">
        <v>27463.195720605301</v>
      </c>
      <c r="B4662" s="158">
        <v>0.20647275225134101</v>
      </c>
      <c r="C4662" s="158">
        <v>6.5852550276529601E-2</v>
      </c>
      <c r="D4662" s="158">
        <v>0.22407139143294599</v>
      </c>
      <c r="E4662" s="158">
        <v>9.3270891466994604E-2</v>
      </c>
    </row>
    <row r="4663" spans="1:5" x14ac:dyDescent="0.25">
      <c r="A4663" s="158">
        <v>27466.1349661194</v>
      </c>
      <c r="B4663" s="158">
        <v>0.17755432677024599</v>
      </c>
      <c r="C4663" s="158">
        <v>6.5837121644987007E-2</v>
      </c>
      <c r="D4663" s="158">
        <v>0.22409721187244699</v>
      </c>
      <c r="E4663" s="158">
        <v>9.3214709202250903E-2</v>
      </c>
    </row>
    <row r="4664" spans="1:5" x14ac:dyDescent="0.25">
      <c r="A4664" s="158">
        <v>27471.8984328199</v>
      </c>
      <c r="B4664" s="158">
        <v>0.12652759800879701</v>
      </c>
      <c r="C4664" s="158">
        <v>6.5806820359063503E-2</v>
      </c>
      <c r="D4664" s="158">
        <v>0.224147917446368</v>
      </c>
      <c r="E4664" s="158">
        <v>9.3104452981827596E-2</v>
      </c>
    </row>
    <row r="4665" spans="1:5" x14ac:dyDescent="0.25">
      <c r="A4665" s="158">
        <v>27472.121179473499</v>
      </c>
      <c r="B4665" s="158">
        <v>0.25622973201315802</v>
      </c>
      <c r="C4665" s="158">
        <v>6.5805648004350695E-2</v>
      </c>
      <c r="D4665" s="158">
        <v>0.22414987911347201</v>
      </c>
      <c r="E4665" s="158">
        <v>9.3100189399529604E-2</v>
      </c>
    </row>
    <row r="4666" spans="1:5" x14ac:dyDescent="0.25">
      <c r="A4666" s="158">
        <v>27472.8591563177</v>
      </c>
      <c r="B4666" s="158">
        <v>0.18643746178581599</v>
      </c>
      <c r="C4666" s="158">
        <v>6.5801763228215598E-2</v>
      </c>
      <c r="D4666" s="158">
        <v>0.22415637932882401</v>
      </c>
      <c r="E4666" s="158">
        <v>9.3086062550440399E-2</v>
      </c>
    </row>
    <row r="4667" spans="1:5" x14ac:dyDescent="0.25">
      <c r="A4667" s="158">
        <v>27475.479664883602</v>
      </c>
      <c r="B4667" s="158">
        <v>6.1277601209819302E-2</v>
      </c>
      <c r="C4667" s="158">
        <v>6.5787960266745396E-2</v>
      </c>
      <c r="D4667" s="158">
        <v>0.224179474343527</v>
      </c>
      <c r="E4667" s="158">
        <v>9.3035883235620398E-2</v>
      </c>
    </row>
    <row r="4668" spans="1:5" x14ac:dyDescent="0.25">
      <c r="A4668" s="158">
        <v>27475.483932478401</v>
      </c>
      <c r="B4668" s="158">
        <v>-2.8776663849838801E-2</v>
      </c>
      <c r="C4668" s="158">
        <v>6.5787937777464695E-2</v>
      </c>
      <c r="D4668" s="158">
        <v>0.22417951197136299</v>
      </c>
      <c r="E4668" s="158">
        <v>9.3035801496690398E-2</v>
      </c>
    </row>
    <row r="4669" spans="1:5" x14ac:dyDescent="0.25">
      <c r="A4669" s="158">
        <v>27478.017352313698</v>
      </c>
      <c r="B4669" s="158">
        <v>0.79610369713316598</v>
      </c>
      <c r="C4669" s="158">
        <v>6.5774581107254801E-2</v>
      </c>
      <c r="D4669" s="158">
        <v>0.22420185901310499</v>
      </c>
      <c r="E4669" s="158">
        <v>9.2987266403824695E-2</v>
      </c>
    </row>
    <row r="4670" spans="1:5" x14ac:dyDescent="0.25">
      <c r="A4670" s="158">
        <v>27478.445239965899</v>
      </c>
      <c r="B4670" s="158">
        <v>9.0705527907375405E-2</v>
      </c>
      <c r="C4670" s="158">
        <v>6.5772323998873602E-2</v>
      </c>
      <c r="D4670" s="158">
        <v>0.224205635260842</v>
      </c>
      <c r="E4670" s="158">
        <v>9.2979066694565404E-2</v>
      </c>
    </row>
    <row r="4671" spans="1:5" x14ac:dyDescent="0.25">
      <c r="A4671" s="158">
        <v>27479.405456635799</v>
      </c>
      <c r="B4671" s="158">
        <v>-0.21434471595332999</v>
      </c>
      <c r="C4671" s="158">
        <v>6.5767257588290398E-2</v>
      </c>
      <c r="D4671" s="158">
        <v>0.224214111476779</v>
      </c>
      <c r="E4671" s="158">
        <v>9.2960663461433196E-2</v>
      </c>
    </row>
    <row r="4672" spans="1:5" x14ac:dyDescent="0.25">
      <c r="A4672" s="158">
        <v>27479.491017306798</v>
      </c>
      <c r="B4672" s="158">
        <v>0.40615130342931399</v>
      </c>
      <c r="C4672" s="158">
        <v>6.5766806057865404E-2</v>
      </c>
      <c r="D4672" s="158">
        <v>0.224214866888654</v>
      </c>
      <c r="E4672" s="158">
        <v>9.2959023470757504E-2</v>
      </c>
    </row>
    <row r="4673" spans="1:5" x14ac:dyDescent="0.25">
      <c r="A4673" s="158">
        <v>27483.506749574299</v>
      </c>
      <c r="B4673" s="158">
        <v>0.31153383220914299</v>
      </c>
      <c r="C4673" s="158">
        <v>6.5745598158768903E-2</v>
      </c>
      <c r="D4673" s="158">
        <v>0.22425034622844101</v>
      </c>
      <c r="E4673" s="158">
        <v>9.2882022244553705E-2</v>
      </c>
    </row>
    <row r="4674" spans="1:5" x14ac:dyDescent="0.25">
      <c r="A4674" s="158">
        <v>27492.469383041898</v>
      </c>
      <c r="B4674" s="158">
        <v>4.2313305411600902E-2</v>
      </c>
      <c r="C4674" s="158">
        <v>6.5698154487631E-2</v>
      </c>
      <c r="D4674" s="158">
        <v>0.22432970538018801</v>
      </c>
      <c r="E4674" s="158">
        <v>9.2709957926080805E-2</v>
      </c>
    </row>
    <row r="4675" spans="1:5" x14ac:dyDescent="0.25">
      <c r="A4675" s="158">
        <v>27499.890908101799</v>
      </c>
      <c r="B4675" s="158">
        <v>6.3210777996691697E-2</v>
      </c>
      <c r="C4675" s="158">
        <v>6.5658753761834193E-2</v>
      </c>
      <c r="D4675" s="158">
        <v>0.22439559995293601</v>
      </c>
      <c r="E4675" s="158">
        <v>9.2567264619171905E-2</v>
      </c>
    </row>
    <row r="4676" spans="1:5" x14ac:dyDescent="0.25">
      <c r="A4676" s="158">
        <v>27500.8886849316</v>
      </c>
      <c r="B4676" s="158">
        <v>0.644070405465902</v>
      </c>
      <c r="C4676" s="158">
        <v>6.5653448662301897E-2</v>
      </c>
      <c r="D4676" s="158">
        <v>0.22440447155154999</v>
      </c>
      <c r="E4676" s="158">
        <v>9.2548065610889296E-2</v>
      </c>
    </row>
    <row r="4677" spans="1:5" x14ac:dyDescent="0.25">
      <c r="A4677" s="158">
        <v>27501.4613519128</v>
      </c>
      <c r="B4677" s="158">
        <v>6.8135242957389999E-2</v>
      </c>
      <c r="C4677" s="158">
        <v>6.5650402990514098E-2</v>
      </c>
      <c r="D4677" s="158">
        <v>0.224409564679493</v>
      </c>
      <c r="E4677" s="158">
        <v>9.2537044894235906E-2</v>
      </c>
    </row>
    <row r="4678" spans="1:5" x14ac:dyDescent="0.25">
      <c r="A4678" s="158">
        <v>27505.413143587499</v>
      </c>
      <c r="B4678" s="158">
        <v>0.61927990835199997</v>
      </c>
      <c r="C4678" s="158">
        <v>6.5629368949485706E-2</v>
      </c>
      <c r="D4678" s="158">
        <v>0.22444473728382799</v>
      </c>
      <c r="E4678" s="158">
        <v>9.2460963061075999E-2</v>
      </c>
    </row>
    <row r="4679" spans="1:5" x14ac:dyDescent="0.25">
      <c r="A4679" s="158">
        <v>27507.814058886001</v>
      </c>
      <c r="B4679" s="158">
        <v>-9.8677897189358696E-2</v>
      </c>
      <c r="C4679" s="158">
        <v>6.5616575346257602E-2</v>
      </c>
      <c r="D4679" s="158">
        <v>0.22446612907952199</v>
      </c>
      <c r="E4679" s="158">
        <v>9.2414712726562098E-2</v>
      </c>
    </row>
    <row r="4680" spans="1:5" x14ac:dyDescent="0.25">
      <c r="A4680" s="158">
        <v>27508.574888089399</v>
      </c>
      <c r="B4680" s="158">
        <v>0.25938242373915199</v>
      </c>
      <c r="C4680" s="158">
        <v>6.5612518903321093E-2</v>
      </c>
      <c r="D4680" s="158">
        <v>0.22447291152270399</v>
      </c>
      <c r="E4680" s="158">
        <v>9.2400052188026202E-2</v>
      </c>
    </row>
    <row r="4681" spans="1:5" x14ac:dyDescent="0.25">
      <c r="A4681" s="158">
        <v>27510.8013300163</v>
      </c>
      <c r="B4681" s="158">
        <v>4.3427751480051797E-2</v>
      </c>
      <c r="C4681" s="158">
        <v>6.5600642140129894E-2</v>
      </c>
      <c r="D4681" s="158">
        <v>0.224492769093938</v>
      </c>
      <c r="E4681" s="158">
        <v>9.2357138902740096E-2</v>
      </c>
    </row>
    <row r="4682" spans="1:5" x14ac:dyDescent="0.25">
      <c r="A4682" s="158">
        <v>27516.509902780199</v>
      </c>
      <c r="B4682" s="158">
        <v>8.5836563596974905E-2</v>
      </c>
      <c r="C4682" s="158">
        <v>6.5570147739094906E-2</v>
      </c>
      <c r="D4682" s="158">
        <v>0.22454375081674799</v>
      </c>
      <c r="E4682" s="158">
        <v>9.2247030715805506E-2</v>
      </c>
    </row>
    <row r="4683" spans="1:5" x14ac:dyDescent="0.25">
      <c r="A4683" s="158">
        <v>27516.552267573399</v>
      </c>
      <c r="B4683" s="158">
        <v>-1.97210801020747</v>
      </c>
      <c r="C4683" s="158">
        <v>6.5569921203834702E-2</v>
      </c>
      <c r="D4683" s="158">
        <v>0.22454412952609601</v>
      </c>
      <c r="E4683" s="158">
        <v>9.2246213150459805E-2</v>
      </c>
    </row>
    <row r="4684" spans="1:5" x14ac:dyDescent="0.25">
      <c r="A4684" s="158">
        <v>27517.339691635701</v>
      </c>
      <c r="B4684" s="158">
        <v>0.34571425110059301</v>
      </c>
      <c r="C4684" s="158">
        <v>6.5565710036135594E-2</v>
      </c>
      <c r="D4684" s="158">
        <v>0.22455116947137399</v>
      </c>
      <c r="E4684" s="158">
        <v>9.2231016127671706E-2</v>
      </c>
    </row>
    <row r="4685" spans="1:5" x14ac:dyDescent="0.25">
      <c r="A4685" s="158">
        <v>27532.001465488302</v>
      </c>
      <c r="B4685" s="158">
        <v>0.16486061349805201</v>
      </c>
      <c r="C4685" s="158">
        <v>6.5487086592793994E-2</v>
      </c>
      <c r="D4685" s="158">
        <v>0.224682587542365</v>
      </c>
      <c r="E4685" s="158">
        <v>9.1947656633785693E-2</v>
      </c>
    </row>
    <row r="4686" spans="1:5" x14ac:dyDescent="0.25">
      <c r="A4686" s="158">
        <v>27539.888490197402</v>
      </c>
      <c r="B4686" s="158">
        <v>-1.2373777242306601</v>
      </c>
      <c r="C4686" s="158">
        <v>6.5444626728416805E-2</v>
      </c>
      <c r="D4686" s="158">
        <v>0.224753543809357</v>
      </c>
      <c r="E4686" s="158">
        <v>9.1794922619744507E-2</v>
      </c>
    </row>
    <row r="4687" spans="1:5" x14ac:dyDescent="0.25">
      <c r="A4687" s="158">
        <v>27545.360208259001</v>
      </c>
      <c r="B4687" s="158">
        <v>0.67235595089192302</v>
      </c>
      <c r="C4687" s="158">
        <v>6.5415101738196701E-2</v>
      </c>
      <c r="D4687" s="158">
        <v>0.22480287816896699</v>
      </c>
      <c r="E4687" s="158">
        <v>9.1688836612833793E-2</v>
      </c>
    </row>
    <row r="4688" spans="1:5" x14ac:dyDescent="0.25">
      <c r="A4688" s="158">
        <v>27557.053050349201</v>
      </c>
      <c r="B4688" s="158">
        <v>0.35699239832782698</v>
      </c>
      <c r="C4688" s="158">
        <v>6.5351821991499401E-2</v>
      </c>
      <c r="D4688" s="158">
        <v>0.224908598543724</v>
      </c>
      <c r="E4688" s="158">
        <v>9.1461794110080402E-2</v>
      </c>
    </row>
    <row r="4689" spans="1:5" x14ac:dyDescent="0.25">
      <c r="A4689" s="158">
        <v>27560.1264737786</v>
      </c>
      <c r="B4689" s="158">
        <v>-0.27642080716505602</v>
      </c>
      <c r="C4689" s="158">
        <v>6.5335147162708995E-2</v>
      </c>
      <c r="D4689" s="158">
        <v>0.22493645333620599</v>
      </c>
      <c r="E4689" s="158">
        <v>9.1402040057652706E-2</v>
      </c>
    </row>
    <row r="4690" spans="1:5" x14ac:dyDescent="0.25">
      <c r="A4690" s="158">
        <v>27565.673707532202</v>
      </c>
      <c r="B4690" s="158">
        <v>-8.7030947516575405E-2</v>
      </c>
      <c r="C4690" s="158">
        <v>6.5305006587271494E-2</v>
      </c>
      <c r="D4690" s="158">
        <v>0.22498679856975701</v>
      </c>
      <c r="E4690" s="158">
        <v>9.1294109319851297E-2</v>
      </c>
    </row>
    <row r="4691" spans="1:5" x14ac:dyDescent="0.25">
      <c r="A4691" s="158">
        <v>27572.2628556706</v>
      </c>
      <c r="B4691" s="158">
        <v>-8.7123388321874703E-2</v>
      </c>
      <c r="C4691" s="158">
        <v>6.5269131194496996E-2</v>
      </c>
      <c r="D4691" s="158">
        <v>0.22504671687313399</v>
      </c>
      <c r="E4691" s="158">
        <v>9.116577242368E-2</v>
      </c>
    </row>
    <row r="4692" spans="1:5" x14ac:dyDescent="0.25">
      <c r="A4692" s="158">
        <v>27574.386784630598</v>
      </c>
      <c r="B4692" s="158">
        <v>0.37280684143481402</v>
      </c>
      <c r="C4692" s="158">
        <v>6.5257550201539602E-2</v>
      </c>
      <c r="D4692" s="158">
        <v>0.225066057811138</v>
      </c>
      <c r="E4692" s="158">
        <v>9.11243737504117E-2</v>
      </c>
    </row>
    <row r="4693" spans="1:5" x14ac:dyDescent="0.25">
      <c r="A4693" s="158">
        <v>27577.469292499401</v>
      </c>
      <c r="B4693" s="158">
        <v>4.5799311954586301E-2</v>
      </c>
      <c r="C4693" s="158">
        <v>6.5240727702686394E-2</v>
      </c>
      <c r="D4693" s="158">
        <v>0.225094151183342</v>
      </c>
      <c r="E4693" s="158">
        <v>9.1064264177023305E-2</v>
      </c>
    </row>
    <row r="4694" spans="1:5" x14ac:dyDescent="0.25">
      <c r="A4694" s="158">
        <v>27582.6294406618</v>
      </c>
      <c r="B4694" s="158">
        <v>8.0905256949459506E-2</v>
      </c>
      <c r="C4694" s="158">
        <v>6.5212527679592194E-2</v>
      </c>
      <c r="D4694" s="158">
        <v>0.22514124176516401</v>
      </c>
      <c r="E4694" s="158">
        <v>9.0963569568290797E-2</v>
      </c>
    </row>
    <row r="4695" spans="1:5" x14ac:dyDescent="0.25">
      <c r="A4695" s="158">
        <v>27583.7994081818</v>
      </c>
      <c r="B4695" s="158">
        <v>8.3769696292757004E-2</v>
      </c>
      <c r="C4695" s="158">
        <v>6.5206127066834998E-2</v>
      </c>
      <c r="D4695" s="158">
        <v>0.225151929465565</v>
      </c>
      <c r="E4695" s="158">
        <v>9.0940726677323599E-2</v>
      </c>
    </row>
    <row r="4696" spans="1:5" x14ac:dyDescent="0.25">
      <c r="A4696" s="158">
        <v>27588.1827602591</v>
      </c>
      <c r="B4696" s="158">
        <v>4.6882858142360801E-4</v>
      </c>
      <c r="C4696" s="158">
        <v>6.5182124530367397E-2</v>
      </c>
      <c r="D4696" s="158">
        <v>0.22519200698873801</v>
      </c>
      <c r="E4696" s="158">
        <v>9.0855104247205304E-2</v>
      </c>
    </row>
    <row r="4697" spans="1:5" x14ac:dyDescent="0.25">
      <c r="A4697" s="158">
        <v>27590.601844172401</v>
      </c>
      <c r="B4697" s="158">
        <v>4.4818172490734803E-2</v>
      </c>
      <c r="C4697" s="158">
        <v>6.5168862975989894E-2</v>
      </c>
      <c r="D4697" s="158">
        <v>0.225214148900474</v>
      </c>
      <c r="E4697" s="158">
        <v>9.0807823830932E-2</v>
      </c>
    </row>
    <row r="4698" spans="1:5" x14ac:dyDescent="0.25">
      <c r="A4698" s="158">
        <v>27591.389460535102</v>
      </c>
      <c r="B4698" s="158">
        <v>0.117898742569489</v>
      </c>
      <c r="C4698" s="158">
        <v>6.5164542912881401E-2</v>
      </c>
      <c r="D4698" s="158">
        <v>0.22522136163581499</v>
      </c>
      <c r="E4698" s="158">
        <v>9.0792425903565205E-2</v>
      </c>
    </row>
    <row r="4699" spans="1:5" x14ac:dyDescent="0.25">
      <c r="A4699" s="158">
        <v>27592.7280851016</v>
      </c>
      <c r="B4699" s="158">
        <v>6.0267850695594503E-2</v>
      </c>
      <c r="C4699" s="158">
        <v>6.5157197981532994E-2</v>
      </c>
      <c r="D4699" s="158">
        <v>0.22523362446088199</v>
      </c>
      <c r="E4699" s="158">
        <v>9.0766251070773005E-2</v>
      </c>
    </row>
    <row r="4700" spans="1:5" x14ac:dyDescent="0.25">
      <c r="A4700" s="158">
        <v>27605.032546851198</v>
      </c>
      <c r="B4700" s="158">
        <v>-0.29410020315775398</v>
      </c>
      <c r="C4700" s="158">
        <v>6.5089531422124203E-2</v>
      </c>
      <c r="D4700" s="158">
        <v>0.22534658634281299</v>
      </c>
      <c r="E4700" s="158">
        <v>9.05253806804769E-2</v>
      </c>
    </row>
    <row r="4701" spans="1:5" x14ac:dyDescent="0.25">
      <c r="A4701" s="158">
        <v>27605.928838783399</v>
      </c>
      <c r="B4701" s="158">
        <v>-8.7709406618252703E-2</v>
      </c>
      <c r="C4701" s="158">
        <v>6.5084591639102699E-2</v>
      </c>
      <c r="D4701" s="158">
        <v>0.22535483195529499</v>
      </c>
      <c r="E4701" s="158">
        <v>9.0507815705082803E-2</v>
      </c>
    </row>
    <row r="4702" spans="1:5" x14ac:dyDescent="0.25">
      <c r="A4702" s="158">
        <v>27613.5375337601</v>
      </c>
      <c r="B4702" s="158">
        <v>0.107808665946618</v>
      </c>
      <c r="C4702" s="158">
        <v>6.5042598723533102E-2</v>
      </c>
      <c r="D4702" s="158">
        <v>0.22542492325503699</v>
      </c>
      <c r="E4702" s="158">
        <v>9.0358600256868399E-2</v>
      </c>
    </row>
    <row r="4703" spans="1:5" x14ac:dyDescent="0.25">
      <c r="A4703" s="158">
        <v>27614.267978039701</v>
      </c>
      <c r="B4703" s="158">
        <v>2.83754486180232E-2</v>
      </c>
      <c r="C4703" s="158">
        <v>6.5038561831936598E-2</v>
      </c>
      <c r="D4703" s="158">
        <v>0.225431660913993</v>
      </c>
      <c r="E4703" s="158">
        <v>9.0344265531627804E-2</v>
      </c>
    </row>
    <row r="4704" spans="1:5" x14ac:dyDescent="0.25">
      <c r="A4704" s="158">
        <v>27619.9098849029</v>
      </c>
      <c r="B4704" s="158">
        <v>-0.66768084769562897</v>
      </c>
      <c r="C4704" s="158">
        <v>6.5007348609209897E-2</v>
      </c>
      <c r="D4704" s="158">
        <v>0.225483754093602</v>
      </c>
      <c r="E4704" s="158">
        <v>9.0233487039957802E-2</v>
      </c>
    </row>
    <row r="4705" spans="1:5" x14ac:dyDescent="0.25">
      <c r="A4705" s="158">
        <v>27627.925726839501</v>
      </c>
      <c r="B4705" s="158">
        <v>0.47906855571155899</v>
      </c>
      <c r="C4705" s="158">
        <v>6.4962903001016897E-2</v>
      </c>
      <c r="D4705" s="158">
        <v>0.225557924321381</v>
      </c>
      <c r="E4705" s="158">
        <v>9.0075920676126797E-2</v>
      </c>
    </row>
    <row r="4706" spans="1:5" x14ac:dyDescent="0.25">
      <c r="A4706" s="158">
        <v>27630.6705430863</v>
      </c>
      <c r="B4706" s="158">
        <v>0.23832612864604899</v>
      </c>
      <c r="C4706" s="158">
        <v>6.4947657143541199E-2</v>
      </c>
      <c r="D4706" s="158">
        <v>0.22558336452275299</v>
      </c>
      <c r="E4706" s="158">
        <v>9.0021918954678801E-2</v>
      </c>
    </row>
    <row r="4707" spans="1:5" x14ac:dyDescent="0.25">
      <c r="A4707" s="158">
        <v>27631.113543345899</v>
      </c>
      <c r="B4707" s="158">
        <v>-6.4008346047106396E-2</v>
      </c>
      <c r="C4707" s="158">
        <v>6.4945195263905103E-2</v>
      </c>
      <c r="D4707" s="158">
        <v>0.22558747248199401</v>
      </c>
      <c r="E4707" s="158">
        <v>9.0013201082954394E-2</v>
      </c>
    </row>
    <row r="4708" spans="1:5" x14ac:dyDescent="0.25">
      <c r="A4708" s="158">
        <v>27638.791234136101</v>
      </c>
      <c r="B4708" s="158">
        <v>0.18964046886191799</v>
      </c>
      <c r="C4708" s="158">
        <v>6.4902472095619196E-2</v>
      </c>
      <c r="D4708" s="158">
        <v>0.22565875764701401</v>
      </c>
      <c r="E4708" s="158">
        <v>8.9862011493458793E-2</v>
      </c>
    </row>
    <row r="4709" spans="1:5" x14ac:dyDescent="0.25">
      <c r="A4709" s="158">
        <v>27640.579297242701</v>
      </c>
      <c r="B4709" s="158">
        <v>0.28413018171236099</v>
      </c>
      <c r="C4709" s="158">
        <v>6.4892507071624805E-2</v>
      </c>
      <c r="D4709" s="158">
        <v>0.225675383612846</v>
      </c>
      <c r="E4709" s="158">
        <v>8.9826774004873197E-2</v>
      </c>
    </row>
    <row r="4710" spans="1:5" x14ac:dyDescent="0.25">
      <c r="A4710" s="158">
        <v>27644.743485193201</v>
      </c>
      <c r="B4710" s="158">
        <v>0.42188591360692301</v>
      </c>
      <c r="C4710" s="158">
        <v>6.4869277493328506E-2</v>
      </c>
      <c r="D4710" s="158">
        <v>0.22571413908593499</v>
      </c>
      <c r="E4710" s="158">
        <v>8.9744670900269205E-2</v>
      </c>
    </row>
    <row r="4711" spans="1:5" x14ac:dyDescent="0.25">
      <c r="A4711" s="158">
        <v>27649.6051521093</v>
      </c>
      <c r="B4711" s="158">
        <v>0.47208853895104302</v>
      </c>
      <c r="C4711" s="158">
        <v>6.4842117812049002E-2</v>
      </c>
      <c r="D4711" s="158">
        <v>0.225759448789044</v>
      </c>
      <c r="E4711" s="158">
        <v>8.9648746856502801E-2</v>
      </c>
    </row>
    <row r="4712" spans="1:5" x14ac:dyDescent="0.25">
      <c r="A4712" s="158">
        <v>27649.9075672828</v>
      </c>
      <c r="B4712" s="158">
        <v>0.100812157990315</v>
      </c>
      <c r="C4712" s="158">
        <v>6.4840426974817095E-2</v>
      </c>
      <c r="D4712" s="158">
        <v>0.225762269470969</v>
      </c>
      <c r="E4712" s="158">
        <v>8.9642777542860097E-2</v>
      </c>
    </row>
    <row r="4713" spans="1:5" x14ac:dyDescent="0.25">
      <c r="A4713" s="158">
        <v>27651.9044595044</v>
      </c>
      <c r="B4713" s="158">
        <v>-6.13048720602416E-2</v>
      </c>
      <c r="C4713" s="158">
        <v>6.4829258024691194E-2</v>
      </c>
      <c r="D4713" s="158">
        <v>0.22578090142399301</v>
      </c>
      <c r="E4713" s="158">
        <v>8.9603354080331807E-2</v>
      </c>
    </row>
    <row r="4714" spans="1:5" x14ac:dyDescent="0.25">
      <c r="A4714" s="158">
        <v>27652.715122848898</v>
      </c>
      <c r="B4714" s="158">
        <v>0.19895545461501299</v>
      </c>
      <c r="C4714" s="158">
        <v>6.4824721817653794E-2</v>
      </c>
      <c r="D4714" s="158">
        <v>0.22578846855501999</v>
      </c>
      <c r="E4714" s="158">
        <v>8.9587346067351997E-2</v>
      </c>
    </row>
    <row r="4715" spans="1:5" x14ac:dyDescent="0.25">
      <c r="A4715" s="158">
        <v>27657.383131251499</v>
      </c>
      <c r="B4715" s="158">
        <v>5.8812175774725098E-2</v>
      </c>
      <c r="C4715" s="158">
        <v>6.4798578354422195E-2</v>
      </c>
      <c r="D4715" s="158">
        <v>0.22583207861893101</v>
      </c>
      <c r="E4715" s="158">
        <v>8.9495127816777501E-2</v>
      </c>
    </row>
    <row r="4716" spans="1:5" x14ac:dyDescent="0.25">
      <c r="A4716" s="158">
        <v>27657.991606299001</v>
      </c>
      <c r="B4716" s="158">
        <v>-1.82677450919488E-3</v>
      </c>
      <c r="C4716" s="158">
        <v>6.4795167691159894E-2</v>
      </c>
      <c r="D4716" s="158">
        <v>0.22583776778126499</v>
      </c>
      <c r="E4716" s="158">
        <v>8.9483102153075797E-2</v>
      </c>
    </row>
    <row r="4717" spans="1:5" x14ac:dyDescent="0.25">
      <c r="A4717" s="158">
        <v>27661.179734166501</v>
      </c>
      <c r="B4717" s="158">
        <v>0.34233368913105799</v>
      </c>
      <c r="C4717" s="158">
        <v>6.4777286614324206E-2</v>
      </c>
      <c r="D4717" s="158">
        <v>0.225867593649478</v>
      </c>
      <c r="E4717" s="158">
        <v>8.9420074385409304E-2</v>
      </c>
    </row>
    <row r="4718" spans="1:5" x14ac:dyDescent="0.25">
      <c r="A4718" s="158">
        <v>27662.086344758602</v>
      </c>
      <c r="B4718" s="158">
        <v>-0.73280299702042095</v>
      </c>
      <c r="C4718" s="158">
        <v>6.4772198453627194E-2</v>
      </c>
      <c r="D4718" s="158">
        <v>0.22587608055687899</v>
      </c>
      <c r="E4718" s="158">
        <v>8.9402145352088597E-2</v>
      </c>
    </row>
    <row r="4719" spans="1:5" x14ac:dyDescent="0.25">
      <c r="A4719" s="158">
        <v>27667.754546303</v>
      </c>
      <c r="B4719" s="158">
        <v>0.440904045996726</v>
      </c>
      <c r="C4719" s="158">
        <v>6.4740353740596196E-2</v>
      </c>
      <c r="D4719" s="158">
        <v>0.22592919454124599</v>
      </c>
      <c r="E4719" s="158">
        <v>8.92899937970041E-2</v>
      </c>
    </row>
    <row r="4720" spans="1:5" x14ac:dyDescent="0.25">
      <c r="A4720" s="158">
        <v>27668.716309969601</v>
      </c>
      <c r="B4720" s="158">
        <v>8.7101034668424199E-2</v>
      </c>
      <c r="C4720" s="158">
        <v>6.4734944761003402E-2</v>
      </c>
      <c r="D4720" s="158">
        <v>0.22593821585551599</v>
      </c>
      <c r="E4720" s="158">
        <v>8.9270954381577103E-2</v>
      </c>
    </row>
    <row r="4721" spans="1:5" x14ac:dyDescent="0.25">
      <c r="A4721" s="158">
        <v>27670.895058326201</v>
      </c>
      <c r="B4721" s="158">
        <v>-9.3150510947870302E-2</v>
      </c>
      <c r="C4721" s="158">
        <v>6.4722685363145099E-2</v>
      </c>
      <c r="D4721" s="158">
        <v>0.22595866219705399</v>
      </c>
      <c r="E4721" s="158">
        <v>8.9227812537419099E-2</v>
      </c>
    </row>
    <row r="4722" spans="1:5" x14ac:dyDescent="0.25">
      <c r="A4722" s="158">
        <v>27671.370995618199</v>
      </c>
      <c r="B4722" s="158">
        <v>-0.61729531340717303</v>
      </c>
      <c r="C4722" s="158">
        <v>6.4720006235194305E-2</v>
      </c>
      <c r="D4722" s="158">
        <v>0.22596313040317001</v>
      </c>
      <c r="E4722" s="158">
        <v>8.9218386455920506E-2</v>
      </c>
    </row>
    <row r="4723" spans="1:5" x14ac:dyDescent="0.25">
      <c r="A4723" s="158">
        <v>27673.736051915199</v>
      </c>
      <c r="B4723" s="158">
        <v>0.117344033979361</v>
      </c>
      <c r="C4723" s="158">
        <v>6.4706686996535895E-2</v>
      </c>
      <c r="D4723" s="158">
        <v>0.225985343647298</v>
      </c>
      <c r="E4723" s="158">
        <v>8.9171535450946804E-2</v>
      </c>
    </row>
    <row r="4724" spans="1:5" x14ac:dyDescent="0.25">
      <c r="A4724" s="158">
        <v>27676.0034452691</v>
      </c>
      <c r="B4724" s="158">
        <v>-0.859001635080892</v>
      </c>
      <c r="C4724" s="158">
        <v>6.4693908461847499E-2</v>
      </c>
      <c r="D4724" s="158">
        <v>0.22600665456038599</v>
      </c>
      <c r="E4724" s="158">
        <v>8.9126602957101994E-2</v>
      </c>
    </row>
    <row r="4725" spans="1:5" x14ac:dyDescent="0.25">
      <c r="A4725" s="158">
        <v>27678.379355545701</v>
      </c>
      <c r="B4725" s="158">
        <v>-6.9735239937596102E-2</v>
      </c>
      <c r="C4725" s="158">
        <v>6.4680508587395602E-2</v>
      </c>
      <c r="D4725" s="158">
        <v>0.226029001096998</v>
      </c>
      <c r="E4725" s="158">
        <v>8.9079503063692694E-2</v>
      </c>
    </row>
    <row r="4726" spans="1:5" x14ac:dyDescent="0.25">
      <c r="A4726" s="158">
        <v>27690.505367003701</v>
      </c>
      <c r="B4726" s="158">
        <v>-8.3547486738344598E-2</v>
      </c>
      <c r="C4726" s="158">
        <v>6.4611963921973603E-2</v>
      </c>
      <c r="D4726" s="158">
        <v>0.22614330156043999</v>
      </c>
      <c r="E4726" s="158">
        <v>8.8838849000757406E-2</v>
      </c>
    </row>
    <row r="4727" spans="1:5" x14ac:dyDescent="0.25">
      <c r="A4727" s="158">
        <v>27694.4921576382</v>
      </c>
      <c r="B4727" s="158">
        <v>-0.202302901778284</v>
      </c>
      <c r="C4727" s="158">
        <v>6.4589371206968199E-2</v>
      </c>
      <c r="D4727" s="158">
        <v>0.22618097234694701</v>
      </c>
      <c r="E4727" s="158">
        <v>8.8759629060568904E-2</v>
      </c>
    </row>
    <row r="4728" spans="1:5" x14ac:dyDescent="0.25">
      <c r="A4728" s="158">
        <v>27694.632029488701</v>
      </c>
      <c r="B4728" s="158">
        <v>3.7576363873292898E-2</v>
      </c>
      <c r="C4728" s="158">
        <v>6.4588578060671295E-2</v>
      </c>
      <c r="D4728" s="158">
        <v>0.226182294799289</v>
      </c>
      <c r="E4728" s="158">
        <v>8.8756848848565398E-2</v>
      </c>
    </row>
    <row r="4729" spans="1:5" x14ac:dyDescent="0.25">
      <c r="A4729" s="158">
        <v>27699.556202154701</v>
      </c>
      <c r="B4729" s="158">
        <v>0.11430322844279101</v>
      </c>
      <c r="C4729" s="158">
        <v>6.4560633533938497E-2</v>
      </c>
      <c r="D4729" s="158">
        <v>0.226228886861123</v>
      </c>
      <c r="E4729" s="158">
        <v>8.8658934146748303E-2</v>
      </c>
    </row>
    <row r="4730" spans="1:5" x14ac:dyDescent="0.25">
      <c r="A4730" s="158">
        <v>27715.7602026559</v>
      </c>
      <c r="B4730" s="158">
        <v>0.107943941999711</v>
      </c>
      <c r="C4730" s="158">
        <v>6.4468376436932498E-2</v>
      </c>
      <c r="D4730" s="158">
        <v>0.22638269104686201</v>
      </c>
      <c r="E4730" s="158">
        <v>8.8336211856342106E-2</v>
      </c>
    </row>
    <row r="4731" spans="1:5" x14ac:dyDescent="0.25">
      <c r="A4731" s="158">
        <v>27716.111989807301</v>
      </c>
      <c r="B4731" s="158">
        <v>-0.130646058577499</v>
      </c>
      <c r="C4731" s="158">
        <v>6.4466368456897696E-2</v>
      </c>
      <c r="D4731" s="158">
        <v>0.226386038328596</v>
      </c>
      <c r="E4731" s="158">
        <v>8.8329196900366794E-2</v>
      </c>
    </row>
    <row r="4732" spans="1:5" x14ac:dyDescent="0.25">
      <c r="A4732" s="158">
        <v>27717.661076399101</v>
      </c>
      <c r="B4732" s="158">
        <v>0.50767312771000705</v>
      </c>
      <c r="C4732" s="158">
        <v>6.4457523796508903E-2</v>
      </c>
      <c r="D4732" s="158">
        <v>0.22640078215026199</v>
      </c>
      <c r="E4732" s="158">
        <v>8.8298302333376696E-2</v>
      </c>
    </row>
    <row r="4733" spans="1:5" x14ac:dyDescent="0.25">
      <c r="A4733" s="158">
        <v>27719.917837626701</v>
      </c>
      <c r="B4733" s="158">
        <v>7.3062523257028097E-2</v>
      </c>
      <c r="C4733" s="158">
        <v>6.4444631116317999E-2</v>
      </c>
      <c r="D4733" s="158">
        <v>0.22642227352609701</v>
      </c>
      <c r="E4733" s="158">
        <v>8.8253281360770902E-2</v>
      </c>
    </row>
    <row r="4734" spans="1:5" x14ac:dyDescent="0.25">
      <c r="A4734" s="158">
        <v>27719.930926483699</v>
      </c>
      <c r="B4734" s="158">
        <v>-0.94186126078325005</v>
      </c>
      <c r="C4734" s="158">
        <v>6.4444556314947499E-2</v>
      </c>
      <c r="D4734" s="158">
        <v>0.22642239821444801</v>
      </c>
      <c r="E4734" s="158">
        <v>8.8253020202277599E-2</v>
      </c>
    </row>
    <row r="4735" spans="1:5" x14ac:dyDescent="0.25">
      <c r="A4735" s="158">
        <v>27722.3157292916</v>
      </c>
      <c r="B4735" s="158">
        <v>0.17510134586760101</v>
      </c>
      <c r="C4735" s="158">
        <v>6.4430922453905498E-2</v>
      </c>
      <c r="D4735" s="158">
        <v>0.22644512459511301</v>
      </c>
      <c r="E4735" s="158">
        <v>8.8205428407353806E-2</v>
      </c>
    </row>
    <row r="4736" spans="1:5" x14ac:dyDescent="0.25">
      <c r="A4736" s="158">
        <v>27724.588716559501</v>
      </c>
      <c r="B4736" s="158">
        <v>0.43535931997800098</v>
      </c>
      <c r="C4736" s="158">
        <v>6.4417918631225299E-2</v>
      </c>
      <c r="D4736" s="158">
        <v>0.22646680028747501</v>
      </c>
      <c r="E4736" s="158">
        <v>8.8160052398654307E-2</v>
      </c>
    </row>
    <row r="4737" spans="1:5" x14ac:dyDescent="0.25">
      <c r="A4737" s="158">
        <v>27729.865349173699</v>
      </c>
      <c r="B4737" s="158">
        <v>-4.2712871132444298E-3</v>
      </c>
      <c r="C4737" s="158">
        <v>6.4387696265003097E-2</v>
      </c>
      <c r="D4737" s="158">
        <v>0.22651717531309501</v>
      </c>
      <c r="E4737" s="158">
        <v>8.8054655469787996E-2</v>
      </c>
    </row>
    <row r="4738" spans="1:5" x14ac:dyDescent="0.25">
      <c r="A4738" s="158">
        <v>27731.418404563101</v>
      </c>
      <c r="B4738" s="158">
        <v>-0.49876346659401</v>
      </c>
      <c r="C4738" s="158">
        <v>6.4378791803297697E-2</v>
      </c>
      <c r="D4738" s="158">
        <v>0.226532016922699</v>
      </c>
      <c r="E4738" s="158">
        <v>8.8023618729167599E-2</v>
      </c>
    </row>
    <row r="4739" spans="1:5" x14ac:dyDescent="0.25">
      <c r="A4739" s="158">
        <v>27737.394279257402</v>
      </c>
      <c r="B4739" s="158">
        <v>2.9201308378645801E-2</v>
      </c>
      <c r="C4739" s="158">
        <v>6.4344490076996899E-2</v>
      </c>
      <c r="D4739" s="158">
        <v>0.22658918778471601</v>
      </c>
      <c r="E4739" s="158">
        <v>8.7904129153159205E-2</v>
      </c>
    </row>
    <row r="4740" spans="1:5" x14ac:dyDescent="0.25">
      <c r="A4740" s="158">
        <v>27737.993942910602</v>
      </c>
      <c r="B4740" s="158">
        <v>0.77517305366774403</v>
      </c>
      <c r="C4740" s="158">
        <v>6.4341044574525399E-2</v>
      </c>
      <c r="D4740" s="158">
        <v>0.22659493025525301</v>
      </c>
      <c r="E4740" s="158">
        <v>8.7892132924677097E-2</v>
      </c>
    </row>
    <row r="4741" spans="1:5" x14ac:dyDescent="0.25">
      <c r="A4741" s="158">
        <v>27740.405269459599</v>
      </c>
      <c r="B4741" s="158">
        <v>-0.62643863529690003</v>
      </c>
      <c r="C4741" s="158">
        <v>6.4327183478865194E-2</v>
      </c>
      <c r="D4741" s="158">
        <v>0.226618031644826</v>
      </c>
      <c r="E4741" s="158">
        <v>8.7843883936945699E-2</v>
      </c>
    </row>
    <row r="4742" spans="1:5" x14ac:dyDescent="0.25">
      <c r="A4742" s="158">
        <v>27741.136964143501</v>
      </c>
      <c r="B4742" s="158">
        <v>-0.12820093993623999</v>
      </c>
      <c r="C4742" s="158">
        <v>6.4322975470841495E-2</v>
      </c>
      <c r="D4742" s="158">
        <v>0.22662504476408901</v>
      </c>
      <c r="E4742" s="158">
        <v>8.7829239883774404E-2</v>
      </c>
    </row>
    <row r="4743" spans="1:5" x14ac:dyDescent="0.25">
      <c r="A4743" s="158">
        <v>27743.748560104101</v>
      </c>
      <c r="B4743" s="158">
        <v>3.5111582345814803E-2</v>
      </c>
      <c r="C4743" s="158">
        <v>6.4307948529869097E-2</v>
      </c>
      <c r="D4743" s="158">
        <v>0.226650088496303</v>
      </c>
      <c r="E4743" s="158">
        <v>8.7776959023495402E-2</v>
      </c>
    </row>
    <row r="4744" spans="1:5" x14ac:dyDescent="0.25">
      <c r="A4744" s="158">
        <v>27743.7645321565</v>
      </c>
      <c r="B4744" s="158">
        <v>4.1694527480418103E-2</v>
      </c>
      <c r="C4744" s="158">
        <v>6.4307856591573606E-2</v>
      </c>
      <c r="D4744" s="158">
        <v>0.22665024171793299</v>
      </c>
      <c r="E4744" s="158">
        <v>8.7776639222248001E-2</v>
      </c>
    </row>
    <row r="4745" spans="1:5" x14ac:dyDescent="0.25">
      <c r="A4745" s="158">
        <v>27753.308939813101</v>
      </c>
      <c r="B4745" s="158">
        <v>1.49773491144005</v>
      </c>
      <c r="C4745" s="158">
        <v>6.4252838460933895E-2</v>
      </c>
      <c r="D4745" s="158">
        <v>0.22674192965395901</v>
      </c>
      <c r="E4745" s="158">
        <v>8.7585403916862106E-2</v>
      </c>
    </row>
    <row r="4746" spans="1:5" x14ac:dyDescent="0.25">
      <c r="A4746" s="158">
        <v>27758.472593674302</v>
      </c>
      <c r="B4746" s="158">
        <v>3.83499351237271E-2</v>
      </c>
      <c r="C4746" s="158">
        <v>6.4223007582872693E-2</v>
      </c>
      <c r="D4746" s="158">
        <v>0.22679163996969701</v>
      </c>
      <c r="E4746" s="158">
        <v>8.7481833709323401E-2</v>
      </c>
    </row>
    <row r="4747" spans="1:5" x14ac:dyDescent="0.25">
      <c r="A4747" s="158">
        <v>27770.374792180399</v>
      </c>
      <c r="B4747" s="158">
        <v>4.0856422574053801E-2</v>
      </c>
      <c r="C4747" s="158">
        <v>6.4154073425050501E-2</v>
      </c>
      <c r="D4747" s="158">
        <v>0.226906504592155</v>
      </c>
      <c r="E4747" s="158">
        <v>8.7242814775796401E-2</v>
      </c>
    </row>
    <row r="4748" spans="1:5" x14ac:dyDescent="0.25">
      <c r="A4748" s="158">
        <v>27772.140368077598</v>
      </c>
      <c r="B4748" s="158">
        <v>-3.7526203409088403E-2</v>
      </c>
      <c r="C4748" s="158">
        <v>6.4143827073594201E-2</v>
      </c>
      <c r="D4748" s="158">
        <v>0.22692357716193401</v>
      </c>
      <c r="E4748" s="158">
        <v>8.7207324361309804E-2</v>
      </c>
    </row>
    <row r="4749" spans="1:5" x14ac:dyDescent="0.25">
      <c r="A4749" s="158">
        <v>27773.686824891502</v>
      </c>
      <c r="B4749" s="158">
        <v>-0.13599673716820901</v>
      </c>
      <c r="C4749" s="158">
        <v>6.4134847987204993E-2</v>
      </c>
      <c r="D4749" s="158">
        <v>0.22693853802248201</v>
      </c>
      <c r="E4749" s="158">
        <v>8.7176231289797304E-2</v>
      </c>
    </row>
    <row r="4750" spans="1:5" x14ac:dyDescent="0.25">
      <c r="A4750" s="158">
        <v>27777.828678929</v>
      </c>
      <c r="B4750" s="158">
        <v>0.56606999389790003</v>
      </c>
      <c r="C4750" s="158">
        <v>6.4110779333581697E-2</v>
      </c>
      <c r="D4750" s="158">
        <v>0.22697864014656099</v>
      </c>
      <c r="E4750" s="158">
        <v>8.7092921910747703E-2</v>
      </c>
    </row>
    <row r="4751" spans="1:5" x14ac:dyDescent="0.25">
      <c r="A4751" s="158">
        <v>27778.999264855102</v>
      </c>
      <c r="B4751" s="158">
        <v>3.8226434844324003E-2</v>
      </c>
      <c r="C4751" s="158">
        <v>6.4103971664666595E-2</v>
      </c>
      <c r="D4751" s="158">
        <v>0.22698998256997099</v>
      </c>
      <c r="E4751" s="158">
        <v>8.7069367955848603E-2</v>
      </c>
    </row>
    <row r="4752" spans="1:5" x14ac:dyDescent="0.25">
      <c r="A4752" s="158">
        <v>27779.0613658289</v>
      </c>
      <c r="B4752" s="158">
        <v>1.0792095765763901</v>
      </c>
      <c r="C4752" s="158">
        <v>6.4103610444570996E-2</v>
      </c>
      <c r="D4752" s="158">
        <v>0.226990584404999</v>
      </c>
      <c r="E4752" s="158">
        <v>8.7068118282981694E-2</v>
      </c>
    </row>
    <row r="4753" spans="1:5" x14ac:dyDescent="0.25">
      <c r="A4753" s="158">
        <v>27794.0544321669</v>
      </c>
      <c r="B4753" s="158">
        <v>2.6653305979484902E-2</v>
      </c>
      <c r="C4753" s="158">
        <v>6.4016209136157506E-2</v>
      </c>
      <c r="D4753" s="158">
        <v>0.22713619780393901</v>
      </c>
      <c r="E4753" s="158">
        <v>8.6766093518177198E-2</v>
      </c>
    </row>
    <row r="4754" spans="1:5" x14ac:dyDescent="0.25">
      <c r="A4754" s="158">
        <v>27797.986834773401</v>
      </c>
      <c r="B4754" s="158">
        <v>-1.9069052814901798E-2</v>
      </c>
      <c r="C4754" s="158">
        <v>6.3993222321316406E-2</v>
      </c>
      <c r="D4754" s="158">
        <v>0.22717449221975</v>
      </c>
      <c r="E4754" s="158">
        <v>8.6686774553598495E-2</v>
      </c>
    </row>
    <row r="4755" spans="1:5" x14ac:dyDescent="0.25">
      <c r="A4755" s="158">
        <v>27799.152181195699</v>
      </c>
      <c r="B4755" s="158">
        <v>-1.9594339272521698E-2</v>
      </c>
      <c r="C4755" s="158">
        <v>6.39864052800653E-2</v>
      </c>
      <c r="D4755" s="158">
        <v>0.22718584875004899</v>
      </c>
      <c r="E4755" s="158">
        <v>8.6663260594015898E-2</v>
      </c>
    </row>
    <row r="4756" spans="1:5" x14ac:dyDescent="0.25">
      <c r="A4756" s="158">
        <v>27806.4505176272</v>
      </c>
      <c r="B4756" s="158"/>
      <c r="C4756" s="158">
        <v>6.3943659350772494E-2</v>
      </c>
      <c r="D4756" s="158">
        <v>0.22725705749559499</v>
      </c>
      <c r="E4756" s="158">
        <v>8.6515912228088798E-2</v>
      </c>
    </row>
    <row r="4757" spans="1:5" x14ac:dyDescent="0.25">
      <c r="A4757" s="158">
        <v>27811.564852873002</v>
      </c>
      <c r="B4757" s="158">
        <v>7.9332659736342001E-2</v>
      </c>
      <c r="C4757" s="158">
        <v>6.3913651502757199E-2</v>
      </c>
      <c r="D4757" s="158">
        <v>0.22730704454907399</v>
      </c>
      <c r="E4757" s="158">
        <v>8.64125703021483E-2</v>
      </c>
    </row>
    <row r="4758" spans="1:5" x14ac:dyDescent="0.25">
      <c r="A4758" s="158">
        <v>27817.409250507899</v>
      </c>
      <c r="B4758" s="158">
        <v>6.8631414337327903E-2</v>
      </c>
      <c r="C4758" s="158">
        <v>6.3879306252791104E-2</v>
      </c>
      <c r="D4758" s="158">
        <v>0.22736425507223401</v>
      </c>
      <c r="E4758" s="158">
        <v>8.62943891843439E-2</v>
      </c>
    </row>
    <row r="4759" spans="1:5" x14ac:dyDescent="0.25">
      <c r="A4759" s="158">
        <v>27820.8886825107</v>
      </c>
      <c r="B4759" s="158">
        <v>0.59980687650220699</v>
      </c>
      <c r="C4759" s="158">
        <v>6.3858831767763205E-2</v>
      </c>
      <c r="D4759" s="158">
        <v>0.22739835953177301</v>
      </c>
      <c r="E4759" s="158">
        <v>8.6223986636830702E-2</v>
      </c>
    </row>
    <row r="4760" spans="1:5" x14ac:dyDescent="0.25">
      <c r="A4760" s="158">
        <v>27824.589201277398</v>
      </c>
      <c r="B4760" s="158">
        <v>0.38249131568077699</v>
      </c>
      <c r="C4760" s="158">
        <v>6.3837034059104E-2</v>
      </c>
      <c r="D4760" s="158">
        <v>0.227434667402722</v>
      </c>
      <c r="E4760" s="158">
        <v>8.61490747249683E-2</v>
      </c>
    </row>
    <row r="4761" spans="1:5" x14ac:dyDescent="0.25">
      <c r="A4761" s="158">
        <v>27835.032273503701</v>
      </c>
      <c r="B4761" s="158">
        <v>0.32798298495067002</v>
      </c>
      <c r="C4761" s="158">
        <v>6.3775396273410306E-2</v>
      </c>
      <c r="D4761" s="158">
        <v>0.22753733217132299</v>
      </c>
      <c r="E4761" s="158">
        <v>8.5937470553814899E-2</v>
      </c>
    </row>
    <row r="4762" spans="1:5" x14ac:dyDescent="0.25">
      <c r="A4762" s="158">
        <v>27837.290213770699</v>
      </c>
      <c r="B4762" s="158">
        <v>0.23053321958317299</v>
      </c>
      <c r="C4762" s="158">
        <v>6.3762045397124795E-2</v>
      </c>
      <c r="D4762" s="158">
        <v>0.22755956889634099</v>
      </c>
      <c r="E4762" s="158">
        <v>8.5891680382347901E-2</v>
      </c>
    </row>
    <row r="4763" spans="1:5" x14ac:dyDescent="0.25">
      <c r="A4763" s="158">
        <v>27841.563087309001</v>
      </c>
      <c r="B4763" s="158">
        <v>-3.5245701107256E-2</v>
      </c>
      <c r="C4763" s="158">
        <v>6.3736757292761501E-2</v>
      </c>
      <c r="D4763" s="158">
        <v>0.227601687190604</v>
      </c>
      <c r="E4763" s="158">
        <v>8.5804991013099005E-2</v>
      </c>
    </row>
    <row r="4764" spans="1:5" x14ac:dyDescent="0.25">
      <c r="A4764" s="158">
        <v>27846.457708718001</v>
      </c>
      <c r="B4764" s="158">
        <v>-0.55675395547126705</v>
      </c>
      <c r="C4764" s="158">
        <v>6.3707752227055103E-2</v>
      </c>
      <c r="D4764" s="158">
        <v>0.227649995233935</v>
      </c>
      <c r="E4764" s="158">
        <v>8.5705627967283302E-2</v>
      </c>
    </row>
    <row r="4765" spans="1:5" x14ac:dyDescent="0.25">
      <c r="A4765" s="158">
        <v>27847.591771929299</v>
      </c>
      <c r="B4765" s="158">
        <v>0.16902403214003001</v>
      </c>
      <c r="C4765" s="158">
        <v>6.3701026203086306E-2</v>
      </c>
      <c r="D4765" s="158">
        <v>0.22766119730498599</v>
      </c>
      <c r="E4765" s="158">
        <v>8.5682596936442201E-2</v>
      </c>
    </row>
    <row r="4766" spans="1:5" x14ac:dyDescent="0.25">
      <c r="A4766" s="158">
        <v>27857.578608987002</v>
      </c>
      <c r="B4766" s="158">
        <v>0.92748696858551105</v>
      </c>
      <c r="C4766" s="158">
        <v>6.3641703248852502E-2</v>
      </c>
      <c r="D4766" s="158">
        <v>0.22775999633802199</v>
      </c>
      <c r="E4766" s="158">
        <v>8.5479634118192996E-2</v>
      </c>
    </row>
    <row r="4767" spans="1:5" x14ac:dyDescent="0.25">
      <c r="A4767" s="158">
        <v>27860.244632910599</v>
      </c>
      <c r="B4767" s="158">
        <v>-0.30403722478761203</v>
      </c>
      <c r="C4767" s="158">
        <v>6.3625838885373195E-2</v>
      </c>
      <c r="D4767" s="158">
        <v>0.22778641687890699</v>
      </c>
      <c r="E4767" s="158">
        <v>8.5425408294806798E-2</v>
      </c>
    </row>
    <row r="4768" spans="1:5" x14ac:dyDescent="0.25">
      <c r="A4768" s="158">
        <v>27860.2716096244</v>
      </c>
      <c r="B4768" s="158">
        <v>0.18629912814753799</v>
      </c>
      <c r="C4768" s="158">
        <v>6.3625678298598706E-2</v>
      </c>
      <c r="D4768" s="158">
        <v>0.22778668431905699</v>
      </c>
      <c r="E4768" s="158">
        <v>8.5424859504958303E-2</v>
      </c>
    </row>
    <row r="4769" spans="1:5" x14ac:dyDescent="0.25">
      <c r="A4769" s="158">
        <v>27861.2182164757</v>
      </c>
      <c r="B4769" s="158">
        <v>-4.5482484893155699E-2</v>
      </c>
      <c r="C4769" s="158">
        <v>6.3620042584643904E-2</v>
      </c>
      <c r="D4769" s="158">
        <v>0.22779606998261301</v>
      </c>
      <c r="E4769" s="158">
        <v>8.5405601392616007E-2</v>
      </c>
    </row>
    <row r="4770" spans="1:5" x14ac:dyDescent="0.25">
      <c r="A4770" s="158">
        <v>27861.6044726008</v>
      </c>
      <c r="B4770" s="158">
        <v>4.4516322506460398E-2</v>
      </c>
      <c r="C4770" s="158">
        <v>6.3617742547595696E-2</v>
      </c>
      <c r="D4770" s="158">
        <v>0.22779990043255699</v>
      </c>
      <c r="E4770" s="158">
        <v>8.5397742588550193E-2</v>
      </c>
    </row>
    <row r="4771" spans="1:5" x14ac:dyDescent="0.25">
      <c r="A4771" s="158">
        <v>27864.219969142701</v>
      </c>
      <c r="B4771" s="158">
        <v>0.459429987544202</v>
      </c>
      <c r="C4771" s="158">
        <v>6.3602161596345005E-2</v>
      </c>
      <c r="D4771" s="158">
        <v>0.227825848590227</v>
      </c>
      <c r="E4771" s="158">
        <v>8.5344517246312701E-2</v>
      </c>
    </row>
    <row r="4772" spans="1:5" x14ac:dyDescent="0.25">
      <c r="A4772" s="158">
        <v>27866.098126089099</v>
      </c>
      <c r="B4772" s="158">
        <v>-0.12559316204684401</v>
      </c>
      <c r="C4772" s="158">
        <v>6.3590966150436204E-2</v>
      </c>
      <c r="D4772" s="158">
        <v>0.22784449307656099</v>
      </c>
      <c r="E4772" s="158">
        <v>8.5306285814539404E-2</v>
      </c>
    </row>
    <row r="4773" spans="1:5" x14ac:dyDescent="0.25">
      <c r="A4773" s="158">
        <v>27870.6056861828</v>
      </c>
      <c r="B4773" s="158">
        <v>-0.26631177949363299</v>
      </c>
      <c r="C4773" s="158">
        <v>6.3564073503512994E-2</v>
      </c>
      <c r="D4773" s="158">
        <v>0.22788927860615901</v>
      </c>
      <c r="E4773" s="158">
        <v>8.5214493491117899E-2</v>
      </c>
    </row>
    <row r="4774" spans="1:5" x14ac:dyDescent="0.25">
      <c r="A4774" s="158">
        <v>27871.069403229001</v>
      </c>
      <c r="B4774" s="158">
        <v>-0.102650500897328</v>
      </c>
      <c r="C4774" s="158">
        <v>6.3561305017292E-2</v>
      </c>
      <c r="D4774" s="158">
        <v>0.227893889051096</v>
      </c>
      <c r="E4774" s="158">
        <v>8.5205047344575596E-2</v>
      </c>
    </row>
    <row r="4775" spans="1:5" x14ac:dyDescent="0.25">
      <c r="A4775" s="158">
        <v>27879.249971141999</v>
      </c>
      <c r="B4775" s="158">
        <v>5.7135623724446902E-2</v>
      </c>
      <c r="C4775" s="158">
        <v>6.3512407331893603E-2</v>
      </c>
      <c r="D4775" s="158">
        <v>0.22797531871929799</v>
      </c>
      <c r="E4775" s="158">
        <v>8.5038314260006104E-2</v>
      </c>
    </row>
    <row r="4776" spans="1:5" x14ac:dyDescent="0.25">
      <c r="A4776" s="158">
        <v>27883.397140897301</v>
      </c>
      <c r="B4776" s="158">
        <v>0.51207153712495801</v>
      </c>
      <c r="C4776" s="158">
        <v>6.3487576596603895E-2</v>
      </c>
      <c r="D4776" s="158">
        <v>0.22801666873360801</v>
      </c>
      <c r="E4776" s="158">
        <v>8.4953722886144306E-2</v>
      </c>
    </row>
    <row r="4777" spans="1:5" x14ac:dyDescent="0.25">
      <c r="A4777" s="158">
        <v>27884.228752037099</v>
      </c>
      <c r="B4777" s="158">
        <v>4.0592627739077798E-2</v>
      </c>
      <c r="C4777" s="158">
        <v>6.3482594028982306E-2</v>
      </c>
      <c r="D4777" s="158">
        <v>0.22802496602075101</v>
      </c>
      <c r="E4777" s="158">
        <v>8.4936754928394698E-2</v>
      </c>
    </row>
    <row r="4778" spans="1:5" x14ac:dyDescent="0.25">
      <c r="A4778" s="158">
        <v>27884.942381799701</v>
      </c>
      <c r="B4778" s="158">
        <v>5.6816558690697697E-2</v>
      </c>
      <c r="C4778" s="158">
        <v>6.3478317441628504E-2</v>
      </c>
      <c r="D4778" s="158">
        <v>0.22803208764912</v>
      </c>
      <c r="E4778" s="158">
        <v>8.4922192827193196E-2</v>
      </c>
    </row>
    <row r="4779" spans="1:5" x14ac:dyDescent="0.25">
      <c r="A4779" s="158">
        <v>27892.2359834362</v>
      </c>
      <c r="B4779" s="158">
        <v>0.214549019397547</v>
      </c>
      <c r="C4779" s="158">
        <v>6.34345612360981E-2</v>
      </c>
      <c r="D4779" s="158">
        <v>0.22810495229099401</v>
      </c>
      <c r="E4779" s="158">
        <v>8.4773287887040596E-2</v>
      </c>
    </row>
    <row r="4780" spans="1:5" x14ac:dyDescent="0.25">
      <c r="A4780" s="158">
        <v>27898.6231301476</v>
      </c>
      <c r="B4780" s="158">
        <v>0.22068134570654199</v>
      </c>
      <c r="C4780" s="158">
        <v>6.3396171927697198E-2</v>
      </c>
      <c r="D4780" s="158">
        <v>0.22816887863073601</v>
      </c>
      <c r="E4780" s="158">
        <v>8.4642778741439106E-2</v>
      </c>
    </row>
    <row r="4781" spans="1:5" x14ac:dyDescent="0.25">
      <c r="A4781" s="158">
        <v>27899.359167502302</v>
      </c>
      <c r="B4781" s="158">
        <v>0.21666510503330899</v>
      </c>
      <c r="C4781" s="158">
        <v>6.3391743787094307E-2</v>
      </c>
      <c r="D4781" s="158">
        <v>0.22817625236115899</v>
      </c>
      <c r="E4781" s="158">
        <v>8.46277326414097E-2</v>
      </c>
    </row>
    <row r="4782" spans="1:5" x14ac:dyDescent="0.25">
      <c r="A4782" s="158">
        <v>27906.465572588801</v>
      </c>
      <c r="B4782" s="158">
        <v>0.188645437415036</v>
      </c>
      <c r="C4782" s="158">
        <v>6.3348945091038097E-2</v>
      </c>
      <c r="D4782" s="158">
        <v>0.22824752004066101</v>
      </c>
      <c r="E4782" s="158">
        <v>8.4482393639635694E-2</v>
      </c>
    </row>
    <row r="4783" spans="1:5" x14ac:dyDescent="0.25">
      <c r="A4783" s="158">
        <v>27907.459665835198</v>
      </c>
      <c r="B4783" s="158">
        <v>0.12603369421746399</v>
      </c>
      <c r="C4783" s="158">
        <v>6.3342951587491897E-2</v>
      </c>
      <c r="D4783" s="158">
        <v>0.228257500238325</v>
      </c>
      <c r="E4783" s="158">
        <v>8.4462052580545205E-2</v>
      </c>
    </row>
    <row r="4784" spans="1:5" x14ac:dyDescent="0.25">
      <c r="A4784" s="158">
        <v>27908.892924534</v>
      </c>
      <c r="B4784" s="158">
        <v>5.5122936746565501E-2</v>
      </c>
      <c r="C4784" s="158">
        <v>6.3334307489048197E-2</v>
      </c>
      <c r="D4784" s="158">
        <v>0.22827189409028301</v>
      </c>
      <c r="E4784" s="158">
        <v>8.4432721032161803E-2</v>
      </c>
    </row>
    <row r="4785" spans="1:5" x14ac:dyDescent="0.25">
      <c r="A4785" s="158">
        <v>27910.6423482227</v>
      </c>
      <c r="B4785" s="158">
        <v>0.11261067679369</v>
      </c>
      <c r="C4785" s="158">
        <v>6.3323752070838901E-2</v>
      </c>
      <c r="D4785" s="158">
        <v>0.22828947055118601</v>
      </c>
      <c r="E4785" s="158">
        <v>8.4396912283723702E-2</v>
      </c>
    </row>
    <row r="4786" spans="1:5" x14ac:dyDescent="0.25">
      <c r="A4786" s="158">
        <v>27914.8399217474</v>
      </c>
      <c r="B4786" s="158">
        <v>0.19648378324412799</v>
      </c>
      <c r="C4786" s="158">
        <v>6.3298405192200799E-2</v>
      </c>
      <c r="D4786" s="158">
        <v>0.228331676929316</v>
      </c>
      <c r="E4786" s="158">
        <v>8.4310961769631904E-2</v>
      </c>
    </row>
    <row r="4787" spans="1:5" x14ac:dyDescent="0.25">
      <c r="A4787" s="158">
        <v>27918.795037730499</v>
      </c>
      <c r="B4787" s="158">
        <v>-0.60312485463395205</v>
      </c>
      <c r="C4787" s="158">
        <v>6.3274496364661204E-2</v>
      </c>
      <c r="D4787" s="158">
        <v>0.22837148845491601</v>
      </c>
      <c r="E4787" s="158">
        <v>8.4229936129281799E-2</v>
      </c>
    </row>
    <row r="4788" spans="1:5" x14ac:dyDescent="0.25">
      <c r="A4788" s="158">
        <v>27919.591028917799</v>
      </c>
      <c r="B4788" s="158">
        <v>0.18354795056336701</v>
      </c>
      <c r="C4788" s="158">
        <v>6.3269681519501395E-2</v>
      </c>
      <c r="D4788" s="158">
        <v>0.22837950581142399</v>
      </c>
      <c r="E4788" s="158">
        <v>8.4213624578401702E-2</v>
      </c>
    </row>
    <row r="4789" spans="1:5" x14ac:dyDescent="0.25">
      <c r="A4789" s="158">
        <v>27920.768732231802</v>
      </c>
      <c r="B4789" s="158">
        <v>4.4129632037792597E-2</v>
      </c>
      <c r="C4789" s="158">
        <v>6.3262555876432605E-2</v>
      </c>
      <c r="D4789" s="158">
        <v>0.22839137093516099</v>
      </c>
      <c r="E4789" s="158">
        <v>8.4189488084494904E-2</v>
      </c>
    </row>
    <row r="4790" spans="1:5" x14ac:dyDescent="0.25">
      <c r="A4790" s="158">
        <v>27921.894803831001</v>
      </c>
      <c r="B4790" s="158">
        <v>0.301753764816381</v>
      </c>
      <c r="C4790" s="158">
        <v>6.3255740540578406E-2</v>
      </c>
      <c r="D4790" s="158">
        <v>0.22840271933723499</v>
      </c>
      <c r="E4790" s="158">
        <v>8.4166406581242401E-2</v>
      </c>
    </row>
    <row r="4791" spans="1:5" x14ac:dyDescent="0.25">
      <c r="A4791" s="158">
        <v>27922.686374125398</v>
      </c>
      <c r="B4791" s="158">
        <v>2.73867911711578E-2</v>
      </c>
      <c r="C4791" s="158">
        <v>6.3250948489366896E-2</v>
      </c>
      <c r="D4791" s="158">
        <v>0.22841069870146599</v>
      </c>
      <c r="E4791" s="158">
        <v>8.4150179616648904E-2</v>
      </c>
    </row>
    <row r="4792" spans="1:5" x14ac:dyDescent="0.25">
      <c r="A4792" s="158">
        <v>27928.1511817965</v>
      </c>
      <c r="B4792" s="158">
        <v>0.30575425135352902</v>
      </c>
      <c r="C4792" s="158">
        <v>6.3217837857469206E-2</v>
      </c>
      <c r="D4792" s="158">
        <v>0.228465831803496</v>
      </c>
      <c r="E4792" s="158">
        <v>8.4038110892288798E-2</v>
      </c>
    </row>
    <row r="4793" spans="1:5" x14ac:dyDescent="0.25">
      <c r="A4793" s="158">
        <v>27928.4484994755</v>
      </c>
      <c r="B4793" s="158">
        <v>-8.6089875621597797E-2</v>
      </c>
      <c r="C4793" s="158">
        <v>6.3216035068479004E-2</v>
      </c>
      <c r="D4793" s="158">
        <v>0.22846883364822901</v>
      </c>
      <c r="E4793" s="158">
        <v>8.4032011608271798E-2</v>
      </c>
    </row>
    <row r="4794" spans="1:5" x14ac:dyDescent="0.25">
      <c r="A4794" s="158">
        <v>27930.7041472848</v>
      </c>
      <c r="B4794" s="158">
        <v>0.48727076310945999</v>
      </c>
      <c r="C4794" s="158">
        <v>6.3202353303631706E-2</v>
      </c>
      <c r="D4794" s="158">
        <v>0.22849161527749501</v>
      </c>
      <c r="E4794" s="158">
        <v>8.3985731427904706E-2</v>
      </c>
    </row>
    <row r="4795" spans="1:5" x14ac:dyDescent="0.25">
      <c r="A4795" s="158">
        <v>27931.722389005801</v>
      </c>
      <c r="B4795" s="158">
        <v>0.60740537190950805</v>
      </c>
      <c r="C4795" s="158">
        <v>6.3196174425359797E-2</v>
      </c>
      <c r="D4795" s="158">
        <v>0.22850190376346599</v>
      </c>
      <c r="E4795" s="158">
        <v>8.3964835643359798E-2</v>
      </c>
    </row>
    <row r="4796" spans="1:5" x14ac:dyDescent="0.25">
      <c r="A4796" s="158">
        <v>27932.0891536368</v>
      </c>
      <c r="B4796" s="158">
        <v>-2.14279107693116E-3</v>
      </c>
      <c r="C4796" s="158">
        <v>6.3193948422924806E-2</v>
      </c>
      <c r="D4796" s="158">
        <v>0.228505610290126</v>
      </c>
      <c r="E4796" s="158">
        <v>8.3957308490330507E-2</v>
      </c>
    </row>
    <row r="4797" spans="1:5" x14ac:dyDescent="0.25">
      <c r="A4797" s="158">
        <v>27932.444517873599</v>
      </c>
      <c r="B4797" s="158">
        <v>4.93063967570651E-2</v>
      </c>
      <c r="C4797" s="158">
        <v>6.3191791407217104E-2</v>
      </c>
      <c r="D4797" s="158">
        <v>0.22850920194525001</v>
      </c>
      <c r="E4797" s="158">
        <v>8.3950014998251402E-2</v>
      </c>
    </row>
    <row r="4798" spans="1:5" x14ac:dyDescent="0.25">
      <c r="A4798" s="158">
        <v>27933.6576282143</v>
      </c>
      <c r="B4798" s="158">
        <v>7.1747570361702095E-2</v>
      </c>
      <c r="C4798" s="158">
        <v>6.3184426457595796E-2</v>
      </c>
      <c r="D4798" s="158">
        <v>0.22852146534074</v>
      </c>
      <c r="E4798" s="158">
        <v>8.3925114831745307E-2</v>
      </c>
    </row>
    <row r="4799" spans="1:5" x14ac:dyDescent="0.25">
      <c r="A4799" s="158">
        <v>27933.929464734501</v>
      </c>
      <c r="B4799" s="158">
        <v>-4.7716284244359003E-2</v>
      </c>
      <c r="C4799" s="158">
        <v>6.3182775779684605E-2</v>
      </c>
      <c r="D4799" s="158">
        <v>0.228524213886384</v>
      </c>
      <c r="E4799" s="158">
        <v>8.3919534657856995E-2</v>
      </c>
    </row>
    <row r="4800" spans="1:5" x14ac:dyDescent="0.25">
      <c r="A4800" s="158">
        <v>27946.939094344001</v>
      </c>
      <c r="B4800" s="158">
        <v>0.45597157435788299</v>
      </c>
      <c r="C4800" s="158">
        <v>6.3103639062119604E-2</v>
      </c>
      <c r="D4800" s="158">
        <v>0.22865598375174401</v>
      </c>
      <c r="E4800" s="158">
        <v>8.3652269267215695E-2</v>
      </c>
    </row>
    <row r="4801" spans="1:5" x14ac:dyDescent="0.25">
      <c r="A4801" s="158">
        <v>27951.713819798999</v>
      </c>
      <c r="B4801" s="158">
        <v>-4.7169619930120803E-2</v>
      </c>
      <c r="C4801" s="158">
        <v>6.3074527018881402E-2</v>
      </c>
      <c r="D4801" s="158">
        <v>0.22870445767639599</v>
      </c>
      <c r="E4801" s="158">
        <v>8.3554077443994207E-2</v>
      </c>
    </row>
    <row r="4802" spans="1:5" x14ac:dyDescent="0.25">
      <c r="A4802" s="158">
        <v>27954.892719203501</v>
      </c>
      <c r="B4802" s="158">
        <v>3.97653735655812E-2</v>
      </c>
      <c r="C4802" s="158">
        <v>6.3055124807025506E-2</v>
      </c>
      <c r="D4802" s="158">
        <v>0.228736763886706</v>
      </c>
      <c r="E4802" s="158">
        <v>8.3488673652339002E-2</v>
      </c>
    </row>
    <row r="4803" spans="1:5" x14ac:dyDescent="0.25">
      <c r="A4803" s="158">
        <v>27965.0175506536</v>
      </c>
      <c r="B4803" s="158">
        <v>0.22653660212339499</v>
      </c>
      <c r="C4803" s="158">
        <v>6.2993221714087805E-2</v>
      </c>
      <c r="D4803" s="158">
        <v>0.22883983726945001</v>
      </c>
      <c r="E4803" s="158">
        <v>8.3280203048349002E-2</v>
      </c>
    </row>
    <row r="4804" spans="1:5" x14ac:dyDescent="0.25">
      <c r="A4804" s="158">
        <v>27967.477750223599</v>
      </c>
      <c r="B4804" s="158">
        <v>-0.238894117276545</v>
      </c>
      <c r="C4804" s="158">
        <v>6.2978155583398504E-2</v>
      </c>
      <c r="D4804" s="158">
        <v>0.22886492352578899</v>
      </c>
      <c r="E4804" s="158">
        <v>8.3229511172129206E-2</v>
      </c>
    </row>
    <row r="4805" spans="1:5" x14ac:dyDescent="0.25">
      <c r="A4805" s="158">
        <v>27968.026288206602</v>
      </c>
      <c r="B4805" s="158">
        <v>7.1865645973190298E-2</v>
      </c>
      <c r="C4805" s="158">
        <v>6.2974795062429298E-2</v>
      </c>
      <c r="D4805" s="158">
        <v>0.228870519050554</v>
      </c>
      <c r="E4805" s="158">
        <v>8.3218206741313097E-2</v>
      </c>
    </row>
    <row r="4806" spans="1:5" x14ac:dyDescent="0.25">
      <c r="A4806" s="158">
        <v>27969.4863486381</v>
      </c>
      <c r="B4806" s="158">
        <v>1.2374283178001599</v>
      </c>
      <c r="C4806" s="158">
        <v>6.2965847945212497E-2</v>
      </c>
      <c r="D4806" s="158">
        <v>0.22888541668867199</v>
      </c>
      <c r="E4806" s="158">
        <v>8.3188113974536695E-2</v>
      </c>
    </row>
    <row r="4807" spans="1:5" x14ac:dyDescent="0.25">
      <c r="A4807" s="158">
        <v>27975.231338114001</v>
      </c>
      <c r="B4807" s="158">
        <v>-9.3762956926035604E-2</v>
      </c>
      <c r="C4807" s="158">
        <v>6.2930610531753195E-2</v>
      </c>
      <c r="D4807" s="158">
        <v>0.22894408974982799</v>
      </c>
      <c r="E4807" s="158">
        <v>8.3069658046426603E-2</v>
      </c>
    </row>
    <row r="4808" spans="1:5" x14ac:dyDescent="0.25">
      <c r="A4808" s="158">
        <v>27975.377878644998</v>
      </c>
      <c r="B4808" s="158">
        <v>4.7886539721275802E-2</v>
      </c>
      <c r="C4808" s="158">
        <v>6.2929711032000096E-2</v>
      </c>
      <c r="D4808" s="158">
        <v>0.22894558748916199</v>
      </c>
      <c r="E4808" s="158">
        <v>8.3066635527541496E-2</v>
      </c>
    </row>
    <row r="4809" spans="1:5" x14ac:dyDescent="0.25">
      <c r="A4809" s="158">
        <v>27979.3491098628</v>
      </c>
      <c r="B4809" s="158">
        <v>0.31519036839071601</v>
      </c>
      <c r="C4809" s="158">
        <v>6.2905321829372196E-2</v>
      </c>
      <c r="D4809" s="158">
        <v>0.22898619751018701</v>
      </c>
      <c r="E4809" s="158">
        <v>8.2984706748620102E-2</v>
      </c>
    </row>
    <row r="4810" spans="1:5" x14ac:dyDescent="0.25">
      <c r="A4810" s="158">
        <v>27980.0336228126</v>
      </c>
      <c r="B4810" s="158">
        <v>7.3254691636170904E-2</v>
      </c>
      <c r="C4810" s="158">
        <v>6.2901115407217101E-2</v>
      </c>
      <c r="D4810" s="158">
        <v>0.22899320155644401</v>
      </c>
      <c r="E4810" s="158">
        <v>8.2970581182346903E-2</v>
      </c>
    </row>
    <row r="4811" spans="1:5" x14ac:dyDescent="0.25">
      <c r="A4811" s="158">
        <v>27980.0831689152</v>
      </c>
      <c r="B4811" s="158">
        <v>0.16657862317552799</v>
      </c>
      <c r="C4811" s="158">
        <v>6.2900810911321894E-2</v>
      </c>
      <c r="D4811" s="158">
        <v>0.22899370856779799</v>
      </c>
      <c r="E4811" s="158">
        <v>8.2969558710257796E-2</v>
      </c>
    </row>
    <row r="4812" spans="1:5" x14ac:dyDescent="0.25">
      <c r="A4812" s="158">
        <v>27980.928174891698</v>
      </c>
      <c r="B4812" s="158">
        <v>7.1003624680887598E-2</v>
      </c>
      <c r="C4812" s="158">
        <v>6.2895617157296593E-2</v>
      </c>
      <c r="D4812" s="158">
        <v>0.22900235660875701</v>
      </c>
      <c r="E4812" s="158">
        <v>8.2952119637847196E-2</v>
      </c>
    </row>
    <row r="4813" spans="1:5" x14ac:dyDescent="0.25">
      <c r="A4813" s="158">
        <v>27983.939763619001</v>
      </c>
      <c r="B4813" s="158">
        <v>-0.34248852701948002</v>
      </c>
      <c r="C4813" s="158">
        <v>6.2877097576988505E-2</v>
      </c>
      <c r="D4813" s="158">
        <v>0.229033193319296</v>
      </c>
      <c r="E4813" s="158">
        <v>8.2889953713525699E-2</v>
      </c>
    </row>
    <row r="4814" spans="1:5" x14ac:dyDescent="0.25">
      <c r="A4814" s="158">
        <v>27985.2411442544</v>
      </c>
      <c r="B4814" s="158">
        <v>5.8127292487752898E-2</v>
      </c>
      <c r="C4814" s="158">
        <v>6.2869090413196896E-2</v>
      </c>
      <c r="D4814" s="158">
        <v>0.22904652596319</v>
      </c>
      <c r="E4814" s="158">
        <v>8.2863083878243801E-2</v>
      </c>
    </row>
    <row r="4815" spans="1:5" x14ac:dyDescent="0.25">
      <c r="A4815" s="158">
        <v>27986.727322571998</v>
      </c>
      <c r="B4815" s="158">
        <v>1.6257354164228801</v>
      </c>
      <c r="C4815" s="158">
        <v>6.2859942974629296E-2</v>
      </c>
      <c r="D4815" s="158">
        <v>0.22906175728303199</v>
      </c>
      <c r="E4815" s="158">
        <v>8.2832393757234807E-2</v>
      </c>
    </row>
    <row r="4816" spans="1:5" x14ac:dyDescent="0.25">
      <c r="A4816" s="158">
        <v>27992.885938950301</v>
      </c>
      <c r="B4816" s="158">
        <v>-1.0074548724592299E-3</v>
      </c>
      <c r="C4816" s="158">
        <v>6.2821999784733795E-2</v>
      </c>
      <c r="D4816" s="158">
        <v>0.22912493636829701</v>
      </c>
      <c r="E4816" s="158">
        <v>8.2705162458524606E-2</v>
      </c>
    </row>
    <row r="4817" spans="1:5" x14ac:dyDescent="0.25">
      <c r="A4817" s="158">
        <v>27993.9302508078</v>
      </c>
      <c r="B4817" s="158">
        <v>8.0610077691045695E-2</v>
      </c>
      <c r="C4817" s="158">
        <v>6.2815559905107704E-2</v>
      </c>
      <c r="D4817" s="158">
        <v>0.22913565942920699</v>
      </c>
      <c r="E4817" s="158">
        <v>8.2683579402763899E-2</v>
      </c>
    </row>
    <row r="4818" spans="1:5" x14ac:dyDescent="0.25">
      <c r="A4818" s="158">
        <v>27995.6485617707</v>
      </c>
      <c r="B4818" s="158">
        <v>-7.5153092486190995E-2</v>
      </c>
      <c r="C4818" s="158">
        <v>6.2804960018334494E-2</v>
      </c>
      <c r="D4818" s="158">
        <v>0.22915330935554801</v>
      </c>
      <c r="E4818" s="158">
        <v>8.2648061265258699E-2</v>
      </c>
    </row>
    <row r="4819" spans="1:5" x14ac:dyDescent="0.25">
      <c r="A4819" s="158">
        <v>27995.8179691152</v>
      </c>
      <c r="B4819" s="158">
        <v>-0.105196651912287</v>
      </c>
      <c r="C4819" s="158">
        <v>6.2803914731600893E-2</v>
      </c>
      <c r="D4819" s="158">
        <v>0.22915504986972801</v>
      </c>
      <c r="E4819" s="158">
        <v>8.2644559189824898E-2</v>
      </c>
    </row>
    <row r="4820" spans="1:5" x14ac:dyDescent="0.25">
      <c r="A4820" s="158">
        <v>27998.123206578101</v>
      </c>
      <c r="B4820" s="158">
        <v>-0.109689769861909</v>
      </c>
      <c r="C4820" s="158">
        <v>6.2789686374784201E-2</v>
      </c>
      <c r="D4820" s="158">
        <v>0.22917874163926</v>
      </c>
      <c r="E4820" s="158">
        <v>8.2596897700368405E-2</v>
      </c>
    </row>
    <row r="4821" spans="1:5" x14ac:dyDescent="0.25">
      <c r="A4821" s="158">
        <v>27999.306865969898</v>
      </c>
      <c r="B4821" s="158">
        <v>8.6844652571005404E-2</v>
      </c>
      <c r="C4821" s="158">
        <v>6.2782377387226307E-2</v>
      </c>
      <c r="D4821" s="158">
        <v>0.22919091192809399</v>
      </c>
      <c r="E4821" s="158">
        <v>8.2572420525338794E-2</v>
      </c>
    </row>
    <row r="4822" spans="1:5" x14ac:dyDescent="0.25">
      <c r="A4822" s="158">
        <v>28004.357897165701</v>
      </c>
      <c r="B4822" s="158">
        <v>-5.1840358030762799</v>
      </c>
      <c r="C4822" s="158">
        <v>6.27511632070714E-2</v>
      </c>
      <c r="D4822" s="158">
        <v>0.22924288727011199</v>
      </c>
      <c r="E4822" s="158">
        <v>8.2467933660810205E-2</v>
      </c>
    </row>
    <row r="4823" spans="1:5" x14ac:dyDescent="0.25">
      <c r="A4823" s="158">
        <v>28014.856451619999</v>
      </c>
      <c r="B4823" s="158">
        <v>0.41178156379495501</v>
      </c>
      <c r="C4823" s="158">
        <v>6.2686157764694397E-2</v>
      </c>
      <c r="D4823" s="158">
        <v>0.22935113035815599</v>
      </c>
      <c r="E4823" s="158">
        <v>8.2250575724649305E-2</v>
      </c>
    </row>
    <row r="4824" spans="1:5" x14ac:dyDescent="0.25">
      <c r="A4824" s="158">
        <v>28019.3856635497</v>
      </c>
      <c r="B4824" s="158">
        <v>4.1169912189391802</v>
      </c>
      <c r="C4824" s="158">
        <v>6.2658060836160101E-2</v>
      </c>
      <c r="D4824" s="158">
        <v>0.22939791624905201</v>
      </c>
      <c r="E4824" s="158">
        <v>8.2156729285985206E-2</v>
      </c>
    </row>
    <row r="4825" spans="1:5" x14ac:dyDescent="0.25">
      <c r="A4825" s="158">
        <v>28036.6409412227</v>
      </c>
      <c r="B4825" s="158">
        <v>0.317216360503214</v>
      </c>
      <c r="C4825" s="158">
        <v>6.2550727909805301E-2</v>
      </c>
      <c r="D4825" s="158">
        <v>0.22957664683051399</v>
      </c>
      <c r="E4825" s="158">
        <v>8.1798784102513206E-2</v>
      </c>
    </row>
    <row r="4826" spans="1:5" x14ac:dyDescent="0.25">
      <c r="A4826" s="158">
        <v>28037.074324702899</v>
      </c>
      <c r="B4826" s="158">
        <v>0.20370622420884399</v>
      </c>
      <c r="C4826" s="158">
        <v>6.2548026241748697E-2</v>
      </c>
      <c r="D4826" s="158">
        <v>0.22958114573546901</v>
      </c>
      <c r="E4826" s="158">
        <v>8.1789785635236395E-2</v>
      </c>
    </row>
    <row r="4827" spans="1:5" x14ac:dyDescent="0.25">
      <c r="A4827" s="158">
        <v>28038.4363652387</v>
      </c>
      <c r="B4827" s="158">
        <v>2.0244906093110902</v>
      </c>
      <c r="C4827" s="158">
        <v>6.2539533545742307E-2</v>
      </c>
      <c r="D4827" s="158">
        <v>0.22959528807953999</v>
      </c>
      <c r="E4827" s="158">
        <v>8.1761502557762794E-2</v>
      </c>
    </row>
    <row r="4828" spans="1:5" x14ac:dyDescent="0.25">
      <c r="A4828" s="158">
        <v>28039.638278065999</v>
      </c>
      <c r="B4828" s="158">
        <v>9.4282233668119303E-2</v>
      </c>
      <c r="C4828" s="158">
        <v>6.2532036927648804E-2</v>
      </c>
      <c r="D4828" s="158">
        <v>0.229607771759861</v>
      </c>
      <c r="E4828" s="158">
        <v>8.1736541253259701E-2</v>
      </c>
    </row>
    <row r="4829" spans="1:5" x14ac:dyDescent="0.25">
      <c r="A4829" s="158">
        <v>28041.557335540201</v>
      </c>
      <c r="B4829" s="158">
        <v>0.33418941612477499</v>
      </c>
      <c r="C4829" s="158">
        <v>6.2520062718495598E-2</v>
      </c>
      <c r="D4829" s="158">
        <v>0.22962771179265801</v>
      </c>
      <c r="E4829" s="158">
        <v>8.1696679870133404E-2</v>
      </c>
    </row>
    <row r="4830" spans="1:5" x14ac:dyDescent="0.25">
      <c r="A4830" s="158">
        <v>28041.566034293799</v>
      </c>
      <c r="B4830" s="158">
        <v>0.18242438925148999</v>
      </c>
      <c r="C4830" s="158">
        <v>6.2520008428648494E-2</v>
      </c>
      <c r="D4830" s="158">
        <v>0.229627802198971</v>
      </c>
      <c r="E4830" s="158">
        <v>8.1696499167435294E-2</v>
      </c>
    </row>
    <row r="4831" spans="1:5" x14ac:dyDescent="0.25">
      <c r="A4831" s="158">
        <v>28042.605645332002</v>
      </c>
      <c r="B4831" s="158">
        <v>0.38490479992487903</v>
      </c>
      <c r="C4831" s="158">
        <v>6.2513519271373497E-2</v>
      </c>
      <c r="D4831" s="158">
        <v>0.229638608300721</v>
      </c>
      <c r="E4831" s="158">
        <v>8.1674901742935499E-2</v>
      </c>
    </row>
    <row r="4832" spans="1:5" x14ac:dyDescent="0.25">
      <c r="A4832" s="158">
        <v>28043.5037348732</v>
      </c>
      <c r="B4832" s="158">
        <v>0.28655633635308297</v>
      </c>
      <c r="C4832" s="158">
        <v>6.2507912146777103E-2</v>
      </c>
      <c r="D4832" s="158">
        <v>0.22964794561763999</v>
      </c>
      <c r="E4832" s="158">
        <v>8.16562424974831E-2</v>
      </c>
    </row>
    <row r="4833" spans="1:5" x14ac:dyDescent="0.25">
      <c r="A4833" s="158">
        <v>28046.2007452832</v>
      </c>
      <c r="B4833" s="158">
        <v>0.212805715288544</v>
      </c>
      <c r="C4833" s="158">
        <v>6.2491066240587798E-2</v>
      </c>
      <c r="D4833" s="158">
        <v>0.229675998560461</v>
      </c>
      <c r="E4833" s="158">
        <v>8.1600197436804897E-2</v>
      </c>
    </row>
    <row r="4834" spans="1:5" x14ac:dyDescent="0.25">
      <c r="A4834" s="158">
        <v>28050.302093062401</v>
      </c>
      <c r="B4834" s="158">
        <v>0.24743919365051201</v>
      </c>
      <c r="C4834" s="158">
        <v>6.2465427347973002E-2</v>
      </c>
      <c r="D4834" s="158">
        <v>0.22971869459230099</v>
      </c>
      <c r="E4834" s="158">
        <v>8.1514939929806393E-2</v>
      </c>
    </row>
    <row r="4835" spans="1:5" x14ac:dyDescent="0.25">
      <c r="A4835" s="158">
        <v>28050.494438702499</v>
      </c>
      <c r="B4835" s="158">
        <v>0.21738350933557801</v>
      </c>
      <c r="C4835" s="158">
        <v>6.2464224301028499E-2</v>
      </c>
      <c r="D4835" s="158">
        <v>0.22972069801942599</v>
      </c>
      <c r="E4835" s="158">
        <v>8.1510940632867998E-2</v>
      </c>
    </row>
    <row r="4836" spans="1:5" x14ac:dyDescent="0.25">
      <c r="A4836" s="158">
        <v>28050.988248754202</v>
      </c>
      <c r="B4836" s="158">
        <v>0.126764028929061</v>
      </c>
      <c r="C4836" s="158">
        <v>6.2461135453411198E-2</v>
      </c>
      <c r="D4836" s="158">
        <v>0.229725841864765</v>
      </c>
      <c r="E4836" s="158">
        <v>8.1500672855955095E-2</v>
      </c>
    </row>
    <row r="4837" spans="1:5" x14ac:dyDescent="0.25">
      <c r="A4837" s="158">
        <v>28055.6129892393</v>
      </c>
      <c r="B4837" s="158">
        <v>0.12992620477143599</v>
      </c>
      <c r="C4837" s="158">
        <v>6.24321890483438E-2</v>
      </c>
      <c r="D4837" s="158">
        <v>0.229774046569374</v>
      </c>
      <c r="E4837" s="158">
        <v>8.1404485729009296E-2</v>
      </c>
    </row>
    <row r="4838" spans="1:5" x14ac:dyDescent="0.25">
      <c r="A4838" s="158">
        <v>28064.751510210601</v>
      </c>
      <c r="B4838" s="158">
        <v>1.7674939988343599E-2</v>
      </c>
      <c r="C4838" s="158">
        <v>6.23748950967924E-2</v>
      </c>
      <c r="D4838" s="158">
        <v>0.22986946078866599</v>
      </c>
      <c r="E4838" s="158">
        <v>8.1214286961174803E-2</v>
      </c>
    </row>
    <row r="4839" spans="1:5" x14ac:dyDescent="0.25">
      <c r="A4839" s="158">
        <v>28065.601839212199</v>
      </c>
      <c r="B4839" s="158">
        <v>0.28674295474191402</v>
      </c>
      <c r="C4839" s="158">
        <v>6.23695575142088E-2</v>
      </c>
      <c r="D4839" s="158">
        <v>0.22987834985594499</v>
      </c>
      <c r="E4839" s="158">
        <v>8.1196580299708304E-2</v>
      </c>
    </row>
    <row r="4840" spans="1:5" x14ac:dyDescent="0.25">
      <c r="A4840" s="158">
        <v>28070.648208982799</v>
      </c>
      <c r="B4840" s="158">
        <v>-0.616710737858428</v>
      </c>
      <c r="C4840" s="158">
        <v>6.2337858518902702E-2</v>
      </c>
      <c r="D4840" s="158">
        <v>0.22993114106165899</v>
      </c>
      <c r="E4840" s="158">
        <v>8.1091467267245407E-2</v>
      </c>
    </row>
    <row r="4841" spans="1:5" x14ac:dyDescent="0.25">
      <c r="A4841" s="158">
        <v>28073.2868682716</v>
      </c>
      <c r="B4841" s="158">
        <v>-0.141348237152783</v>
      </c>
      <c r="C4841" s="158">
        <v>6.2321268327820402E-2</v>
      </c>
      <c r="D4841" s="158">
        <v>0.22995877059095499</v>
      </c>
      <c r="E4841" s="158">
        <v>8.1036484481566903E-2</v>
      </c>
    </row>
    <row r="4842" spans="1:5" x14ac:dyDescent="0.25">
      <c r="A4842" s="158">
        <v>28074.339478462101</v>
      </c>
      <c r="B4842" s="158">
        <v>0.236613133250341</v>
      </c>
      <c r="C4842" s="158">
        <v>6.2314647257735001E-2</v>
      </c>
      <c r="D4842" s="158">
        <v>0.22996979748617299</v>
      </c>
      <c r="E4842" s="158">
        <v>8.1014546817368693E-2</v>
      </c>
    </row>
    <row r="4843" spans="1:5" x14ac:dyDescent="0.25">
      <c r="A4843" s="158">
        <v>28079.734518183199</v>
      </c>
      <c r="B4843" s="158">
        <v>7.4895173897271405E-2</v>
      </c>
      <c r="C4843" s="158">
        <v>6.2280685439164298E-2</v>
      </c>
      <c r="D4843" s="158">
        <v>0.23002635903813201</v>
      </c>
      <c r="E4843" s="158">
        <v>8.0902071925380695E-2</v>
      </c>
    </row>
    <row r="4844" spans="1:5" x14ac:dyDescent="0.25">
      <c r="A4844" s="158">
        <v>28083.015181070099</v>
      </c>
      <c r="B4844" s="158">
        <v>0.24031120421539301</v>
      </c>
      <c r="C4844" s="158">
        <v>6.22600122000872E-2</v>
      </c>
      <c r="D4844" s="158">
        <v>0.23006078977017599</v>
      </c>
      <c r="E4844" s="158">
        <v>8.0833648063051503E-2</v>
      </c>
    </row>
    <row r="4845" spans="1:5" x14ac:dyDescent="0.25">
      <c r="A4845" s="158">
        <v>28089.2524819395</v>
      </c>
      <c r="B4845" s="158">
        <v>0.135481745030197</v>
      </c>
      <c r="C4845" s="158">
        <v>6.2220662956068297E-2</v>
      </c>
      <c r="D4845" s="158">
        <v>0.230126326160636</v>
      </c>
      <c r="E4845" s="158">
        <v>8.0703498013333597E-2</v>
      </c>
    </row>
    <row r="4846" spans="1:5" x14ac:dyDescent="0.25">
      <c r="A4846" s="158">
        <v>28099.083166519398</v>
      </c>
      <c r="B4846" s="158">
        <v>-9.5718164145630599E-2</v>
      </c>
      <c r="C4846" s="158">
        <v>6.2158525743877598E-2</v>
      </c>
      <c r="D4846" s="158">
        <v>0.23022981959165201</v>
      </c>
      <c r="E4846" s="158">
        <v>8.0498207488734694E-2</v>
      </c>
    </row>
    <row r="4847" spans="1:5" x14ac:dyDescent="0.25">
      <c r="A4847" s="158">
        <v>28100.848566633002</v>
      </c>
      <c r="B4847" s="158">
        <v>0.33679514832412</v>
      </c>
      <c r="C4847" s="158">
        <v>6.21473518020636E-2</v>
      </c>
      <c r="D4847" s="158">
        <v>0.23024843097474401</v>
      </c>
      <c r="E4847" s="158">
        <v>8.0461320782260495E-2</v>
      </c>
    </row>
    <row r="4848" spans="1:5" x14ac:dyDescent="0.25">
      <c r="A4848" s="158">
        <v>28115.048091951601</v>
      </c>
      <c r="B4848" s="158">
        <v>1.61947365114656E-2</v>
      </c>
      <c r="C4848" s="158">
        <v>6.2057308338104501E-2</v>
      </c>
      <c r="D4848" s="158">
        <v>0.230398413564392</v>
      </c>
      <c r="E4848" s="158">
        <v>8.0164407707348104E-2</v>
      </c>
    </row>
    <row r="4849" spans="1:5" x14ac:dyDescent="0.25">
      <c r="A4849" s="158">
        <v>28120.614907958599</v>
      </c>
      <c r="B4849" s="158">
        <v>-6.8184346016662998</v>
      </c>
      <c r="C4849" s="158">
        <v>6.2021925786153398E-2</v>
      </c>
      <c r="D4849" s="158">
        <v>0.23045735206485499</v>
      </c>
      <c r="E4849" s="158">
        <v>8.0047897136026294E-2</v>
      </c>
    </row>
    <row r="4850" spans="1:5" x14ac:dyDescent="0.25">
      <c r="A4850" s="158">
        <v>28122.810801397201</v>
      </c>
      <c r="B4850" s="158">
        <v>0.121128221354816</v>
      </c>
      <c r="C4850" s="158">
        <v>6.2007956123831302E-2</v>
      </c>
      <c r="D4850" s="158">
        <v>0.23048062250419701</v>
      </c>
      <c r="E4850" s="158">
        <v>8.0001921644364399E-2</v>
      </c>
    </row>
    <row r="4851" spans="1:5" x14ac:dyDescent="0.25">
      <c r="A4851" s="158">
        <v>28126.689486674</v>
      </c>
      <c r="B4851" s="158">
        <v>0.29212088730170599</v>
      </c>
      <c r="C4851" s="158">
        <v>6.1983263601631602E-2</v>
      </c>
      <c r="D4851" s="158">
        <v>0.230521755574945</v>
      </c>
      <c r="E4851" s="158">
        <v>7.9920690683183596E-2</v>
      </c>
    </row>
    <row r="4852" spans="1:5" x14ac:dyDescent="0.25">
      <c r="A4852" s="158">
        <v>28127.791309383501</v>
      </c>
      <c r="B4852" s="158">
        <v>0.217999992553608</v>
      </c>
      <c r="C4852" s="158">
        <v>6.19762451177302E-2</v>
      </c>
      <c r="D4852" s="158">
        <v>0.23053344719816701</v>
      </c>
      <c r="E4852" s="158">
        <v>7.9897610013813902E-2</v>
      </c>
    </row>
    <row r="4853" spans="1:5" x14ac:dyDescent="0.25">
      <c r="A4853" s="158">
        <v>28128.005817937199</v>
      </c>
      <c r="B4853" s="158">
        <v>9.5918583006438005E-2</v>
      </c>
      <c r="C4853" s="158">
        <v>6.1974878514692203E-2</v>
      </c>
      <c r="D4853" s="158">
        <v>0.23053572373897499</v>
      </c>
      <c r="E4853" s="158">
        <v>7.9893116277725301E-2</v>
      </c>
    </row>
    <row r="4854" spans="1:5" x14ac:dyDescent="0.25">
      <c r="A4854" s="158">
        <v>28129.846164346902</v>
      </c>
      <c r="B4854" s="158">
        <v>4.9843032528040801E-2</v>
      </c>
      <c r="C4854" s="158">
        <v>6.1963151145851103E-2</v>
      </c>
      <c r="D4854" s="158">
        <v>0.23055525975865701</v>
      </c>
      <c r="E4854" s="158">
        <v>7.9854559256688801E-2</v>
      </c>
    </row>
    <row r="4855" spans="1:5" x14ac:dyDescent="0.25">
      <c r="A4855" s="158">
        <v>28131.928374646599</v>
      </c>
      <c r="B4855" s="158">
        <v>0.123695989727546</v>
      </c>
      <c r="C4855" s="158">
        <v>6.1949876514058602E-2</v>
      </c>
      <c r="D4855" s="158">
        <v>0.230577373523188</v>
      </c>
      <c r="E4855" s="158">
        <v>7.9810927118764405E-2</v>
      </c>
    </row>
    <row r="4856" spans="1:5" x14ac:dyDescent="0.25">
      <c r="A4856" s="158">
        <v>28135.270443653</v>
      </c>
      <c r="B4856" s="158">
        <v>-2.30061234338663E-3</v>
      </c>
      <c r="C4856" s="158">
        <v>6.1928556615652101E-2</v>
      </c>
      <c r="D4856" s="158">
        <v>0.230612890166465</v>
      </c>
      <c r="E4856" s="158">
        <v>7.9740877653964495E-2</v>
      </c>
    </row>
    <row r="4857" spans="1:5" x14ac:dyDescent="0.25">
      <c r="A4857" s="158">
        <v>28135.616240107101</v>
      </c>
      <c r="B4857" s="158">
        <v>-0.29025849683805799</v>
      </c>
      <c r="C4857" s="158">
        <v>6.1926349755528E-2</v>
      </c>
      <c r="D4857" s="158">
        <v>0.230616566594881</v>
      </c>
      <c r="E4857" s="158">
        <v>7.9733628574950102E-2</v>
      </c>
    </row>
    <row r="4858" spans="1:5" x14ac:dyDescent="0.25">
      <c r="A4858" s="158">
        <v>28136.122175598</v>
      </c>
      <c r="B4858" s="158">
        <v>4.3939249441482503E-2</v>
      </c>
      <c r="C4858" s="158">
        <v>6.1923120577389898E-2</v>
      </c>
      <c r="D4858" s="158">
        <v>0.230621946125248</v>
      </c>
      <c r="E4858" s="158">
        <v>7.9723022022479106E-2</v>
      </c>
    </row>
    <row r="4859" spans="1:5" x14ac:dyDescent="0.25">
      <c r="A4859" s="158">
        <v>28141.744651634199</v>
      </c>
      <c r="B4859" s="158">
        <v>-9.5720542630417502E-2</v>
      </c>
      <c r="C4859" s="158">
        <v>6.1887209331636203E-2</v>
      </c>
      <c r="D4859" s="158">
        <v>0.230681772198505</v>
      </c>
      <c r="E4859" s="158">
        <v>7.96051183770108E-2</v>
      </c>
    </row>
    <row r="4860" spans="1:5" x14ac:dyDescent="0.25">
      <c r="A4860" s="158">
        <v>28143.3907194905</v>
      </c>
      <c r="B4860" s="158">
        <v>0.110548271699229</v>
      </c>
      <c r="C4860" s="158">
        <v>6.1876686979699003E-2</v>
      </c>
      <c r="D4860" s="158">
        <v>0.23069930220465501</v>
      </c>
      <c r="E4860" s="158">
        <v>7.9570588919192303E-2</v>
      </c>
    </row>
    <row r="4861" spans="1:5" x14ac:dyDescent="0.25">
      <c r="A4861" s="158">
        <v>28147.396455111</v>
      </c>
      <c r="B4861" s="158">
        <v>4.3331667738577599E-2</v>
      </c>
      <c r="C4861" s="158">
        <v>6.1851064075543E-2</v>
      </c>
      <c r="D4861" s="158">
        <v>0.23074199011628599</v>
      </c>
      <c r="E4861" s="158">
        <v>7.9486539552285407E-2</v>
      </c>
    </row>
    <row r="4862" spans="1:5" x14ac:dyDescent="0.25">
      <c r="A4862" s="158">
        <v>28149.271942231098</v>
      </c>
      <c r="B4862" s="158">
        <v>0.111321550925658</v>
      </c>
      <c r="C4862" s="158">
        <v>6.1839059355897702E-2</v>
      </c>
      <c r="D4862" s="158">
        <v>0.23076199040591799</v>
      </c>
      <c r="E4862" s="158">
        <v>7.9447177254457504E-2</v>
      </c>
    </row>
    <row r="4863" spans="1:5" x14ac:dyDescent="0.25">
      <c r="A4863" s="158">
        <v>28151.885241970402</v>
      </c>
      <c r="B4863" s="158">
        <v>0.31479079297174201</v>
      </c>
      <c r="C4863" s="158">
        <v>6.1822323438945802E-2</v>
      </c>
      <c r="D4863" s="158">
        <v>0.230789873421543</v>
      </c>
      <c r="E4863" s="158">
        <v>7.9392318949444499E-2</v>
      </c>
    </row>
    <row r="4864" spans="1:5" x14ac:dyDescent="0.25">
      <c r="A4864" s="158">
        <v>28153.172258949398</v>
      </c>
      <c r="B4864" s="158">
        <v>8.9249202582197804E-2</v>
      </c>
      <c r="C4864" s="158">
        <v>6.18140775495368E-2</v>
      </c>
      <c r="D4864" s="158">
        <v>0.23080361172074601</v>
      </c>
      <c r="E4864" s="158">
        <v>7.9365297250699005E-2</v>
      </c>
    </row>
    <row r="4865" spans="1:5" x14ac:dyDescent="0.25">
      <c r="A4865" s="158">
        <v>28157.8446619235</v>
      </c>
      <c r="B4865" s="158">
        <v>1.41663268828918E-2</v>
      </c>
      <c r="C4865" s="158">
        <v>6.1784121276372901E-2</v>
      </c>
      <c r="D4865" s="158">
        <v>0.23085352215631699</v>
      </c>
      <c r="E4865" s="158">
        <v>7.9267171473499806E-2</v>
      </c>
    </row>
    <row r="4866" spans="1:5" x14ac:dyDescent="0.25">
      <c r="A4866" s="158">
        <v>28160.894126688101</v>
      </c>
      <c r="B4866" s="158">
        <v>-3.7713830590546699E-2</v>
      </c>
      <c r="C4866" s="158">
        <v>6.1764553044431299E-2</v>
      </c>
      <c r="D4866" s="158">
        <v>0.23088612577687001</v>
      </c>
      <c r="E4866" s="158">
        <v>7.9203107469716705E-2</v>
      </c>
    </row>
    <row r="4867" spans="1:5" x14ac:dyDescent="0.25">
      <c r="A4867" s="158">
        <v>28162.078970492101</v>
      </c>
      <c r="B4867" s="158">
        <v>0.347697902301913</v>
      </c>
      <c r="C4867" s="158">
        <v>6.1756946326954998E-2</v>
      </c>
      <c r="D4867" s="158">
        <v>0.230898799886533</v>
      </c>
      <c r="E4867" s="158">
        <v>7.9178211321159805E-2</v>
      </c>
    </row>
    <row r="4868" spans="1:5" x14ac:dyDescent="0.25">
      <c r="A4868" s="158">
        <v>28164.814530551401</v>
      </c>
      <c r="B4868" s="158">
        <v>-0.31437903426300201</v>
      </c>
      <c r="C4868" s="158">
        <v>6.1739376198792398E-2</v>
      </c>
      <c r="D4868" s="158">
        <v>0.230928075139508</v>
      </c>
      <c r="E4868" s="158">
        <v>7.9120721401904195E-2</v>
      </c>
    </row>
    <row r="4869" spans="1:5" x14ac:dyDescent="0.25">
      <c r="A4869" s="158">
        <v>28168.255057032198</v>
      </c>
      <c r="B4869" s="158">
        <v>0.30173756580766897</v>
      </c>
      <c r="C4869" s="158">
        <v>6.17172627583054E-2</v>
      </c>
      <c r="D4869" s="158">
        <v>0.23096492118569101</v>
      </c>
      <c r="E4869" s="158">
        <v>7.9048396625208295E-2</v>
      </c>
    </row>
    <row r="4870" spans="1:5" x14ac:dyDescent="0.25">
      <c r="A4870" s="158">
        <v>28171.783422383302</v>
      </c>
      <c r="B4870" s="158">
        <v>1.3268837732980601</v>
      </c>
      <c r="C4870" s="158">
        <v>6.1694566941954E-2</v>
      </c>
      <c r="D4870" s="158">
        <v>0.23100273848548</v>
      </c>
      <c r="E4870" s="158">
        <v>7.8974202954925299E-2</v>
      </c>
    </row>
    <row r="4871" spans="1:5" x14ac:dyDescent="0.25">
      <c r="A4871" s="158">
        <v>28171.798004174201</v>
      </c>
      <c r="B4871" s="158">
        <v>-0.88418754735821703</v>
      </c>
      <c r="C4871" s="158">
        <v>6.16944731088407E-2</v>
      </c>
      <c r="D4871" s="158">
        <v>0.23100289483841499</v>
      </c>
      <c r="E4871" s="158">
        <v>7.8973896285416997E-2</v>
      </c>
    </row>
    <row r="4872" spans="1:5" x14ac:dyDescent="0.25">
      <c r="A4872" s="158">
        <v>28172.466234679101</v>
      </c>
      <c r="B4872" s="158">
        <v>-2.700112170817E-3</v>
      </c>
      <c r="C4872" s="158">
        <v>6.1690172748274E-2</v>
      </c>
      <c r="D4872" s="158">
        <v>0.231010060491742</v>
      </c>
      <c r="E4872" s="158">
        <v>7.8959842322464696E-2</v>
      </c>
    </row>
    <row r="4873" spans="1:5" x14ac:dyDescent="0.25">
      <c r="A4873" s="158">
        <v>28172.6374302902</v>
      </c>
      <c r="B4873" s="158">
        <v>0.60992619305699802</v>
      </c>
      <c r="C4873" s="158">
        <v>6.1689070924485903E-2</v>
      </c>
      <c r="D4873" s="158">
        <v>0.23101189645636899</v>
      </c>
      <c r="E4873" s="158">
        <v>7.8956241673091704E-2</v>
      </c>
    </row>
    <row r="4874" spans="1:5" x14ac:dyDescent="0.25">
      <c r="A4874" s="158">
        <v>28180.502840283199</v>
      </c>
      <c r="B4874" s="158">
        <v>9.5038757657661704E-2</v>
      </c>
      <c r="C4874" s="158">
        <v>6.1638403109747997E-2</v>
      </c>
      <c r="D4874" s="158">
        <v>0.231096326379469</v>
      </c>
      <c r="E4874" s="158">
        <v>7.8790756445826005E-2</v>
      </c>
    </row>
    <row r="4875" spans="1:5" x14ac:dyDescent="0.25">
      <c r="A4875" s="158">
        <v>28180.542387353798</v>
      </c>
      <c r="B4875" s="158">
        <v>-0.61065000147547699</v>
      </c>
      <c r="C4875" s="158">
        <v>6.1638148127939899E-2</v>
      </c>
      <c r="D4875" s="158">
        <v>0.231096751278173</v>
      </c>
      <c r="E4875" s="158">
        <v>7.8789924109624196E-2</v>
      </c>
    </row>
    <row r="4876" spans="1:5" x14ac:dyDescent="0.25">
      <c r="A4876" s="158">
        <v>28182.671411044699</v>
      </c>
      <c r="B4876" s="158">
        <v>-4.7720201136980403E-2</v>
      </c>
      <c r="C4876" s="158">
        <v>6.1624417812515798E-2</v>
      </c>
      <c r="D4876" s="158">
        <v>0.231119631491119</v>
      </c>
      <c r="E4876" s="158">
        <v>7.8745111010677396E-2</v>
      </c>
    </row>
    <row r="4877" spans="1:5" x14ac:dyDescent="0.25">
      <c r="A4877" s="158">
        <v>28184.706436868</v>
      </c>
      <c r="B4877" s="158">
        <v>0.291544143917988</v>
      </c>
      <c r="C4877" s="158">
        <v>6.1611287603524002E-2</v>
      </c>
      <c r="D4877" s="158">
        <v>0.231141512010858</v>
      </c>
      <c r="E4877" s="158">
        <v>7.8702268877464801E-2</v>
      </c>
    </row>
    <row r="4878" spans="1:5" x14ac:dyDescent="0.25">
      <c r="A4878" s="158">
        <v>28187.065498009099</v>
      </c>
      <c r="B4878" s="158">
        <v>0.56512915860569302</v>
      </c>
      <c r="C4878" s="158">
        <v>6.1596059232972303E-2</v>
      </c>
      <c r="D4878" s="158">
        <v>0.23116688936247001</v>
      </c>
      <c r="E4878" s="158">
        <v>7.8652595806544004E-2</v>
      </c>
    </row>
    <row r="4879" spans="1:5" x14ac:dyDescent="0.25">
      <c r="A4879" s="158">
        <v>28192.6447023211</v>
      </c>
      <c r="B4879" s="158">
        <v>3.1008512299246501E-2</v>
      </c>
      <c r="C4879" s="158">
        <v>6.1560012193261099E-2</v>
      </c>
      <c r="D4879" s="158">
        <v>0.23122696177084401</v>
      </c>
      <c r="E4879" s="158">
        <v>7.85350792515212E-2</v>
      </c>
    </row>
    <row r="4880" spans="1:5" x14ac:dyDescent="0.25">
      <c r="A4880" s="158">
        <v>28192.710681959001</v>
      </c>
      <c r="B4880" s="158">
        <v>-0.37634511852442398</v>
      </c>
      <c r="C4880" s="158">
        <v>6.15595856342048E-2</v>
      </c>
      <c r="D4880" s="158">
        <v>0.23122767264650501</v>
      </c>
      <c r="E4880" s="158">
        <v>7.8533689172832696E-2</v>
      </c>
    </row>
    <row r="4881" spans="1:5" x14ac:dyDescent="0.25">
      <c r="A4881" s="158">
        <v>28201.162663112798</v>
      </c>
      <c r="B4881" s="158">
        <v>0.21193349586878801</v>
      </c>
      <c r="C4881" s="158">
        <v>6.1504891994154501E-2</v>
      </c>
      <c r="D4881" s="158">
        <v>0.23131882443902099</v>
      </c>
      <c r="E4881" s="158">
        <v>7.8355557229661296E-2</v>
      </c>
    </row>
    <row r="4882" spans="1:5" x14ac:dyDescent="0.25">
      <c r="A4882" s="158">
        <v>28203.668956877598</v>
      </c>
      <c r="B4882" s="158">
        <v>-0.101672523325713</v>
      </c>
      <c r="C4882" s="158">
        <v>6.1488653898442699E-2</v>
      </c>
      <c r="D4882" s="158">
        <v>0.231345887793448</v>
      </c>
      <c r="E4882" s="158">
        <v>7.8302711241388004E-2</v>
      </c>
    </row>
    <row r="4883" spans="1:5" x14ac:dyDescent="0.25">
      <c r="A4883" s="158">
        <v>28205.071358771998</v>
      </c>
      <c r="B4883" s="158">
        <v>0.46676065852304699</v>
      </c>
      <c r="C4883" s="158">
        <v>6.1479563931517198E-2</v>
      </c>
      <c r="D4883" s="158">
        <v>0.231361037890257</v>
      </c>
      <c r="E4883" s="158">
        <v>7.8273136409717697E-2</v>
      </c>
    </row>
    <row r="4884" spans="1:5" x14ac:dyDescent="0.25">
      <c r="A4884" s="158">
        <v>28210.662463354201</v>
      </c>
      <c r="B4884" s="158">
        <v>0.12565247538465199</v>
      </c>
      <c r="C4884" s="158">
        <v>6.1443296168116501E-2</v>
      </c>
      <c r="D4884" s="158">
        <v>0.23142148642683699</v>
      </c>
      <c r="E4884" s="158">
        <v>7.8155193569121401E-2</v>
      </c>
    </row>
    <row r="4885" spans="1:5" x14ac:dyDescent="0.25">
      <c r="A4885" s="158">
        <v>28211.887758698202</v>
      </c>
      <c r="B4885" s="158">
        <v>0.16433808916895801</v>
      </c>
      <c r="C4885" s="158">
        <v>6.14353421204335E-2</v>
      </c>
      <c r="D4885" s="158">
        <v>0.23143474402755199</v>
      </c>
      <c r="E4885" s="158">
        <v>7.8129339121724095E-2</v>
      </c>
    </row>
    <row r="4886" spans="1:5" x14ac:dyDescent="0.25">
      <c r="A4886" s="158">
        <v>28216.016747997299</v>
      </c>
      <c r="B4886" s="158">
        <v>0.28977593592862699</v>
      </c>
      <c r="C4886" s="158">
        <v>6.1408522954597498E-2</v>
      </c>
      <c r="D4886" s="158">
        <v>0.23147944648007801</v>
      </c>
      <c r="E4886" s="158">
        <v>7.8042196151186793E-2</v>
      </c>
    </row>
    <row r="4887" spans="1:5" x14ac:dyDescent="0.25">
      <c r="A4887" s="158">
        <v>28222.878831328399</v>
      </c>
      <c r="B4887" s="158">
        <v>0.560382024733319</v>
      </c>
      <c r="C4887" s="158">
        <v>6.13638980126191E-2</v>
      </c>
      <c r="D4887" s="158">
        <v>0.23155383111043601</v>
      </c>
      <c r="E4887" s="158">
        <v>7.7897306763573496E-2</v>
      </c>
    </row>
    <row r="4888" spans="1:5" x14ac:dyDescent="0.25">
      <c r="A4888" s="158">
        <v>28225.3078726977</v>
      </c>
      <c r="B4888" s="158">
        <v>-7.0842508610913194E-2</v>
      </c>
      <c r="C4888" s="158">
        <v>6.1348085717438099E-2</v>
      </c>
      <c r="D4888" s="158">
        <v>0.23158018939665001</v>
      </c>
      <c r="E4888" s="158">
        <v>7.78459997611268E-2</v>
      </c>
    </row>
    <row r="4889" spans="1:5" x14ac:dyDescent="0.25">
      <c r="A4889" s="158">
        <v>28231.4759297745</v>
      </c>
      <c r="B4889" s="158">
        <v>0.13203469849871799</v>
      </c>
      <c r="C4889" s="158">
        <v>6.13078962167483E-2</v>
      </c>
      <c r="D4889" s="158">
        <v>0.23164718566567299</v>
      </c>
      <c r="E4889" s="158">
        <v>7.7715671677167697E-2</v>
      </c>
    </row>
    <row r="4890" spans="1:5" x14ac:dyDescent="0.25">
      <c r="A4890" s="158">
        <v>28232.382576624201</v>
      </c>
      <c r="B4890" s="158">
        <v>6.5724205503547906E-2</v>
      </c>
      <c r="C4890" s="158">
        <v>6.1301984219025399E-2</v>
      </c>
      <c r="D4890" s="158">
        <v>0.231657041317787</v>
      </c>
      <c r="E4890" s="158">
        <v>7.7696509322803906E-2</v>
      </c>
    </row>
    <row r="4891" spans="1:5" x14ac:dyDescent="0.25">
      <c r="A4891" s="158">
        <v>28232.892774626798</v>
      </c>
      <c r="B4891" s="158">
        <v>-0.142531410189983</v>
      </c>
      <c r="C4891" s="158">
        <v>6.1298656848148399E-2</v>
      </c>
      <c r="D4891" s="158">
        <v>0.231662588276904</v>
      </c>
      <c r="E4891" s="158">
        <v>7.7685725478320505E-2</v>
      </c>
    </row>
    <row r="4892" spans="1:5" x14ac:dyDescent="0.25">
      <c r="A4892" s="158">
        <v>28247.3369645288</v>
      </c>
      <c r="B4892" s="158">
        <v>3.3448404986891098E-2</v>
      </c>
      <c r="C4892" s="158">
        <v>6.12043042900524E-2</v>
      </c>
      <c r="D4892" s="158">
        <v>0.231819890871103</v>
      </c>
      <c r="E4892" s="158">
        <v>7.7380246854923701E-2</v>
      </c>
    </row>
    <row r="4893" spans="1:5" x14ac:dyDescent="0.25">
      <c r="A4893" s="158">
        <v>28252.667277987599</v>
      </c>
      <c r="B4893" s="158">
        <v>0.28543466611359303</v>
      </c>
      <c r="C4893" s="158">
        <v>6.1169411825490599E-2</v>
      </c>
      <c r="D4893" s="158">
        <v>0.23187806800031499</v>
      </c>
      <c r="E4893" s="158">
        <v>7.7267430796157804E-2</v>
      </c>
    </row>
    <row r="4894" spans="1:5" x14ac:dyDescent="0.25">
      <c r="A4894" s="158">
        <v>28264.989947365499</v>
      </c>
      <c r="B4894" s="158">
        <v>4.3715348789863398E-2</v>
      </c>
      <c r="C4894" s="158">
        <v>6.1088595733331502E-2</v>
      </c>
      <c r="D4894" s="158">
        <v>0.232012825829613</v>
      </c>
      <c r="E4894" s="158">
        <v>7.7006447375318296E-2</v>
      </c>
    </row>
    <row r="4895" spans="1:5" x14ac:dyDescent="0.25">
      <c r="A4895" s="158">
        <v>28266.749027547699</v>
      </c>
      <c r="B4895" s="158">
        <v>0.54553367389971197</v>
      </c>
      <c r="C4895" s="158">
        <v>6.1077041927245002E-2</v>
      </c>
      <c r="D4895" s="158">
        <v>0.23203209265317401</v>
      </c>
      <c r="E4895" s="158">
        <v>7.6969171955683993E-2</v>
      </c>
    </row>
    <row r="4896" spans="1:5" x14ac:dyDescent="0.25">
      <c r="A4896" s="158">
        <v>28267.890845663402</v>
      </c>
      <c r="B4896" s="158">
        <v>-0.241701993181653</v>
      </c>
      <c r="C4896" s="158">
        <v>6.1069540064932697E-2</v>
      </c>
      <c r="D4896" s="158">
        <v>0.23204460273583899</v>
      </c>
      <c r="E4896" s="158">
        <v>7.6944973894709098E-2</v>
      </c>
    </row>
    <row r="4897" spans="1:5" x14ac:dyDescent="0.25">
      <c r="A4897" s="158">
        <v>28268.572902463398</v>
      </c>
      <c r="B4897" s="158">
        <v>4.1628450506325798E-2</v>
      </c>
      <c r="C4897" s="158">
        <v>6.1065058021291897E-2</v>
      </c>
      <c r="D4897" s="158">
        <v>0.232052077043755</v>
      </c>
      <c r="E4897" s="158">
        <v>7.6930518381881696E-2</v>
      </c>
    </row>
    <row r="4898" spans="1:5" x14ac:dyDescent="0.25">
      <c r="A4898" s="158">
        <v>28270.776202074299</v>
      </c>
      <c r="B4898" s="158">
        <v>-0.73678932861902502</v>
      </c>
      <c r="C4898" s="158">
        <v>6.1050574942866503E-2</v>
      </c>
      <c r="D4898" s="158">
        <v>0.232076229530088</v>
      </c>
      <c r="E4898" s="158">
        <v>7.688381666987E-2</v>
      </c>
    </row>
    <row r="4899" spans="1:5" x14ac:dyDescent="0.25">
      <c r="A4899" s="158">
        <v>28272.051619522401</v>
      </c>
      <c r="B4899" s="158">
        <v>0.118811117139872</v>
      </c>
      <c r="C4899" s="158">
        <v>6.1042188101865603E-2</v>
      </c>
      <c r="D4899" s="158">
        <v>0.232090215954599</v>
      </c>
      <c r="E4899" s="158">
        <v>7.6856779124141295E-2</v>
      </c>
    </row>
    <row r="4900" spans="1:5" x14ac:dyDescent="0.25">
      <c r="A4900" s="158">
        <v>28277.5461418495</v>
      </c>
      <c r="B4900" s="158">
        <v>0.18047336426605401</v>
      </c>
      <c r="C4900" s="158">
        <v>6.1006031775116598E-2</v>
      </c>
      <c r="D4900" s="158">
        <v>0.23215051452257601</v>
      </c>
      <c r="E4900" s="158">
        <v>7.6740271955843598E-2</v>
      </c>
    </row>
    <row r="4901" spans="1:5" x14ac:dyDescent="0.25">
      <c r="A4901" s="158">
        <v>28280.233163004199</v>
      </c>
      <c r="B4901" s="158">
        <v>4.1475195076157198E-2</v>
      </c>
      <c r="C4901" s="158">
        <v>6.0988334875500302E-2</v>
      </c>
      <c r="D4901" s="158">
        <v>0.23218002915921299</v>
      </c>
      <c r="E4901" s="158">
        <v>7.6683278715290404E-2</v>
      </c>
    </row>
    <row r="4902" spans="1:5" x14ac:dyDescent="0.25">
      <c r="A4902" s="158">
        <v>28282.491838685299</v>
      </c>
      <c r="B4902" s="158">
        <v>2.1391251887359401E-2</v>
      </c>
      <c r="C4902" s="158">
        <v>6.0973451406445403E-2</v>
      </c>
      <c r="D4902" s="158">
        <v>0.232204852209278</v>
      </c>
      <c r="E4902" s="158">
        <v>7.6635362335971305E-2</v>
      </c>
    </row>
    <row r="4903" spans="1:5" x14ac:dyDescent="0.25">
      <c r="A4903" s="158">
        <v>28289.497246646999</v>
      </c>
      <c r="B4903" s="158">
        <v>-3.8228993814715097E-2</v>
      </c>
      <c r="C4903" s="158">
        <v>6.09272449604411E-2</v>
      </c>
      <c r="D4903" s="158">
        <v>0.23228192016756799</v>
      </c>
      <c r="E4903" s="158">
        <v>7.6486697455912606E-2</v>
      </c>
    </row>
    <row r="4904" spans="1:5" x14ac:dyDescent="0.25">
      <c r="A4904" s="158">
        <v>28290.0975971804</v>
      </c>
      <c r="B4904" s="158">
        <v>0.29197143010251098</v>
      </c>
      <c r="C4904" s="158">
        <v>6.0923282024408998E-2</v>
      </c>
      <c r="D4904" s="158">
        <v>0.232288530224115</v>
      </c>
      <c r="E4904" s="158">
        <v>7.64739536814424E-2</v>
      </c>
    </row>
    <row r="4905" spans="1:5" x14ac:dyDescent="0.25">
      <c r="A4905" s="158">
        <v>28294.158082372702</v>
      </c>
      <c r="B4905" s="158">
        <v>5.4465060720887401E-2</v>
      </c>
      <c r="C4905" s="158">
        <v>6.0896465667470097E-2</v>
      </c>
      <c r="D4905" s="158">
        <v>0.23233326016410699</v>
      </c>
      <c r="E4905" s="158">
        <v>7.6387746574984594E-2</v>
      </c>
    </row>
    <row r="4906" spans="1:5" x14ac:dyDescent="0.25">
      <c r="A4906" s="158">
        <v>28295.018259386601</v>
      </c>
      <c r="B4906" s="158">
        <v>7.75684793984599E-2</v>
      </c>
      <c r="C4906" s="158">
        <v>6.0890781972663399E-2</v>
      </c>
      <c r="D4906" s="158">
        <v>0.232342740862861</v>
      </c>
      <c r="E4906" s="158">
        <v>7.6369481195707606E-2</v>
      </c>
    </row>
    <row r="4907" spans="1:5" x14ac:dyDescent="0.25">
      <c r="A4907" s="158">
        <v>28305.604841838001</v>
      </c>
      <c r="B4907" s="158">
        <v>4.7206430941226799E-2</v>
      </c>
      <c r="C4907" s="158">
        <v>6.0820747596309198E-2</v>
      </c>
      <c r="D4907" s="158">
        <v>0.232459568868945</v>
      </c>
      <c r="E4907" s="158">
        <v>7.6144590641446797E-2</v>
      </c>
    </row>
    <row r="4908" spans="1:5" x14ac:dyDescent="0.25">
      <c r="A4908" s="158">
        <v>28309.347784647602</v>
      </c>
      <c r="B4908" s="158">
        <v>3.4307285010060098E-2</v>
      </c>
      <c r="C4908" s="158">
        <v>6.07959500952545E-2</v>
      </c>
      <c r="D4908" s="158">
        <v>0.232500938030168</v>
      </c>
      <c r="E4908" s="158">
        <v>7.6065039727486794E-2</v>
      </c>
    </row>
    <row r="4909" spans="1:5" x14ac:dyDescent="0.25">
      <c r="A4909" s="158">
        <v>28314.008858208399</v>
      </c>
      <c r="B4909" s="158">
        <v>4.8404694373194203E-2</v>
      </c>
      <c r="C4909" s="158">
        <v>6.0765043297251603E-2</v>
      </c>
      <c r="D4909" s="158">
        <v>0.232552501549737</v>
      </c>
      <c r="E4909" s="158">
        <v>7.5965946605013601E-2</v>
      </c>
    </row>
    <row r="4910" spans="1:5" x14ac:dyDescent="0.25">
      <c r="A4910" s="158">
        <v>28314.914867842101</v>
      </c>
      <c r="B4910" s="158">
        <v>-6.9678898059422102E-3</v>
      </c>
      <c r="C4910" s="158">
        <v>6.0759032284734199E-2</v>
      </c>
      <c r="D4910" s="158">
        <v>0.23256253035855101</v>
      </c>
      <c r="E4910" s="158">
        <v>7.5946681424244003E-2</v>
      </c>
    </row>
    <row r="4911" spans="1:5" x14ac:dyDescent="0.25">
      <c r="A4911" s="158">
        <v>28316.683771230499</v>
      </c>
      <c r="B4911" s="158">
        <v>1.2717787405951899</v>
      </c>
      <c r="C4911" s="158">
        <v>6.0747293117054499E-2</v>
      </c>
      <c r="D4911" s="158">
        <v>0.23258211634273401</v>
      </c>
      <c r="E4911" s="158">
        <v>7.5909064441685797E-2</v>
      </c>
    </row>
    <row r="4912" spans="1:5" x14ac:dyDescent="0.25">
      <c r="A4912" s="158">
        <v>28319.983870759799</v>
      </c>
      <c r="B4912" s="158">
        <v>-0.63278862420750304</v>
      </c>
      <c r="C4912" s="158">
        <v>6.0725381004525701E-2</v>
      </c>
      <c r="D4912" s="158">
        <v>0.232618676199247</v>
      </c>
      <c r="E4912" s="158">
        <v>7.5838873415397301E-2</v>
      </c>
    </row>
    <row r="4913" spans="1:5" x14ac:dyDescent="0.25">
      <c r="A4913" s="158">
        <v>28323.9543375336</v>
      </c>
      <c r="B4913" s="158">
        <v>-4.5808676009828603E-2</v>
      </c>
      <c r="C4913" s="158">
        <v>6.06989982933413E-2</v>
      </c>
      <c r="D4913" s="158">
        <v>0.232662696925205</v>
      </c>
      <c r="E4913" s="158">
        <v>7.5754403376996404E-2</v>
      </c>
    </row>
    <row r="4914" spans="1:5" x14ac:dyDescent="0.25">
      <c r="A4914" s="158">
        <v>28325.2563460497</v>
      </c>
      <c r="B4914" s="158">
        <v>-0.28256085146429699</v>
      </c>
      <c r="C4914" s="158">
        <v>6.0690342163966501E-2</v>
      </c>
      <c r="D4914" s="158">
        <v>0.23267714048780799</v>
      </c>
      <c r="E4914" s="158">
        <v>7.5726698780629098E-2</v>
      </c>
    </row>
    <row r="4915" spans="1:5" x14ac:dyDescent="0.25">
      <c r="A4915" s="158">
        <v>28330.559625953199</v>
      </c>
      <c r="B4915" s="158">
        <v>4.2166776085439402E-2</v>
      </c>
      <c r="C4915" s="158">
        <v>6.0655060869593103E-2</v>
      </c>
      <c r="D4915" s="158">
        <v>0.232736012827304</v>
      </c>
      <c r="E4915" s="158">
        <v>7.5613828854763199E-2</v>
      </c>
    </row>
    <row r="4916" spans="1:5" x14ac:dyDescent="0.25">
      <c r="A4916" s="158">
        <v>28342.5245493773</v>
      </c>
      <c r="B4916" s="158">
        <v>-0.19374560933023099</v>
      </c>
      <c r="C4916" s="158">
        <v>6.0575322938463599E-2</v>
      </c>
      <c r="D4916" s="158">
        <v>0.23286908116567401</v>
      </c>
      <c r="E4916" s="158">
        <v>7.5359033853094795E-2</v>
      </c>
    </row>
    <row r="4917" spans="1:5" x14ac:dyDescent="0.25">
      <c r="A4917" s="158">
        <v>28355.402349107899</v>
      </c>
      <c r="B4917" s="158">
        <v>-0.96117838252645105</v>
      </c>
      <c r="C4917" s="158">
        <v>6.04892878921202E-2</v>
      </c>
      <c r="D4917" s="158">
        <v>0.23301267919904101</v>
      </c>
      <c r="E4917" s="158">
        <v>7.5084578500131505E-2</v>
      </c>
    </row>
    <row r="4918" spans="1:5" x14ac:dyDescent="0.25">
      <c r="A4918" s="158">
        <v>28356.843475052799</v>
      </c>
      <c r="B4918" s="158">
        <v>0.10393189985524701</v>
      </c>
      <c r="C4918" s="158">
        <v>6.0479646193959499E-2</v>
      </c>
      <c r="D4918" s="158">
        <v>0.233028773193908</v>
      </c>
      <c r="E4918" s="158">
        <v>7.5053850818377801E-2</v>
      </c>
    </row>
    <row r="4919" spans="1:5" x14ac:dyDescent="0.25">
      <c r="A4919" s="158">
        <v>28360.296938583298</v>
      </c>
      <c r="B4919" s="158">
        <v>0.17369220150626999</v>
      </c>
      <c r="C4919" s="158">
        <v>6.0456529972030201E-2</v>
      </c>
      <c r="D4919" s="158">
        <v>0.233067360111475</v>
      </c>
      <c r="E4919" s="158">
        <v>7.4980204747188806E-2</v>
      </c>
    </row>
    <row r="4920" spans="1:5" x14ac:dyDescent="0.25">
      <c r="A4920" s="158">
        <v>28364.7456977326</v>
      </c>
      <c r="B4920" s="158">
        <v>0.30463684419277398</v>
      </c>
      <c r="C4920" s="158">
        <v>6.0426728356699502E-2</v>
      </c>
      <c r="D4920" s="158">
        <v>0.233117109072669</v>
      </c>
      <c r="E4920" s="158">
        <v>7.4885310283873394E-2</v>
      </c>
    </row>
    <row r="4921" spans="1:5" x14ac:dyDescent="0.25">
      <c r="A4921" s="158">
        <v>28364.9981276455</v>
      </c>
      <c r="B4921" s="158">
        <v>4.1507303076349103E-2</v>
      </c>
      <c r="C4921" s="158">
        <v>6.0425036580277799E-2</v>
      </c>
      <c r="D4921" s="158">
        <v>0.23311993330054101</v>
      </c>
      <c r="E4921" s="158">
        <v>7.4879925028883507E-2</v>
      </c>
    </row>
    <row r="4922" spans="1:5" x14ac:dyDescent="0.25">
      <c r="A4922" s="158">
        <v>28368.626653595002</v>
      </c>
      <c r="B4922" s="158">
        <v>0.865549746409355</v>
      </c>
      <c r="C4922" s="158">
        <v>6.0400709039206198E-2</v>
      </c>
      <c r="D4922" s="158">
        <v>0.233160546332421</v>
      </c>
      <c r="E4922" s="158">
        <v>7.4802505985242504E-2</v>
      </c>
    </row>
    <row r="4923" spans="1:5" x14ac:dyDescent="0.25">
      <c r="A4923" s="158">
        <v>28369.529418304399</v>
      </c>
      <c r="B4923" s="158">
        <v>0.11937598694387</v>
      </c>
      <c r="C4923" s="158">
        <v>6.03946537353535E-2</v>
      </c>
      <c r="D4923" s="158">
        <v>0.23317065549909799</v>
      </c>
      <c r="E4923" s="158">
        <v>7.4783241704658596E-2</v>
      </c>
    </row>
    <row r="4924" spans="1:5" x14ac:dyDescent="0.25">
      <c r="A4924" s="158">
        <v>28377.119803111498</v>
      </c>
      <c r="B4924" s="158">
        <v>-6.8899166780655996E-3</v>
      </c>
      <c r="C4924" s="158">
        <v>6.0343698750774298E-2</v>
      </c>
      <c r="D4924" s="158">
        <v>0.23325572800047301</v>
      </c>
      <c r="E4924" s="158">
        <v>7.4621226866984997E-2</v>
      </c>
    </row>
    <row r="4925" spans="1:5" x14ac:dyDescent="0.25">
      <c r="A4925" s="158">
        <v>28380.024803915501</v>
      </c>
      <c r="B4925" s="158">
        <v>0.55252774489318301</v>
      </c>
      <c r="C4925" s="158">
        <v>6.0324177186276598E-2</v>
      </c>
      <c r="D4925" s="158">
        <v>0.23328832262118901</v>
      </c>
      <c r="E4925" s="158">
        <v>7.4559200614296994E-2</v>
      </c>
    </row>
    <row r="4926" spans="1:5" x14ac:dyDescent="0.25">
      <c r="A4926" s="158">
        <v>28383.961062620001</v>
      </c>
      <c r="B4926" s="158">
        <v>0.23848205595886601</v>
      </c>
      <c r="C4926" s="158">
        <v>6.0297707948329303E-2</v>
      </c>
      <c r="D4926" s="158">
        <v>0.233332519511049</v>
      </c>
      <c r="E4926" s="158">
        <v>7.4475138135749103E-2</v>
      </c>
    </row>
    <row r="4927" spans="1:5" x14ac:dyDescent="0.25">
      <c r="A4927" s="158">
        <v>28388.553304775902</v>
      </c>
      <c r="B4927" s="158">
        <v>-0.100143377989104</v>
      </c>
      <c r="C4927" s="158">
        <v>6.0266801972883699E-2</v>
      </c>
      <c r="D4927" s="158">
        <v>0.23338412745430701</v>
      </c>
      <c r="E4927" s="158">
        <v>7.4377041579973602E-2</v>
      </c>
    </row>
    <row r="4928" spans="1:5" x14ac:dyDescent="0.25">
      <c r="A4928" s="158">
        <v>28393.948882937701</v>
      </c>
      <c r="B4928" s="158">
        <v>-0.13042664139584201</v>
      </c>
      <c r="C4928" s="158">
        <v>6.0230454371582101E-2</v>
      </c>
      <c r="D4928" s="158">
        <v>0.23344482596354901</v>
      </c>
      <c r="E4928" s="158">
        <v>7.4261750674309707E-2</v>
      </c>
    </row>
    <row r="4929" spans="1:5" x14ac:dyDescent="0.25">
      <c r="A4929" s="158">
        <v>28396.124317928501</v>
      </c>
      <c r="B4929" s="158">
        <v>-3.6464835018090697E-2</v>
      </c>
      <c r="C4929" s="158">
        <v>6.0215788718696601E-2</v>
      </c>
      <c r="D4929" s="158">
        <v>0.23346931801725901</v>
      </c>
      <c r="E4929" s="158">
        <v>7.4215256402916097E-2</v>
      </c>
    </row>
    <row r="4930" spans="1:5" x14ac:dyDescent="0.25">
      <c r="A4930" s="158">
        <v>28397.198148224001</v>
      </c>
      <c r="B4930" s="158">
        <v>7.6291087167823499E-2</v>
      </c>
      <c r="C4930" s="158">
        <v>6.0208547245143698E-2</v>
      </c>
      <c r="D4930" s="158">
        <v>0.23348141174108</v>
      </c>
      <c r="E4930" s="158">
        <v>7.4192303899582895E-2</v>
      </c>
    </row>
    <row r="4931" spans="1:5" x14ac:dyDescent="0.25">
      <c r="A4931" s="158">
        <v>28411.114240988602</v>
      </c>
      <c r="B4931" s="158">
        <v>-0.33333231442949102</v>
      </c>
      <c r="C4931" s="158">
        <v>6.0114567623379501E-2</v>
      </c>
      <c r="D4931" s="158">
        <v>0.233638379405185</v>
      </c>
      <c r="E4931" s="158">
        <v>7.3894727194762394E-2</v>
      </c>
    </row>
    <row r="4932" spans="1:5" x14ac:dyDescent="0.25">
      <c r="A4932" s="158">
        <v>28413.943871219901</v>
      </c>
      <c r="B4932" s="158">
        <v>-6.1945644459615101</v>
      </c>
      <c r="C4932" s="158">
        <v>6.0095427655049598E-2</v>
      </c>
      <c r="D4932" s="158">
        <v>0.23367035117993401</v>
      </c>
      <c r="E4932" s="158">
        <v>7.3834190628929194E-2</v>
      </c>
    </row>
    <row r="4933" spans="1:5" x14ac:dyDescent="0.25">
      <c r="A4933" s="158">
        <v>28419.416472776302</v>
      </c>
      <c r="B4933" s="158">
        <v>0.31665402126443998</v>
      </c>
      <c r="C4933" s="158">
        <v>6.00583810597968E-2</v>
      </c>
      <c r="D4933" s="158">
        <v>0.233732238047829</v>
      </c>
      <c r="E4933" s="158">
        <v>7.3717083678658799E-2</v>
      </c>
    </row>
    <row r="4934" spans="1:5" x14ac:dyDescent="0.25">
      <c r="A4934" s="158">
        <v>28420.316699658499</v>
      </c>
      <c r="B4934" s="158">
        <v>0.124173513033909</v>
      </c>
      <c r="C4934" s="158">
        <v>6.0052283317027701E-2</v>
      </c>
      <c r="D4934" s="158">
        <v>0.23374242486121599</v>
      </c>
      <c r="E4934" s="158">
        <v>7.3697816521753098E-2</v>
      </c>
    </row>
    <row r="4935" spans="1:5" x14ac:dyDescent="0.25">
      <c r="A4935" s="158">
        <v>28422.5963422567</v>
      </c>
      <c r="B4935" s="158">
        <v>0.43009145119094999</v>
      </c>
      <c r="C4935" s="158">
        <v>6.0036837364674703E-2</v>
      </c>
      <c r="D4935" s="158">
        <v>0.23376822924545601</v>
      </c>
      <c r="E4935" s="158">
        <v>7.3649022062678302E-2</v>
      </c>
    </row>
    <row r="4936" spans="1:5" x14ac:dyDescent="0.25">
      <c r="A4936" s="158">
        <v>28424.189703458698</v>
      </c>
      <c r="B4936" s="158">
        <v>-0.34778116009680499</v>
      </c>
      <c r="C4936" s="158">
        <v>6.0026037425743299E-2</v>
      </c>
      <c r="D4936" s="158">
        <v>0.23378627237163299</v>
      </c>
      <c r="E4936" s="158">
        <v>7.3614913437982696E-2</v>
      </c>
    </row>
    <row r="4937" spans="1:5" x14ac:dyDescent="0.25">
      <c r="A4937" s="158">
        <v>28427.182736635801</v>
      </c>
      <c r="B4937" s="158">
        <v>-1.2673515648542501E-2</v>
      </c>
      <c r="C4937" s="158">
        <v>6.0005741599110402E-2</v>
      </c>
      <c r="D4937" s="158">
        <v>0.23382018107008101</v>
      </c>
      <c r="E4937" s="158">
        <v>7.3550834402544202E-2</v>
      </c>
    </row>
    <row r="4938" spans="1:5" x14ac:dyDescent="0.25">
      <c r="A4938" s="158">
        <v>28427.819154361001</v>
      </c>
      <c r="B4938" s="158">
        <v>0.45006104242857298</v>
      </c>
      <c r="C4938" s="158">
        <v>6.0001424557996001E-2</v>
      </c>
      <c r="D4938" s="158">
        <v>0.23382739383182599</v>
      </c>
      <c r="E4938" s="158">
        <v>7.3537207735802607E-2</v>
      </c>
    </row>
    <row r="4939" spans="1:5" x14ac:dyDescent="0.25">
      <c r="A4939" s="158">
        <v>28428.549894622502</v>
      </c>
      <c r="B4939" s="158">
        <v>2.3962133054200599E-2</v>
      </c>
      <c r="C4939" s="158">
        <v>5.9996467055813997E-2</v>
      </c>
      <c r="D4939" s="158">
        <v>0.23383567673302599</v>
      </c>
      <c r="E4939" s="158">
        <v>7.3521560900037003E-2</v>
      </c>
    </row>
    <row r="4940" spans="1:5" x14ac:dyDescent="0.25">
      <c r="A4940" s="158">
        <v>28434.904708141901</v>
      </c>
      <c r="B4940" s="158">
        <v>4.3630128000504698E-2</v>
      </c>
      <c r="C4940" s="158">
        <v>5.9953325856446298E-2</v>
      </c>
      <c r="D4940" s="158">
        <v>0.23390775983652401</v>
      </c>
      <c r="E4940" s="158">
        <v>7.3385463645532001E-2</v>
      </c>
    </row>
    <row r="4941" spans="1:5" x14ac:dyDescent="0.25">
      <c r="A4941" s="158">
        <v>28435.574619237501</v>
      </c>
      <c r="B4941" s="158">
        <v>0.41288507387113899</v>
      </c>
      <c r="C4941" s="158">
        <v>5.9948775000945399E-2</v>
      </c>
      <c r="D4941" s="158">
        <v>0.23391536407822799</v>
      </c>
      <c r="E4941" s="158">
        <v>7.3371113853932204E-2</v>
      </c>
    </row>
    <row r="4942" spans="1:5" x14ac:dyDescent="0.25">
      <c r="A4942" s="158">
        <v>28436.2575233442</v>
      </c>
      <c r="B4942" s="158">
        <v>0.122120187898767</v>
      </c>
      <c r="C4942" s="158">
        <v>5.9944135292684803E-2</v>
      </c>
      <c r="D4942" s="158">
        <v>0.233923116862891</v>
      </c>
      <c r="E4942" s="158">
        <v>7.3356485218307996E-2</v>
      </c>
    </row>
    <row r="4943" spans="1:5" x14ac:dyDescent="0.25">
      <c r="A4943" s="158">
        <v>28439.6440207376</v>
      </c>
      <c r="B4943" s="158">
        <v>0.33166180049231098</v>
      </c>
      <c r="C4943" s="158">
        <v>5.9921118373821303E-2</v>
      </c>
      <c r="D4943" s="158">
        <v>0.233961578418906</v>
      </c>
      <c r="E4943" s="158">
        <v>7.3283934481524093E-2</v>
      </c>
    </row>
    <row r="4944" spans="1:5" x14ac:dyDescent="0.25">
      <c r="A4944" s="158">
        <v>28444.9579016522</v>
      </c>
      <c r="B4944" s="158">
        <v>-0.65913492787980099</v>
      </c>
      <c r="C4944" s="158">
        <v>5.9884972285802501E-2</v>
      </c>
      <c r="D4944" s="158">
        <v>0.23402198275171901</v>
      </c>
      <c r="E4944" s="158">
        <v>7.3170066235041201E-2</v>
      </c>
    </row>
    <row r="4945" spans="1:5" x14ac:dyDescent="0.25">
      <c r="A4945" s="158">
        <v>28445.885064677899</v>
      </c>
      <c r="B4945" s="158">
        <v>-0.40641947362962699</v>
      </c>
      <c r="C4945" s="158">
        <v>5.9878661866129598E-2</v>
      </c>
      <c r="D4945" s="158">
        <v>0.234032528674854</v>
      </c>
      <c r="E4945" s="158">
        <v>7.3150195317002106E-2</v>
      </c>
    </row>
    <row r="4946" spans="1:5" x14ac:dyDescent="0.25">
      <c r="A4946" s="158">
        <v>28453.0115172269</v>
      </c>
      <c r="B4946" s="158">
        <v>3.72518869171223E-2</v>
      </c>
      <c r="C4946" s="158">
        <v>5.9830121773076603E-2</v>
      </c>
      <c r="D4946" s="158">
        <v>0.23411365324866401</v>
      </c>
      <c r="E4946" s="158">
        <v>7.2997429593059396E-2</v>
      </c>
    </row>
    <row r="4947" spans="1:5" x14ac:dyDescent="0.25">
      <c r="A4947" s="158">
        <v>28453.226662180801</v>
      </c>
      <c r="B4947" s="158">
        <v>0.16244636878597299</v>
      </c>
      <c r="C4947" s="158">
        <v>5.98286553676226E-2</v>
      </c>
      <c r="D4947" s="158">
        <v>0.23411610416908099</v>
      </c>
      <c r="E4947" s="158">
        <v>7.2992816780253003E-2</v>
      </c>
    </row>
    <row r="4948" spans="1:5" x14ac:dyDescent="0.25">
      <c r="A4948" s="158">
        <v>28455.7940984333</v>
      </c>
      <c r="B4948" s="158">
        <v>-2.18888900280656E-2</v>
      </c>
      <c r="C4948" s="158">
        <v>5.9811151484629101E-2</v>
      </c>
      <c r="D4948" s="158">
        <v>0.23414536040415199</v>
      </c>
      <c r="E4948" s="158">
        <v>7.2937765778259903E-2</v>
      </c>
    </row>
    <row r="4949" spans="1:5" x14ac:dyDescent="0.25">
      <c r="A4949" s="158">
        <v>28455.8460717403</v>
      </c>
      <c r="B4949" s="158">
        <v>1.0714717838012</v>
      </c>
      <c r="C4949" s="158">
        <v>5.9810797062950602E-2</v>
      </c>
      <c r="D4949" s="158">
        <v>0.234145952800944</v>
      </c>
      <c r="E4949" s="158">
        <v>7.2936651291467994E-2</v>
      </c>
    </row>
    <row r="4950" spans="1:5" x14ac:dyDescent="0.25">
      <c r="A4950" s="158">
        <v>28459.550302967</v>
      </c>
      <c r="B4950" s="158">
        <v>8.2223363604280806</v>
      </c>
      <c r="C4950" s="158">
        <v>5.9785528028170498E-2</v>
      </c>
      <c r="D4950" s="158">
        <v>0.23418818980862099</v>
      </c>
      <c r="E4950" s="158">
        <v>7.2857212237481206E-2</v>
      </c>
    </row>
    <row r="4951" spans="1:5" x14ac:dyDescent="0.25">
      <c r="A4951" s="158">
        <v>28460.092821877101</v>
      </c>
      <c r="B4951" s="158">
        <v>0.193318331589687</v>
      </c>
      <c r="C4951" s="158">
        <v>5.9781825694413801E-2</v>
      </c>
      <c r="D4951" s="158">
        <v>0.234194378427445</v>
      </c>
      <c r="E4951" s="158">
        <v>7.2845576403872098E-2</v>
      </c>
    </row>
    <row r="4952" spans="1:5" x14ac:dyDescent="0.25">
      <c r="A4952" s="158">
        <v>28461.8517501528</v>
      </c>
      <c r="B4952" s="158">
        <v>4.62656999933087E-2</v>
      </c>
      <c r="C4952" s="158">
        <v>5.97698196239667E-2</v>
      </c>
      <c r="D4952" s="158">
        <v>0.23421444746261</v>
      </c>
      <c r="E4952" s="158">
        <v>7.2807849087772103E-2</v>
      </c>
    </row>
    <row r="4953" spans="1:5" x14ac:dyDescent="0.25">
      <c r="A4953" s="158">
        <v>28464.752365002099</v>
      </c>
      <c r="B4953" s="158">
        <v>3.5824423461239298E-2</v>
      </c>
      <c r="C4953" s="158">
        <v>5.9750012154153202E-2</v>
      </c>
      <c r="D4953" s="158">
        <v>0.234247558265893</v>
      </c>
      <c r="E4953" s="158">
        <v>7.2745626428094304E-2</v>
      </c>
    </row>
    <row r="4954" spans="1:5" x14ac:dyDescent="0.25">
      <c r="A4954" s="158">
        <v>28465.8556523394</v>
      </c>
      <c r="B4954" s="158">
        <v>0.156574436788359</v>
      </c>
      <c r="C4954" s="158">
        <v>5.9742475348269701E-2</v>
      </c>
      <c r="D4954" s="158">
        <v>0.23426015741072201</v>
      </c>
      <c r="E4954" s="158">
        <v>7.2721956849636296E-2</v>
      </c>
    </row>
    <row r="4955" spans="1:5" x14ac:dyDescent="0.25">
      <c r="A4955" s="158">
        <v>28467.087149527099</v>
      </c>
      <c r="B4955" s="158">
        <v>-5.2213963292280202E-2</v>
      </c>
      <c r="C4955" s="158">
        <v>5.9734060909222002E-2</v>
      </c>
      <c r="D4955" s="158">
        <v>0.234274223926103</v>
      </c>
      <c r="E4955" s="158">
        <v>7.2695535164894201E-2</v>
      </c>
    </row>
    <row r="4956" spans="1:5" x14ac:dyDescent="0.25">
      <c r="A4956" s="158">
        <v>28467.9192383482</v>
      </c>
      <c r="B4956" s="158">
        <v>0.57839224974010095</v>
      </c>
      <c r="C4956" s="158">
        <v>5.9728374427988597E-2</v>
      </c>
      <c r="D4956" s="158">
        <v>0.234283730230406</v>
      </c>
      <c r="E4956" s="158">
        <v>7.2677681845354197E-2</v>
      </c>
    </row>
    <row r="4957" spans="1:5" x14ac:dyDescent="0.25">
      <c r="A4957" s="158">
        <v>28468.501367057001</v>
      </c>
      <c r="B4957" s="158">
        <v>0.217704528369667</v>
      </c>
      <c r="C4957" s="158">
        <v>5.9724395654418401E-2</v>
      </c>
      <c r="D4957" s="158">
        <v>0.234290381766564</v>
      </c>
      <c r="E4957" s="158">
        <v>7.2665191239737095E-2</v>
      </c>
    </row>
    <row r="4958" spans="1:5" x14ac:dyDescent="0.25">
      <c r="A4958" s="158">
        <v>28470.9827563293</v>
      </c>
      <c r="B4958" s="158">
        <v>5.7648573269020197E-2</v>
      </c>
      <c r="C4958" s="158">
        <v>5.9707430925568197E-2</v>
      </c>
      <c r="D4958" s="158">
        <v>0.23431874329989999</v>
      </c>
      <c r="E4958" s="158">
        <v>7.2611944603903494E-2</v>
      </c>
    </row>
    <row r="4959" spans="1:5" x14ac:dyDescent="0.25">
      <c r="A4959" s="158">
        <v>28474.438197717998</v>
      </c>
      <c r="B4959" s="158">
        <v>-7.5736719649688297E-2</v>
      </c>
      <c r="C4959" s="158">
        <v>5.9683793985348899E-2</v>
      </c>
      <c r="D4959" s="158">
        <v>0.23435826117585001</v>
      </c>
      <c r="E4959" s="158">
        <v>7.2537785577306002E-2</v>
      </c>
    </row>
    <row r="4960" spans="1:5" x14ac:dyDescent="0.25">
      <c r="A4960" s="158">
        <v>28474.4781976126</v>
      </c>
      <c r="B4960" s="158">
        <v>4.7801443959594202E-2</v>
      </c>
      <c r="C4960" s="158">
        <v>5.9683520278828298E-2</v>
      </c>
      <c r="D4960" s="158">
        <v>0.23435871878956299</v>
      </c>
      <c r="E4960" s="158">
        <v>7.2536927045531802E-2</v>
      </c>
    </row>
    <row r="4961" spans="1:5" x14ac:dyDescent="0.25">
      <c r="A4961" s="158">
        <v>28474.641183190601</v>
      </c>
      <c r="B4961" s="158">
        <v>0.30271765315077498</v>
      </c>
      <c r="C4961" s="158">
        <v>5.9682404999852799E-2</v>
      </c>
      <c r="D4961" s="158">
        <v>0.23436058344277599</v>
      </c>
      <c r="E4961" s="158">
        <v>7.2533428811599299E-2</v>
      </c>
    </row>
    <row r="4962" spans="1:5" x14ac:dyDescent="0.25">
      <c r="A4962" s="158">
        <v>28494.462133889901</v>
      </c>
      <c r="B4962" s="158">
        <v>-7.7478579047984802E-2</v>
      </c>
      <c r="C4962" s="158">
        <v>5.9546527694056599E-2</v>
      </c>
      <c r="D4962" s="158">
        <v>0.23458779397004101</v>
      </c>
      <c r="E4962" s="158">
        <v>7.2107799248052995E-2</v>
      </c>
    </row>
    <row r="4963" spans="1:5" x14ac:dyDescent="0.25">
      <c r="A4963" s="158">
        <v>28494.530660468401</v>
      </c>
      <c r="B4963" s="158">
        <v>7.2440832388731599E-2</v>
      </c>
      <c r="C4963" s="158">
        <v>5.9546057083447401E-2</v>
      </c>
      <c r="D4963" s="158">
        <v>0.23458858103493899</v>
      </c>
      <c r="E4963" s="158">
        <v>7.2106327038961998E-2</v>
      </c>
    </row>
    <row r="4964" spans="1:5" x14ac:dyDescent="0.25">
      <c r="A4964" s="158">
        <v>28494.9582711968</v>
      </c>
      <c r="B4964" s="158">
        <v>0.68881055498577504</v>
      </c>
      <c r="C4964" s="158">
        <v>5.9543120308729297E-2</v>
      </c>
      <c r="D4964" s="158">
        <v>0.23459349261425799</v>
      </c>
      <c r="E4964" s="158">
        <v>7.20971402440896E-2</v>
      </c>
    </row>
    <row r="4965" spans="1:5" x14ac:dyDescent="0.25">
      <c r="A4965" s="158">
        <v>28495.755689118301</v>
      </c>
      <c r="B4965" s="158">
        <v>-1.64693120967008E-2</v>
      </c>
      <c r="C4965" s="158">
        <v>5.95376431433167E-2</v>
      </c>
      <c r="D4965" s="158">
        <v>0.23460265293296001</v>
      </c>
      <c r="E4965" s="158">
        <v>7.2080008021795997E-2</v>
      </c>
    </row>
    <row r="4966" spans="1:5" x14ac:dyDescent="0.25">
      <c r="A4966" s="158">
        <v>28507.124003242599</v>
      </c>
      <c r="B4966" s="158">
        <v>-0.17563775777980101</v>
      </c>
      <c r="C4966" s="158">
        <v>5.9459473246264202E-2</v>
      </c>
      <c r="D4966" s="158">
        <v>0.23473340129267201</v>
      </c>
      <c r="E4966" s="158">
        <v>7.1835696235016705E-2</v>
      </c>
    </row>
    <row r="4967" spans="1:5" x14ac:dyDescent="0.25">
      <c r="A4967" s="158">
        <v>28508.230310997998</v>
      </c>
      <c r="B4967" s="158">
        <v>-0.29080352690745698</v>
      </c>
      <c r="C4967" s="158">
        <v>5.9451857659095698E-2</v>
      </c>
      <c r="D4967" s="158">
        <v>0.23474614053003001</v>
      </c>
      <c r="E4967" s="158">
        <v>7.1811914333820906E-2</v>
      </c>
    </row>
    <row r="4968" spans="1:5" x14ac:dyDescent="0.25">
      <c r="A4968" s="158">
        <v>28509.317678982599</v>
      </c>
      <c r="B4968" s="158">
        <v>0.43650321267942899</v>
      </c>
      <c r="C4968" s="158">
        <v>5.9444370986800901E-2</v>
      </c>
      <c r="D4968" s="158">
        <v>0.23475866434193199</v>
      </c>
      <c r="E4968" s="158">
        <v>7.1788538430791193E-2</v>
      </c>
    </row>
    <row r="4969" spans="1:5" x14ac:dyDescent="0.25">
      <c r="A4969" s="158">
        <v>28518.8290594965</v>
      </c>
      <c r="B4969" s="158">
        <v>0.54442757395876096</v>
      </c>
      <c r="C4969" s="158">
        <v>5.9378822196124101E-2</v>
      </c>
      <c r="D4969" s="158">
        <v>0.23486832471619601</v>
      </c>
      <c r="E4969" s="158">
        <v>7.1584017874519706E-2</v>
      </c>
    </row>
    <row r="4970" spans="1:5" x14ac:dyDescent="0.25">
      <c r="A4970" s="158">
        <v>28521.8712107674</v>
      </c>
      <c r="B4970" s="158">
        <v>1.16541597202646E-2</v>
      </c>
      <c r="C4970" s="158">
        <v>5.9357833545761199E-2</v>
      </c>
      <c r="D4970" s="158">
        <v>0.23490344144550801</v>
      </c>
      <c r="E4970" s="158">
        <v>7.1518585451261496E-2</v>
      </c>
    </row>
    <row r="4971" spans="1:5" x14ac:dyDescent="0.25">
      <c r="A4971" s="158">
        <v>28528.655601929699</v>
      </c>
      <c r="B4971" s="158">
        <v>-0.102448508022612</v>
      </c>
      <c r="C4971" s="158">
        <v>5.9310985588134101E-2</v>
      </c>
      <c r="D4971" s="158">
        <v>0.234981830496762</v>
      </c>
      <c r="E4971" s="158">
        <v>7.1372631983349796E-2</v>
      </c>
    </row>
    <row r="4972" spans="1:5" x14ac:dyDescent="0.25">
      <c r="A4972" s="158">
        <v>28539.381435590702</v>
      </c>
      <c r="B4972" s="158">
        <v>0.26903241556701701</v>
      </c>
      <c r="C4972" s="158">
        <v>5.92368071450377E-2</v>
      </c>
      <c r="D4972" s="158">
        <v>0.23510596881049201</v>
      </c>
      <c r="E4972" s="158">
        <v>7.1141800927983195E-2</v>
      </c>
    </row>
    <row r="4973" spans="1:5" x14ac:dyDescent="0.25">
      <c r="A4973" s="158">
        <v>28543.2420470574</v>
      </c>
      <c r="B4973" s="158">
        <v>-0.13887093126955199</v>
      </c>
      <c r="C4973" s="158">
        <v>5.9210073673062198E-2</v>
      </c>
      <c r="D4973" s="158">
        <v>0.23515071302048901</v>
      </c>
      <c r="E4973" s="158">
        <v>7.1058691641228494E-2</v>
      </c>
    </row>
    <row r="4974" spans="1:5" x14ac:dyDescent="0.25">
      <c r="A4974" s="158">
        <v>28548.408246333001</v>
      </c>
      <c r="B4974" s="158">
        <v>0.291981899607063</v>
      </c>
      <c r="C4974" s="158">
        <v>5.9174271380275902E-2</v>
      </c>
      <c r="D4974" s="158">
        <v>0.235210640452515</v>
      </c>
      <c r="E4974" s="158">
        <v>7.0947456068528897E-2</v>
      </c>
    </row>
    <row r="4975" spans="1:5" x14ac:dyDescent="0.25">
      <c r="A4975" s="158">
        <v>28553.6994104357</v>
      </c>
      <c r="B4975" s="158">
        <v>-7.23977241854801E-2</v>
      </c>
      <c r="C4975" s="158">
        <v>5.9137569870704003E-2</v>
      </c>
      <c r="D4975" s="158">
        <v>0.23527207853620299</v>
      </c>
      <c r="E4975" s="158">
        <v>7.0833506131011095E-2</v>
      </c>
    </row>
    <row r="4976" spans="1:5" x14ac:dyDescent="0.25">
      <c r="A4976" s="158">
        <v>28555.763523662499</v>
      </c>
      <c r="B4976" s="158">
        <v>3.8574875561181401E-2</v>
      </c>
      <c r="C4976" s="158">
        <v>5.9123243314740698E-2</v>
      </c>
      <c r="D4976" s="158">
        <v>0.235296062616145</v>
      </c>
      <c r="E4976" s="158">
        <v>7.0789047190706306E-2</v>
      </c>
    </row>
    <row r="4977" spans="1:5" x14ac:dyDescent="0.25">
      <c r="A4977" s="158">
        <v>28555.7937313033</v>
      </c>
      <c r="B4977" s="158">
        <v>0.335234616521007</v>
      </c>
      <c r="C4977" s="158">
        <v>5.9123033612328797E-2</v>
      </c>
      <c r="D4977" s="158">
        <v>0.23529641368520399</v>
      </c>
      <c r="E4977" s="158">
        <v>7.0788396521689903E-2</v>
      </c>
    </row>
    <row r="4978" spans="1:5" x14ac:dyDescent="0.25">
      <c r="A4978" s="158">
        <v>28557.8370065417</v>
      </c>
      <c r="B4978" s="158">
        <v>-1.2480611381593401E-3</v>
      </c>
      <c r="C4978" s="158">
        <v>5.9108846599241698E-2</v>
      </c>
      <c r="D4978" s="158">
        <v>0.23532016501356201</v>
      </c>
      <c r="E4978" s="158">
        <v>7.0744382843101597E-2</v>
      </c>
    </row>
    <row r="4979" spans="1:5" x14ac:dyDescent="0.25">
      <c r="A4979" s="158">
        <v>28566.721533078198</v>
      </c>
      <c r="B4979" s="158">
        <v>4.3068500522713798E-2</v>
      </c>
      <c r="C4979" s="158">
        <v>5.9047101045704299E-2</v>
      </c>
      <c r="D4979" s="158">
        <v>0.23542354678753699</v>
      </c>
      <c r="E4979" s="158">
        <v>7.0552963349293493E-2</v>
      </c>
    </row>
    <row r="4980" spans="1:5" x14ac:dyDescent="0.25">
      <c r="A4980" s="158">
        <v>28567.287790439001</v>
      </c>
      <c r="B4980" s="158">
        <v>0.17966231137764899</v>
      </c>
      <c r="C4980" s="158">
        <v>5.9043162494786403E-2</v>
      </c>
      <c r="D4980" s="158">
        <v>0.235430141725335</v>
      </c>
      <c r="E4980" s="158">
        <v>7.0540760996926202E-2</v>
      </c>
    </row>
    <row r="4981" spans="1:5" x14ac:dyDescent="0.25">
      <c r="A4981" s="158">
        <v>28568.527630300399</v>
      </c>
      <c r="B4981" s="158">
        <v>0.28619556476117097</v>
      </c>
      <c r="C4981" s="158">
        <v>5.9034537573256399E-2</v>
      </c>
      <c r="D4981" s="158">
        <v>0.235444584023217</v>
      </c>
      <c r="E4981" s="158">
        <v>7.0514042624241505E-2</v>
      </c>
    </row>
    <row r="4982" spans="1:5" x14ac:dyDescent="0.25">
      <c r="A4982" s="158">
        <v>28572.6587149109</v>
      </c>
      <c r="B4982" s="158">
        <v>0.48164981221980901</v>
      </c>
      <c r="C4982" s="158">
        <v>5.9005786605022599E-2</v>
      </c>
      <c r="D4982" s="158">
        <v>0.235492729358762</v>
      </c>
      <c r="E4982" s="158">
        <v>7.0425009429214605E-2</v>
      </c>
    </row>
    <row r="4983" spans="1:5" x14ac:dyDescent="0.25">
      <c r="A4983" s="158">
        <v>28572.703576052802</v>
      </c>
      <c r="B4983" s="158">
        <v>3.8579807573935199E-2</v>
      </c>
      <c r="C4983" s="158">
        <v>5.9005474275467297E-2</v>
      </c>
      <c r="D4983" s="158">
        <v>0.235493252393914</v>
      </c>
      <c r="E4983" s="158">
        <v>7.0424042506443504E-2</v>
      </c>
    </row>
    <row r="4984" spans="1:5" x14ac:dyDescent="0.25">
      <c r="A4984" s="158">
        <v>28576.146870614</v>
      </c>
      <c r="B4984" s="158">
        <v>0.22689382925611401</v>
      </c>
      <c r="C4984" s="158">
        <v>5.89814944697334E-2</v>
      </c>
      <c r="D4984" s="158">
        <v>0.235533410841364</v>
      </c>
      <c r="E4984" s="158">
        <v>7.0349822075205404E-2</v>
      </c>
    </row>
    <row r="4985" spans="1:5" x14ac:dyDescent="0.25">
      <c r="A4985" s="158">
        <v>28578.556630172501</v>
      </c>
      <c r="B4985" s="158">
        <v>0.15055608841179099</v>
      </c>
      <c r="C4985" s="158">
        <v>5.8964704076241402E-2</v>
      </c>
      <c r="D4985" s="158">
        <v>0.23556153080606099</v>
      </c>
      <c r="E4985" s="158">
        <v>7.0297874005609204E-2</v>
      </c>
    </row>
    <row r="4986" spans="1:5" x14ac:dyDescent="0.25">
      <c r="A4986" s="158">
        <v>28579.466115960098</v>
      </c>
      <c r="B4986" s="158">
        <v>0.34379926689984702</v>
      </c>
      <c r="C4986" s="158">
        <v>5.8958365303376302E-2</v>
      </c>
      <c r="D4986" s="158">
        <v>0.235572147076372</v>
      </c>
      <c r="E4986" s="158">
        <v>7.0278266707963305E-2</v>
      </c>
    </row>
    <row r="4987" spans="1:5" x14ac:dyDescent="0.25">
      <c r="A4987" s="158">
        <v>28586.967350671399</v>
      </c>
      <c r="B4987" s="158">
        <v>0.12072337752555599</v>
      </c>
      <c r="C4987" s="158">
        <v>5.8906047358366999E-2</v>
      </c>
      <c r="D4987" s="158">
        <v>0.23565977656261999</v>
      </c>
      <c r="E4987" s="158">
        <v>7.0116525757835002E-2</v>
      </c>
    </row>
    <row r="4988" spans="1:5" x14ac:dyDescent="0.25">
      <c r="A4988" s="158">
        <v>28595.042715478401</v>
      </c>
      <c r="B4988" s="158">
        <v>-3.6784633208941701E-2</v>
      </c>
      <c r="C4988" s="158">
        <v>5.8849651219360803E-2</v>
      </c>
      <c r="D4988" s="158">
        <v>0.23575425009963299</v>
      </c>
      <c r="E4988" s="158">
        <v>6.9942357778907699E-2</v>
      </c>
    </row>
    <row r="4989" spans="1:5" x14ac:dyDescent="0.25">
      <c r="A4989" s="158">
        <v>28598.153034913299</v>
      </c>
      <c r="B4989" s="158">
        <v>-2.22983764857188E-2</v>
      </c>
      <c r="C4989" s="158">
        <v>5.8827909235932799E-2</v>
      </c>
      <c r="D4989" s="158">
        <v>0.235790675496204</v>
      </c>
      <c r="E4989" s="158">
        <v>6.9875262068321495E-2</v>
      </c>
    </row>
    <row r="4990" spans="1:5" x14ac:dyDescent="0.25">
      <c r="A4990" s="158">
        <v>28601.039798813101</v>
      </c>
      <c r="B4990" s="158">
        <v>2.7549347644995101E-2</v>
      </c>
      <c r="C4990" s="158">
        <v>5.8807719860522897E-2</v>
      </c>
      <c r="D4990" s="158">
        <v>0.23582450159636401</v>
      </c>
      <c r="E4990" s="158">
        <v>6.9812982567252505E-2</v>
      </c>
    </row>
    <row r="4991" spans="1:5" x14ac:dyDescent="0.25">
      <c r="A4991" s="158">
        <v>28605.322389057499</v>
      </c>
      <c r="B4991" s="158">
        <v>-3.1643804914538401E-2</v>
      </c>
      <c r="C4991" s="158">
        <v>5.8777750501234197E-2</v>
      </c>
      <c r="D4991" s="158">
        <v>0.235874716800441</v>
      </c>
      <c r="E4991" s="158">
        <v>6.9720578206893299E-2</v>
      </c>
    </row>
    <row r="4992" spans="1:5" x14ac:dyDescent="0.25">
      <c r="A4992" s="158">
        <v>28605.397773080698</v>
      </c>
      <c r="B4992" s="158">
        <v>7.8791146271184304E-2</v>
      </c>
      <c r="C4992" s="158">
        <v>5.8777222776333599E-2</v>
      </c>
      <c r="D4992" s="158">
        <v>0.23587560106633701</v>
      </c>
      <c r="E4992" s="158">
        <v>6.9718951547442801E-2</v>
      </c>
    </row>
    <row r="4993" spans="1:5" x14ac:dyDescent="0.25">
      <c r="A4993" s="158">
        <v>28612.1390927383</v>
      </c>
      <c r="B4993" s="158">
        <v>-0.108098797608924</v>
      </c>
      <c r="C4993" s="158">
        <v>5.8730003570273699E-2</v>
      </c>
      <c r="D4993" s="158">
        <v>0.23595472748510199</v>
      </c>
      <c r="E4993" s="158">
        <v>6.9573469067209306E-2</v>
      </c>
    </row>
    <row r="4994" spans="1:5" x14ac:dyDescent="0.25">
      <c r="A4994" s="158">
        <v>28614.0116201196</v>
      </c>
      <c r="B4994" s="158">
        <v>0.317035861142623</v>
      </c>
      <c r="C4994" s="158">
        <v>5.8716878203818698E-2</v>
      </c>
      <c r="D4994" s="158">
        <v>0.23597672376258699</v>
      </c>
      <c r="E4994" s="158">
        <v>6.9533052955736294E-2</v>
      </c>
    </row>
    <row r="4995" spans="1:5" x14ac:dyDescent="0.25">
      <c r="A4995" s="158">
        <v>28617.308320939199</v>
      </c>
      <c r="B4995" s="158">
        <v>0.41364317485206298</v>
      </c>
      <c r="C4995" s="158">
        <v>5.8693760323590999E-2</v>
      </c>
      <c r="D4995" s="158">
        <v>0.23601546797454001</v>
      </c>
      <c r="E4995" s="158">
        <v>6.9461892010430001E-2</v>
      </c>
    </row>
    <row r="4996" spans="1:5" x14ac:dyDescent="0.25">
      <c r="A4996" s="158">
        <v>28619.470103291202</v>
      </c>
      <c r="B4996" s="158">
        <v>4.7920595877615199E-2</v>
      </c>
      <c r="C4996" s="158">
        <v>5.8678594162604798E-2</v>
      </c>
      <c r="D4996" s="158">
        <v>0.23604088687748601</v>
      </c>
      <c r="E4996" s="158">
        <v>6.9415224823442506E-2</v>
      </c>
    </row>
    <row r="4997" spans="1:5" x14ac:dyDescent="0.25">
      <c r="A4997" s="158">
        <v>28624.252926686699</v>
      </c>
      <c r="B4997" s="158">
        <v>0.217025475332422</v>
      </c>
      <c r="C4997" s="158">
        <v>5.8645020725419002E-2</v>
      </c>
      <c r="D4997" s="158">
        <v>0.23609716057753499</v>
      </c>
      <c r="E4997" s="158">
        <v>6.9311965070926199E-2</v>
      </c>
    </row>
    <row r="4998" spans="1:5" x14ac:dyDescent="0.25">
      <c r="A4998" s="158">
        <v>28624.372118962801</v>
      </c>
      <c r="B4998" s="158">
        <v>4.4893619187180697E-2</v>
      </c>
      <c r="C4998" s="158">
        <v>5.8644183708671603E-2</v>
      </c>
      <c r="D4998" s="158">
        <v>0.236098563597997</v>
      </c>
      <c r="E4998" s="158">
        <v>6.9309391549537594E-2</v>
      </c>
    </row>
    <row r="4999" spans="1:5" x14ac:dyDescent="0.25">
      <c r="A4999" s="158">
        <v>28629.8234861774</v>
      </c>
      <c r="B4999" s="158">
        <v>0.20964941570607001</v>
      </c>
      <c r="C4999" s="158">
        <v>5.8605884536998297E-2</v>
      </c>
      <c r="D4999" s="158">
        <v>0.23616276467185199</v>
      </c>
      <c r="E4999" s="158">
        <v>6.9191679197265807E-2</v>
      </c>
    </row>
    <row r="5000" spans="1:5" x14ac:dyDescent="0.25">
      <c r="A5000" s="158">
        <v>28630.322040141898</v>
      </c>
      <c r="B5000" s="158">
        <v>-9.2705530090742005E-2</v>
      </c>
      <c r="C5000" s="158">
        <v>5.8602380189527403E-2</v>
      </c>
      <c r="D5000" s="158">
        <v>0.23616863935913199</v>
      </c>
      <c r="E5000" s="158">
        <v>6.9180912861728894E-2</v>
      </c>
    </row>
    <row r="5001" spans="1:5" x14ac:dyDescent="0.25">
      <c r="A5001" s="158">
        <v>28631.664719430799</v>
      </c>
      <c r="B5001" s="158">
        <v>0.47837790309785999</v>
      </c>
      <c r="C5001" s="158">
        <v>5.8592941048491699E-2</v>
      </c>
      <c r="D5001" s="158">
        <v>0.236184463412141</v>
      </c>
      <c r="E5001" s="158">
        <v>6.9151916732790794E-2</v>
      </c>
    </row>
    <row r="5002" spans="1:5" x14ac:dyDescent="0.25">
      <c r="A5002" s="158">
        <v>28632.5161644256</v>
      </c>
      <c r="B5002" s="158">
        <v>0.23761417308150201</v>
      </c>
      <c r="C5002" s="158">
        <v>5.85869542529983E-2</v>
      </c>
      <c r="D5002" s="158">
        <v>0.236194500063031</v>
      </c>
      <c r="E5002" s="158">
        <v>6.9133528560109403E-2</v>
      </c>
    </row>
    <row r="5003" spans="1:5" x14ac:dyDescent="0.25">
      <c r="A5003" s="158">
        <v>28634.376325143599</v>
      </c>
      <c r="B5003" s="158">
        <v>-2.8196759441290201E-2</v>
      </c>
      <c r="C5003" s="158">
        <v>5.8573871951476897E-2</v>
      </c>
      <c r="D5003" s="158">
        <v>0.23621643265032</v>
      </c>
      <c r="E5003" s="158">
        <v>6.9093354108687194E-2</v>
      </c>
    </row>
    <row r="5004" spans="1:5" x14ac:dyDescent="0.25">
      <c r="A5004" s="158">
        <v>28637.210302240201</v>
      </c>
      <c r="B5004" s="158">
        <v>-0.13786708524645699</v>
      </c>
      <c r="C5004" s="158">
        <v>5.8553933301850103E-2</v>
      </c>
      <c r="D5004" s="158">
        <v>0.23624986147369001</v>
      </c>
      <c r="E5004" s="158">
        <v>6.9032143610989596E-2</v>
      </c>
    </row>
    <row r="5005" spans="1:5" x14ac:dyDescent="0.25">
      <c r="A5005" s="158">
        <v>28637.730400221299</v>
      </c>
      <c r="B5005" s="158">
        <v>0.17768222919134499</v>
      </c>
      <c r="C5005" s="158">
        <v>5.8550273118607499E-2</v>
      </c>
      <c r="D5005" s="158">
        <v>0.23625599827747501</v>
      </c>
      <c r="E5005" s="158">
        <v>6.9020909567744607E-2</v>
      </c>
    </row>
    <row r="5006" spans="1:5" x14ac:dyDescent="0.25">
      <c r="A5006" s="158">
        <v>28638.033732583601</v>
      </c>
      <c r="B5006" s="158">
        <v>4.4642165125940998E-2</v>
      </c>
      <c r="C5006" s="158">
        <v>5.8548138278200199E-2</v>
      </c>
      <c r="D5006" s="158">
        <v>0.23625957766138</v>
      </c>
      <c r="E5006" s="158">
        <v>6.90143575526979E-2</v>
      </c>
    </row>
    <row r="5007" spans="1:5" x14ac:dyDescent="0.25">
      <c r="A5007" s="158">
        <v>28641.3276284405</v>
      </c>
      <c r="B5007" s="158">
        <v>-0.108556636752311</v>
      </c>
      <c r="C5007" s="158">
        <v>5.85249492191489E-2</v>
      </c>
      <c r="D5007" s="158">
        <v>0.23629845899247001</v>
      </c>
      <c r="E5007" s="158">
        <v>6.8943205299129395E-2</v>
      </c>
    </row>
    <row r="5008" spans="1:5" x14ac:dyDescent="0.25">
      <c r="A5008" s="158">
        <v>28641.9268361227</v>
      </c>
      <c r="B5008" s="158">
        <v>0.11461010705848799</v>
      </c>
      <c r="C5008" s="158">
        <v>5.8520729461664103E-2</v>
      </c>
      <c r="D5008" s="158">
        <v>0.236305534569967</v>
      </c>
      <c r="E5008" s="158">
        <v>6.89302609401371E-2</v>
      </c>
    </row>
    <row r="5009" spans="1:5" x14ac:dyDescent="0.25">
      <c r="A5009" s="158">
        <v>28659.993015968801</v>
      </c>
      <c r="B5009" s="158">
        <v>0.46227949253780898</v>
      </c>
      <c r="C5009" s="158">
        <v>5.8393311908779499E-2</v>
      </c>
      <c r="D5009" s="158">
        <v>0.23651922401129699</v>
      </c>
      <c r="E5009" s="158">
        <v>6.8539885135817394E-2</v>
      </c>
    </row>
    <row r="5010" spans="1:5" x14ac:dyDescent="0.25">
      <c r="A5010" s="158">
        <v>28675.0838362287</v>
      </c>
      <c r="B5010" s="158">
        <v>0.244293792572159</v>
      </c>
      <c r="C5010" s="158">
        <v>5.82865968943461E-2</v>
      </c>
      <c r="D5010" s="158">
        <v>0.23669825254728899</v>
      </c>
      <c r="E5010" s="158">
        <v>6.8213657129939195E-2</v>
      </c>
    </row>
    <row r="5011" spans="1:5" x14ac:dyDescent="0.25">
      <c r="A5011" s="158">
        <v>28678.997507038199</v>
      </c>
      <c r="B5011" s="158">
        <v>0.22778463061030599</v>
      </c>
      <c r="C5011" s="158">
        <v>5.8258879659587301E-2</v>
      </c>
      <c r="D5011" s="158">
        <v>0.236744760772336</v>
      </c>
      <c r="E5011" s="158">
        <v>6.8129032532678699E-2</v>
      </c>
    </row>
    <row r="5012" spans="1:5" x14ac:dyDescent="0.25">
      <c r="A5012" s="158">
        <v>28679.3511670765</v>
      </c>
      <c r="B5012" s="158">
        <v>0.207225296120361</v>
      </c>
      <c r="C5012" s="158">
        <v>5.8256374141622998E-2</v>
      </c>
      <c r="D5012" s="158">
        <v>0.23674896509656501</v>
      </c>
      <c r="E5012" s="158">
        <v>6.8121385007031507E-2</v>
      </c>
    </row>
    <row r="5013" spans="1:5" x14ac:dyDescent="0.25">
      <c r="A5013" s="158">
        <v>28680.137488277502</v>
      </c>
      <c r="B5013" s="158">
        <v>0.152414967261461</v>
      </c>
      <c r="C5013" s="158">
        <v>5.8250802919779097E-2</v>
      </c>
      <c r="D5013" s="158">
        <v>0.23675831385995999</v>
      </c>
      <c r="E5013" s="158">
        <v>6.8104381404902506E-2</v>
      </c>
    </row>
    <row r="5014" spans="1:5" x14ac:dyDescent="0.25">
      <c r="A5014" s="158">
        <v>28685.924999411702</v>
      </c>
      <c r="B5014" s="158">
        <v>0.15542736769838</v>
      </c>
      <c r="C5014" s="158">
        <v>5.8209776231514201E-2</v>
      </c>
      <c r="D5014" s="158">
        <v>0.23682716312447299</v>
      </c>
      <c r="E5014" s="158">
        <v>6.7979220994347E-2</v>
      </c>
    </row>
    <row r="5015" spans="1:5" x14ac:dyDescent="0.25">
      <c r="A5015" s="158">
        <v>28689.2451847228</v>
      </c>
      <c r="B5015" s="158">
        <v>0.23756743270462199</v>
      </c>
      <c r="C5015" s="158">
        <v>5.8186223205639598E-2</v>
      </c>
      <c r="D5015" s="158">
        <v>0.23686669250926901</v>
      </c>
      <c r="E5015" s="158">
        <v>6.7907411137219403E-2</v>
      </c>
    </row>
    <row r="5016" spans="1:5" x14ac:dyDescent="0.25">
      <c r="A5016" s="158">
        <v>28689.625066452099</v>
      </c>
      <c r="B5016" s="158">
        <v>0.171721633308142</v>
      </c>
      <c r="C5016" s="158">
        <v>5.81835275876985E-2</v>
      </c>
      <c r="D5016" s="158">
        <v>0.236871216775983</v>
      </c>
      <c r="E5016" s="158">
        <v>6.7899194600948801E-2</v>
      </c>
    </row>
    <row r="5017" spans="1:5" x14ac:dyDescent="0.25">
      <c r="A5017" s="158">
        <v>28692.282102940098</v>
      </c>
      <c r="B5017" s="158">
        <v>-0.121284929793941</v>
      </c>
      <c r="C5017" s="158">
        <v>5.8164668949005502E-2</v>
      </c>
      <c r="D5017" s="158">
        <v>0.23690286969683499</v>
      </c>
      <c r="E5017" s="158">
        <v>6.7841723036860202E-2</v>
      </c>
    </row>
    <row r="5018" spans="1:5" x14ac:dyDescent="0.25">
      <c r="A5018" s="158">
        <v>28693.382271441998</v>
      </c>
      <c r="B5018" s="158">
        <v>7.8812665424155007E-2</v>
      </c>
      <c r="C5018" s="158">
        <v>5.8156858083065803E-2</v>
      </c>
      <c r="D5018" s="158">
        <v>0.23691598020346999</v>
      </c>
      <c r="E5018" s="158">
        <v>6.78179254298759E-2</v>
      </c>
    </row>
    <row r="5019" spans="1:5" x14ac:dyDescent="0.25">
      <c r="A5019" s="158">
        <v>28693.834205727399</v>
      </c>
      <c r="B5019" s="158">
        <v>0.159597864845717</v>
      </c>
      <c r="C5019" s="158">
        <v>5.8153649097670297E-2</v>
      </c>
      <c r="D5019" s="158">
        <v>0.23692136655878901</v>
      </c>
      <c r="E5019" s="158">
        <v>6.7808149524442501E-2</v>
      </c>
    </row>
    <row r="5020" spans="1:5" x14ac:dyDescent="0.25">
      <c r="A5020" s="158">
        <v>28693.932082062402</v>
      </c>
      <c r="B5020" s="158">
        <v>-0.109231039879398</v>
      </c>
      <c r="C5020" s="158">
        <v>5.8152954091388397E-2</v>
      </c>
      <c r="D5020" s="158">
        <v>0.23692253314935</v>
      </c>
      <c r="E5020" s="158">
        <v>6.7806032323431797E-2</v>
      </c>
    </row>
    <row r="5021" spans="1:5" x14ac:dyDescent="0.25">
      <c r="A5021" s="158">
        <v>28694.728564173001</v>
      </c>
      <c r="B5021" s="158">
        <v>0.61977202116700902</v>
      </c>
      <c r="C5021" s="158">
        <v>5.8147297988883399E-2</v>
      </c>
      <c r="D5021" s="158">
        <v>0.23693202718852499</v>
      </c>
      <c r="E5021" s="158">
        <v>6.7788803136297995E-2</v>
      </c>
    </row>
    <row r="5022" spans="1:5" x14ac:dyDescent="0.25">
      <c r="A5022" s="158">
        <v>28699.328728054501</v>
      </c>
      <c r="B5022" s="158">
        <v>0.210302220517433</v>
      </c>
      <c r="C5022" s="158">
        <v>5.8114616891952103E-2</v>
      </c>
      <c r="D5022" s="158">
        <v>0.23698688704683399</v>
      </c>
      <c r="E5022" s="158">
        <v>6.7689288222040803E-2</v>
      </c>
    </row>
    <row r="5023" spans="1:5" x14ac:dyDescent="0.25">
      <c r="A5023" s="158">
        <v>28704.357053915799</v>
      </c>
      <c r="B5023" s="158">
        <v>0.11699522395896</v>
      </c>
      <c r="C5023" s="158">
        <v>5.8078867329474398E-2</v>
      </c>
      <c r="D5023" s="158">
        <v>0.237046903776582</v>
      </c>
      <c r="E5023" s="158">
        <v>6.7580499467034802E-2</v>
      </c>
    </row>
    <row r="5024" spans="1:5" x14ac:dyDescent="0.25">
      <c r="A5024" s="158">
        <v>28706.4406758316</v>
      </c>
      <c r="B5024" s="158">
        <v>0.11878868673072</v>
      </c>
      <c r="C5024" s="158">
        <v>5.8064045396699203E-2</v>
      </c>
      <c r="D5024" s="158">
        <v>0.237071788839117</v>
      </c>
      <c r="E5024" s="158">
        <v>6.7535416491637607E-2</v>
      </c>
    </row>
    <row r="5025" spans="1:5" x14ac:dyDescent="0.25">
      <c r="A5025" s="158">
        <v>28709.726141665102</v>
      </c>
      <c r="B5025" s="158">
        <v>0.14335251580994701</v>
      </c>
      <c r="C5025" s="158">
        <v>5.8040664425177302E-2</v>
      </c>
      <c r="D5025" s="158">
        <v>0.23711104618499401</v>
      </c>
      <c r="E5025" s="158">
        <v>6.7464325414651194E-2</v>
      </c>
    </row>
    <row r="5026" spans="1:5" x14ac:dyDescent="0.25">
      <c r="A5026" s="158">
        <v>28710.351384126599</v>
      </c>
      <c r="B5026" s="158">
        <v>-0.27153534235309101</v>
      </c>
      <c r="C5026" s="158">
        <v>5.8036213557015201E-2</v>
      </c>
      <c r="D5026" s="158">
        <v>0.237118519632424</v>
      </c>
      <c r="E5026" s="158">
        <v>6.7450795837104893E-2</v>
      </c>
    </row>
    <row r="5027" spans="1:5" x14ac:dyDescent="0.25">
      <c r="A5027" s="158">
        <v>28711.188019777001</v>
      </c>
      <c r="B5027" s="158">
        <v>0.208389239101647</v>
      </c>
      <c r="C5027" s="158">
        <v>5.8030257190378798E-2</v>
      </c>
      <c r="D5027" s="158">
        <v>0.23712852111468899</v>
      </c>
      <c r="E5027" s="158">
        <v>6.7432691664928907E-2</v>
      </c>
    </row>
    <row r="5028" spans="1:5" x14ac:dyDescent="0.25">
      <c r="A5028" s="158">
        <v>28711.463459002302</v>
      </c>
      <c r="B5028" s="158">
        <v>-0.10961812476296701</v>
      </c>
      <c r="C5028" s="158">
        <v>5.8028296053337501E-2</v>
      </c>
      <c r="D5028" s="158">
        <v>0.23713181414694201</v>
      </c>
      <c r="E5028" s="158">
        <v>6.7426731297319506E-2</v>
      </c>
    </row>
    <row r="5029" spans="1:5" x14ac:dyDescent="0.25">
      <c r="A5029" s="158">
        <v>28713.764698064901</v>
      </c>
      <c r="B5029" s="158">
        <v>7.8709301827295497E-4</v>
      </c>
      <c r="C5029" s="158">
        <v>5.8011907909073901E-2</v>
      </c>
      <c r="D5029" s="158">
        <v>0.23715933295639599</v>
      </c>
      <c r="E5029" s="158">
        <v>6.7376932323202299E-2</v>
      </c>
    </row>
    <row r="5030" spans="1:5" x14ac:dyDescent="0.25">
      <c r="A5030" s="158">
        <v>28722.084020747701</v>
      </c>
      <c r="B5030" s="158">
        <v>0.42881826647402899</v>
      </c>
      <c r="C5030" s="158">
        <v>5.7952614138022697E-2</v>
      </c>
      <c r="D5030" s="158">
        <v>0.23725890968691801</v>
      </c>
      <c r="E5030" s="158">
        <v>6.7196882526136106E-2</v>
      </c>
    </row>
    <row r="5031" spans="1:5" x14ac:dyDescent="0.25">
      <c r="A5031" s="158">
        <v>28724.9579562162</v>
      </c>
      <c r="B5031" s="158">
        <v>-0.66625260629244998</v>
      </c>
      <c r="C5031" s="158">
        <v>5.7932113427987597E-2</v>
      </c>
      <c r="D5031" s="158">
        <v>0.23729334226197399</v>
      </c>
      <c r="E5031" s="158">
        <v>6.7134677012583702E-2</v>
      </c>
    </row>
    <row r="5032" spans="1:5" x14ac:dyDescent="0.25">
      <c r="A5032" s="158">
        <v>28727.036026322599</v>
      </c>
      <c r="B5032" s="158">
        <v>-8.82428543533154E-2</v>
      </c>
      <c r="C5032" s="158">
        <v>5.7917284300815601E-2</v>
      </c>
      <c r="D5032" s="158">
        <v>0.23731825028313899</v>
      </c>
      <c r="E5032" s="158">
        <v>6.7089695672971406E-2</v>
      </c>
    </row>
    <row r="5033" spans="1:5" x14ac:dyDescent="0.25">
      <c r="A5033" s="158">
        <v>28729.357843613201</v>
      </c>
      <c r="B5033" s="158">
        <v>0.18575213168658999</v>
      </c>
      <c r="C5033" s="158">
        <v>5.79007102583802E-2</v>
      </c>
      <c r="D5033" s="158">
        <v>0.23734609049952199</v>
      </c>
      <c r="E5033" s="158">
        <v>6.7039436190103302E-2</v>
      </c>
    </row>
    <row r="5034" spans="1:5" x14ac:dyDescent="0.25">
      <c r="A5034" s="158">
        <v>28731.532833055498</v>
      </c>
      <c r="B5034" s="158">
        <v>0.181013096486105</v>
      </c>
      <c r="C5034" s="158">
        <v>5.7885179040303297E-2</v>
      </c>
      <c r="D5034" s="158">
        <v>0.23737218029675</v>
      </c>
      <c r="E5034" s="158">
        <v>6.6992353089810303E-2</v>
      </c>
    </row>
    <row r="5035" spans="1:5" x14ac:dyDescent="0.25">
      <c r="A5035" s="158">
        <v>28732.5214101969</v>
      </c>
      <c r="B5035" s="158">
        <v>0.24443372207043601</v>
      </c>
      <c r="C5035" s="158">
        <v>5.7878118094548597E-2</v>
      </c>
      <c r="D5035" s="158">
        <v>0.23738404188603901</v>
      </c>
      <c r="E5035" s="158">
        <v>6.6970952244614704E-2</v>
      </c>
    </row>
    <row r="5036" spans="1:5" x14ac:dyDescent="0.25">
      <c r="A5036" s="158">
        <v>28735.558346180602</v>
      </c>
      <c r="B5036" s="158">
        <v>1.0578631415869601E-2</v>
      </c>
      <c r="C5036" s="158">
        <v>5.78564200790651E-2</v>
      </c>
      <c r="D5036" s="158">
        <v>0.237420493681615</v>
      </c>
      <c r="E5036" s="158">
        <v>6.6905205895091205E-2</v>
      </c>
    </row>
    <row r="5037" spans="1:5" x14ac:dyDescent="0.25">
      <c r="A5037" s="158">
        <v>28737.276304195399</v>
      </c>
      <c r="B5037" s="158">
        <v>-6.7532545605153399E-2</v>
      </c>
      <c r="C5037" s="158">
        <v>5.78441413706446E-2</v>
      </c>
      <c r="D5037" s="158">
        <v>0.23744112248190599</v>
      </c>
      <c r="E5037" s="158">
        <v>6.6868012416333694E-2</v>
      </c>
    </row>
    <row r="5038" spans="1:5" x14ac:dyDescent="0.25">
      <c r="A5038" s="158">
        <v>28739.048383928701</v>
      </c>
      <c r="B5038" s="158">
        <v>0.75691429812989597</v>
      </c>
      <c r="C5038" s="158">
        <v>5.7831472510513501E-2</v>
      </c>
      <c r="D5038" s="158">
        <v>0.23746240756196799</v>
      </c>
      <c r="E5038" s="158">
        <v>6.6829646046133701E-2</v>
      </c>
    </row>
    <row r="5039" spans="1:5" x14ac:dyDescent="0.25">
      <c r="A5039" s="158">
        <v>28752.246161561801</v>
      </c>
      <c r="B5039" s="158">
        <v>-4.5251073965468798E-2</v>
      </c>
      <c r="C5039" s="158">
        <v>5.7737013652516898E-2</v>
      </c>
      <c r="D5039" s="158">
        <v>0.23762113481276301</v>
      </c>
      <c r="E5039" s="158">
        <v>6.6543872019228595E-2</v>
      </c>
    </row>
    <row r="5040" spans="1:5" x14ac:dyDescent="0.25">
      <c r="A5040" s="158">
        <v>28763.261894564599</v>
      </c>
      <c r="B5040" s="158">
        <v>0.19971888181780101</v>
      </c>
      <c r="C5040" s="158">
        <v>5.7658029735682202E-2</v>
      </c>
      <c r="D5040" s="158">
        <v>0.23775389364788499</v>
      </c>
      <c r="E5040" s="158">
        <v>6.6305300751406698E-2</v>
      </c>
    </row>
    <row r="5041" spans="1:5" x14ac:dyDescent="0.25">
      <c r="A5041" s="158">
        <v>28771.130353698201</v>
      </c>
      <c r="B5041" s="158"/>
      <c r="C5041" s="158">
        <v>5.76015333125562E-2</v>
      </c>
      <c r="D5041" s="158">
        <v>0.23784887474590299</v>
      </c>
      <c r="E5041" s="158">
        <v>6.6134867688670995E-2</v>
      </c>
    </row>
    <row r="5042" spans="1:5" x14ac:dyDescent="0.25">
      <c r="A5042" s="158">
        <v>28771.627319826501</v>
      </c>
      <c r="B5042" s="158">
        <v>-0.110551419924343</v>
      </c>
      <c r="C5042" s="158">
        <v>5.7597962844446703E-2</v>
      </c>
      <c r="D5042" s="158">
        <v>0.237854877937165</v>
      </c>
      <c r="E5042" s="158">
        <v>6.6124102642728402E-2</v>
      </c>
    </row>
    <row r="5043" spans="1:5" x14ac:dyDescent="0.25">
      <c r="A5043" s="158">
        <v>28772.6796046454</v>
      </c>
      <c r="B5043" s="158">
        <v>-5.7531426881707301E-2</v>
      </c>
      <c r="C5043" s="158">
        <v>5.7590401813290497E-2</v>
      </c>
      <c r="D5043" s="158">
        <v>0.237867590866402</v>
      </c>
      <c r="E5043" s="158">
        <v>6.6101308309207393E-2</v>
      </c>
    </row>
    <row r="5044" spans="1:5" x14ac:dyDescent="0.25">
      <c r="A5044" s="158">
        <v>28775.149838183901</v>
      </c>
      <c r="B5044" s="158">
        <v>0.18818703048393301</v>
      </c>
      <c r="C5044" s="158">
        <v>5.7572647746965397E-2</v>
      </c>
      <c r="D5044" s="158">
        <v>0.23789744329713999</v>
      </c>
      <c r="E5044" s="158">
        <v>6.6047797476604303E-2</v>
      </c>
    </row>
    <row r="5045" spans="1:5" x14ac:dyDescent="0.25">
      <c r="A5045" s="158">
        <v>28775.2753956899</v>
      </c>
      <c r="B5045" s="158">
        <v>1.66956851855882</v>
      </c>
      <c r="C5045" s="158">
        <v>5.75717451683639E-2</v>
      </c>
      <c r="D5045" s="158">
        <v>0.23789896097510199</v>
      </c>
      <c r="E5045" s="158">
        <v>6.6045077571586494E-2</v>
      </c>
    </row>
    <row r="5046" spans="1:5" x14ac:dyDescent="0.25">
      <c r="A5046" s="158">
        <v>28776.509766638999</v>
      </c>
      <c r="B5046" s="158">
        <v>0.38435371516221101</v>
      </c>
      <c r="C5046" s="158">
        <v>5.7562870926925698E-2</v>
      </c>
      <c r="D5046" s="158">
        <v>0.23791388316338799</v>
      </c>
      <c r="E5046" s="158">
        <v>6.6018337623299103E-2</v>
      </c>
    </row>
    <row r="5047" spans="1:5" x14ac:dyDescent="0.25">
      <c r="A5047" s="158">
        <v>28779.411936910299</v>
      </c>
      <c r="B5047" s="158">
        <v>0.23637397879605601</v>
      </c>
      <c r="C5047" s="158">
        <v>5.75420000986301E-2</v>
      </c>
      <c r="D5047" s="158">
        <v>0.23794897946153001</v>
      </c>
      <c r="E5047" s="158">
        <v>6.5955466791058001E-2</v>
      </c>
    </row>
    <row r="5048" spans="1:5" x14ac:dyDescent="0.25">
      <c r="A5048" s="158">
        <v>28782.564660028002</v>
      </c>
      <c r="B5048" s="158">
        <v>-2.1009997498411301E-2</v>
      </c>
      <c r="C5048" s="158">
        <v>5.7519317417842199E-2</v>
      </c>
      <c r="D5048" s="158">
        <v>0.23798712518603199</v>
      </c>
      <c r="E5048" s="158">
        <v>6.5887165559354297E-2</v>
      </c>
    </row>
    <row r="5049" spans="1:5" x14ac:dyDescent="0.25">
      <c r="A5049" s="158">
        <v>28783.090260230201</v>
      </c>
      <c r="B5049" s="158">
        <v>-0.12284060392993</v>
      </c>
      <c r="C5049" s="158">
        <v>5.7515534905423597E-2</v>
      </c>
      <c r="D5049" s="158">
        <v>0.23799348654684899</v>
      </c>
      <c r="E5049" s="158">
        <v>6.5875778594623194E-2</v>
      </c>
    </row>
    <row r="5050" spans="1:5" x14ac:dyDescent="0.25">
      <c r="A5050" s="158">
        <v>28783.3789478939</v>
      </c>
      <c r="B5050" s="158">
        <v>0.121941381203028</v>
      </c>
      <c r="C5050" s="158">
        <v>5.7513457224831997E-2</v>
      </c>
      <c r="D5050" s="158">
        <v>0.237996980784831</v>
      </c>
      <c r="E5050" s="158">
        <v>6.5869524235592697E-2</v>
      </c>
    </row>
    <row r="5051" spans="1:5" x14ac:dyDescent="0.25">
      <c r="A5051" s="158">
        <v>28784.131088271399</v>
      </c>
      <c r="B5051" s="158">
        <v>-1.2445744423283899E-2</v>
      </c>
      <c r="C5051" s="158">
        <v>5.7508043672731102E-2</v>
      </c>
      <c r="D5051" s="158">
        <v>0.23800608539116699</v>
      </c>
      <c r="E5051" s="158">
        <v>6.5853229166906099E-2</v>
      </c>
    </row>
    <row r="5052" spans="1:5" x14ac:dyDescent="0.25">
      <c r="A5052" s="158">
        <v>28786.082279665301</v>
      </c>
      <c r="B5052" s="158">
        <v>7.8027919195244905E-2</v>
      </c>
      <c r="C5052" s="158">
        <v>5.7493997158248399E-2</v>
      </c>
      <c r="D5052" s="158">
        <v>0.238029709793185</v>
      </c>
      <c r="E5052" s="158">
        <v>6.5810956063528395E-2</v>
      </c>
    </row>
    <row r="5053" spans="1:5" x14ac:dyDescent="0.25">
      <c r="A5053" s="158">
        <v>28788.4818762656</v>
      </c>
      <c r="B5053" s="158">
        <v>-0.571592489802486</v>
      </c>
      <c r="C5053" s="158">
        <v>5.74767171473703E-2</v>
      </c>
      <c r="D5053" s="158">
        <v>0.238058773959509</v>
      </c>
      <c r="E5053" s="158">
        <v>6.5758966816907904E-2</v>
      </c>
    </row>
    <row r="5054" spans="1:5" x14ac:dyDescent="0.25">
      <c r="A5054" s="158">
        <v>28788.729004422799</v>
      </c>
      <c r="B5054" s="158">
        <v>0.12144672525025201</v>
      </c>
      <c r="C5054" s="158">
        <v>5.7474937183079097E-2</v>
      </c>
      <c r="D5054" s="158">
        <v>0.23806176786654801</v>
      </c>
      <c r="E5054" s="158">
        <v>6.5753612499399497E-2</v>
      </c>
    </row>
    <row r="5055" spans="1:5" x14ac:dyDescent="0.25">
      <c r="A5055" s="158">
        <v>28788.7963041535</v>
      </c>
      <c r="B5055" s="158">
        <v>0.93372744817337106</v>
      </c>
      <c r="C5055" s="158">
        <v>5.7474452439268499E-2</v>
      </c>
      <c r="D5055" s="158">
        <v>0.23806258321051099</v>
      </c>
      <c r="E5055" s="158">
        <v>6.5752154370244606E-2</v>
      </c>
    </row>
    <row r="5056" spans="1:5" x14ac:dyDescent="0.25">
      <c r="A5056" s="158">
        <v>28791.470281188402</v>
      </c>
      <c r="B5056" s="158">
        <v>0.121216985219208</v>
      </c>
      <c r="C5056" s="158">
        <v>5.7455188603849898E-2</v>
      </c>
      <c r="D5056" s="158">
        <v>0.238094986194579</v>
      </c>
      <c r="E5056" s="158">
        <v>6.5694218564904705E-2</v>
      </c>
    </row>
    <row r="5057" spans="1:5" x14ac:dyDescent="0.25">
      <c r="A5057" s="158">
        <v>28793.643340058301</v>
      </c>
      <c r="B5057" s="158">
        <v>6.2933886652860593E-2</v>
      </c>
      <c r="C5057" s="158">
        <v>5.74395279933263E-2</v>
      </c>
      <c r="D5057" s="158">
        <v>0.238121329795004</v>
      </c>
      <c r="E5057" s="158">
        <v>6.5647134654481798E-2</v>
      </c>
    </row>
    <row r="5058" spans="1:5" x14ac:dyDescent="0.25">
      <c r="A5058" s="158">
        <v>28802.193497204102</v>
      </c>
      <c r="B5058" s="158">
        <v>-0.235891921495646</v>
      </c>
      <c r="C5058" s="158">
        <v>5.7377861865099099E-2</v>
      </c>
      <c r="D5058" s="158">
        <v>0.23822507472893201</v>
      </c>
      <c r="E5058" s="158">
        <v>6.54618669583069E-2</v>
      </c>
    </row>
    <row r="5059" spans="1:5" x14ac:dyDescent="0.25">
      <c r="A5059" s="158">
        <v>28802.368351014899</v>
      </c>
      <c r="B5059" s="158">
        <v>9.2851577202957003E-2</v>
      </c>
      <c r="C5059" s="158">
        <v>5.73765999801421E-2</v>
      </c>
      <c r="D5059" s="158">
        <v>0.238227197894573</v>
      </c>
      <c r="E5059" s="158">
        <v>6.5458077999433803E-2</v>
      </c>
    </row>
    <row r="5060" spans="1:5" x14ac:dyDescent="0.25">
      <c r="A5060" s="158">
        <v>28805.425868607199</v>
      </c>
      <c r="B5060" s="158">
        <v>0.26579599543912202</v>
      </c>
      <c r="C5060" s="158">
        <v>5.73545293806473E-2</v>
      </c>
      <c r="D5060" s="158">
        <v>0.23826433384778301</v>
      </c>
      <c r="E5060" s="158">
        <v>6.53918227126008E-2</v>
      </c>
    </row>
    <row r="5061" spans="1:5" x14ac:dyDescent="0.25">
      <c r="A5061" s="158">
        <v>28805.9206065332</v>
      </c>
      <c r="B5061" s="158">
        <v>-2.7835494498915301</v>
      </c>
      <c r="C5061" s="158">
        <v>5.73509572222679E-2</v>
      </c>
      <c r="D5061" s="158">
        <v>0.23827034460407301</v>
      </c>
      <c r="E5061" s="158">
        <v>6.5381101741596698E-2</v>
      </c>
    </row>
    <row r="5062" spans="1:5" x14ac:dyDescent="0.25">
      <c r="A5062" s="158">
        <v>28813.7946750753</v>
      </c>
      <c r="B5062" s="158">
        <v>0.120432852550989</v>
      </c>
      <c r="C5062" s="158">
        <v>5.7294070108489303E-2</v>
      </c>
      <c r="D5062" s="158">
        <v>0.23836607609323199</v>
      </c>
      <c r="E5062" s="158">
        <v>6.5210464195294901E-2</v>
      </c>
    </row>
    <row r="5063" spans="1:5" x14ac:dyDescent="0.25">
      <c r="A5063" s="158">
        <v>28817.929749758601</v>
      </c>
      <c r="B5063" s="158">
        <v>0.37822902010773402</v>
      </c>
      <c r="C5063" s="158">
        <v>5.7264170274693903E-2</v>
      </c>
      <c r="D5063" s="158">
        <v>0.23841639960170799</v>
      </c>
      <c r="E5063" s="158">
        <v>6.5120849103926695E-2</v>
      </c>
    </row>
    <row r="5064" spans="1:5" x14ac:dyDescent="0.25">
      <c r="A5064" s="158">
        <v>28821.1650858416</v>
      </c>
      <c r="B5064" s="158">
        <v>6.8341379803604801E-2</v>
      </c>
      <c r="C5064" s="158">
        <v>5.7240764046082998E-2</v>
      </c>
      <c r="D5064" s="158">
        <v>0.23845579734495301</v>
      </c>
      <c r="E5064" s="158">
        <v>6.5050731029284006E-2</v>
      </c>
    </row>
    <row r="5065" spans="1:5" x14ac:dyDescent="0.25">
      <c r="A5065" s="158">
        <v>28824.845544038701</v>
      </c>
      <c r="B5065" s="158">
        <v>-6.7162971791201495E-2</v>
      </c>
      <c r="C5065" s="158">
        <v>5.7214124552171501E-2</v>
      </c>
      <c r="D5065" s="158">
        <v>0.238500641044912</v>
      </c>
      <c r="E5065" s="158">
        <v>6.4970963926162001E-2</v>
      </c>
    </row>
    <row r="5066" spans="1:5" x14ac:dyDescent="0.25">
      <c r="A5066" s="158">
        <v>28835.216785596</v>
      </c>
      <c r="B5066" s="158">
        <v>-0.15511784817539001</v>
      </c>
      <c r="C5066" s="158">
        <v>5.7138982378453003E-2</v>
      </c>
      <c r="D5066" s="158">
        <v>0.23862715309745899</v>
      </c>
      <c r="E5066" s="158">
        <v>6.4746175637494394E-2</v>
      </c>
    </row>
    <row r="5067" spans="1:5" x14ac:dyDescent="0.25">
      <c r="A5067" s="158">
        <v>28838.9876661046</v>
      </c>
      <c r="B5067" s="158">
        <v>3.6416389749782702E-2</v>
      </c>
      <c r="C5067" s="158">
        <v>5.7111634389914803E-2</v>
      </c>
      <c r="D5067" s="158">
        <v>0.23867320494730099</v>
      </c>
      <c r="E5067" s="158">
        <v>6.4664441271127401E-2</v>
      </c>
    </row>
    <row r="5068" spans="1:5" x14ac:dyDescent="0.25">
      <c r="A5068" s="158">
        <v>28848.260485451701</v>
      </c>
      <c r="B5068" s="158">
        <v>0.107734144128591</v>
      </c>
      <c r="C5068" s="158">
        <v>5.7044323040430001E-2</v>
      </c>
      <c r="D5068" s="158">
        <v>0.23878656977934701</v>
      </c>
      <c r="E5068" s="158">
        <v>6.4463444694303706E-2</v>
      </c>
    </row>
    <row r="5069" spans="1:5" x14ac:dyDescent="0.25">
      <c r="A5069" s="158">
        <v>28850.363842557301</v>
      </c>
      <c r="B5069" s="158">
        <v>9.4211731342075403E-2</v>
      </c>
      <c r="C5069" s="158">
        <v>5.7029042749439401E-2</v>
      </c>
      <c r="D5069" s="158">
        <v>0.23881230818049001</v>
      </c>
      <c r="E5069" s="158">
        <v>6.4417851351222397E-2</v>
      </c>
    </row>
    <row r="5070" spans="1:5" x14ac:dyDescent="0.25">
      <c r="A5070" s="158">
        <v>28853.980974921498</v>
      </c>
      <c r="B5070" s="158">
        <v>-0.111820229948767</v>
      </c>
      <c r="C5070" s="158">
        <v>5.7002754940803903E-2</v>
      </c>
      <c r="D5070" s="158">
        <v>0.238856590931117</v>
      </c>
      <c r="E5070" s="158">
        <v>6.4339443795920798E-2</v>
      </c>
    </row>
    <row r="5071" spans="1:5" x14ac:dyDescent="0.25">
      <c r="A5071" s="158">
        <v>28854.008801979599</v>
      </c>
      <c r="B5071" s="158">
        <v>2.5640162110707201E-2</v>
      </c>
      <c r="C5071" s="158">
        <v>5.7002552654583399E-2</v>
      </c>
      <c r="D5071" s="158">
        <v>0.23885693170462199</v>
      </c>
      <c r="E5071" s="158">
        <v>6.4338840592396904E-2</v>
      </c>
    </row>
    <row r="5072" spans="1:5" x14ac:dyDescent="0.25">
      <c r="A5072" s="158">
        <v>28856.938352647801</v>
      </c>
      <c r="B5072" s="158">
        <v>3.0237155304702099E-2</v>
      </c>
      <c r="C5072" s="158">
        <v>5.6981252226638003E-2</v>
      </c>
      <c r="D5072" s="158">
        <v>0.23889281592842401</v>
      </c>
      <c r="E5072" s="158">
        <v>6.4275336763716606E-2</v>
      </c>
    </row>
    <row r="5073" spans="1:5" x14ac:dyDescent="0.25">
      <c r="A5073" s="158">
        <v>28861.493796501702</v>
      </c>
      <c r="B5073" s="158">
        <v>0.105554457222601</v>
      </c>
      <c r="C5073" s="158">
        <v>5.6948113098670101E-2</v>
      </c>
      <c r="D5073" s="158">
        <v>0.23894864959512699</v>
      </c>
      <c r="E5073" s="158">
        <v>6.4176587244037006E-2</v>
      </c>
    </row>
    <row r="5074" spans="1:5" x14ac:dyDescent="0.25">
      <c r="A5074" s="158">
        <v>28866.726696235201</v>
      </c>
      <c r="B5074" s="158">
        <v>0.180103094097217</v>
      </c>
      <c r="C5074" s="158">
        <v>5.6910020244384699E-2</v>
      </c>
      <c r="D5074" s="158">
        <v>0.239012837160303</v>
      </c>
      <c r="E5074" s="158">
        <v>6.4063150772292202E-2</v>
      </c>
    </row>
    <row r="5075" spans="1:5" x14ac:dyDescent="0.25">
      <c r="A5075" s="158">
        <v>28876.297970680302</v>
      </c>
      <c r="B5075" s="158">
        <v>0.49916484377143799</v>
      </c>
      <c r="C5075" s="158">
        <v>5.68402760050137E-2</v>
      </c>
      <c r="D5075" s="158">
        <v>0.239130379770367</v>
      </c>
      <c r="E5075" s="158">
        <v>6.3855665767283895E-2</v>
      </c>
    </row>
    <row r="5076" spans="1:5" x14ac:dyDescent="0.25">
      <c r="A5076" s="158">
        <v>28883.381019506</v>
      </c>
      <c r="B5076" s="158">
        <v>-0.133906025138952</v>
      </c>
      <c r="C5076" s="158">
        <v>5.6788604862572402E-2</v>
      </c>
      <c r="D5076" s="158">
        <v>0.23921748118109301</v>
      </c>
      <c r="E5076" s="158">
        <v>6.3702118683449702E-2</v>
      </c>
    </row>
    <row r="5077" spans="1:5" x14ac:dyDescent="0.25">
      <c r="A5077" s="158">
        <v>28883.5416662717</v>
      </c>
      <c r="B5077" s="158">
        <v>-0.14408940966800199</v>
      </c>
      <c r="C5077" s="158">
        <v>5.6787432365809701E-2</v>
      </c>
      <c r="D5077" s="158">
        <v>0.23921945782382101</v>
      </c>
      <c r="E5077" s="158">
        <v>6.3698636158786501E-2</v>
      </c>
    </row>
    <row r="5078" spans="1:5" x14ac:dyDescent="0.25">
      <c r="A5078" s="158">
        <v>28884.283200910599</v>
      </c>
      <c r="B5078" s="158">
        <v>0.179860011277966</v>
      </c>
      <c r="C5078" s="158">
        <v>5.6782019871675103E-2</v>
      </c>
      <c r="D5078" s="158">
        <v>0.23922858252993501</v>
      </c>
      <c r="E5078" s="158">
        <v>6.3682561057963397E-2</v>
      </c>
    </row>
    <row r="5079" spans="1:5" x14ac:dyDescent="0.25">
      <c r="A5079" s="158">
        <v>28884.491792979399</v>
      </c>
      <c r="B5079" s="158">
        <v>0.34539478961630499</v>
      </c>
      <c r="C5079" s="158">
        <v>5.6780497251751903E-2</v>
      </c>
      <c r="D5079" s="158">
        <v>0.23923114948424401</v>
      </c>
      <c r="E5079" s="158">
        <v>6.3678039166893699E-2</v>
      </c>
    </row>
    <row r="5080" spans="1:5" x14ac:dyDescent="0.25">
      <c r="A5080" s="158">
        <v>28885.4494761887</v>
      </c>
      <c r="B5080" s="158">
        <v>-0.42109043247951</v>
      </c>
      <c r="C5080" s="158">
        <v>5.6773506085985199E-2</v>
      </c>
      <c r="D5080" s="158">
        <v>0.239242935922792</v>
      </c>
      <c r="E5080" s="158">
        <v>6.3657278360893896E-2</v>
      </c>
    </row>
    <row r="5081" spans="1:5" x14ac:dyDescent="0.25">
      <c r="A5081" s="158">
        <v>28887.470462974201</v>
      </c>
      <c r="B5081" s="158">
        <v>-0.112306775102922</v>
      </c>
      <c r="C5081" s="158">
        <v>5.6758749768566201E-2</v>
      </c>
      <c r="D5081" s="158">
        <v>0.239267814598569</v>
      </c>
      <c r="E5081" s="158">
        <v>6.3613467093853501E-2</v>
      </c>
    </row>
    <row r="5082" spans="1:5" x14ac:dyDescent="0.25">
      <c r="A5082" s="158">
        <v>28898.4451352301</v>
      </c>
      <c r="B5082" s="158">
        <v>7.1706408594196497E-2</v>
      </c>
      <c r="C5082" s="158">
        <v>5.6678548110423103E-2</v>
      </c>
      <c r="D5082" s="158">
        <v>0.239403054217672</v>
      </c>
      <c r="E5082" s="158">
        <v>6.3375557271473898E-2</v>
      </c>
    </row>
    <row r="5083" spans="1:5" x14ac:dyDescent="0.25">
      <c r="A5083" s="158">
        <v>28901.804687306299</v>
      </c>
      <c r="B5083" s="158">
        <v>-0.31448126853341801</v>
      </c>
      <c r="C5083" s="158">
        <v>5.6653973456938102E-2</v>
      </c>
      <c r="D5083" s="158">
        <v>0.23944450063682299</v>
      </c>
      <c r="E5083" s="158">
        <v>6.3302729248575801E-2</v>
      </c>
    </row>
    <row r="5084" spans="1:5" x14ac:dyDescent="0.25">
      <c r="A5084" s="158">
        <v>28912.570401193501</v>
      </c>
      <c r="B5084" s="158">
        <v>-0.157696644132788</v>
      </c>
      <c r="C5084" s="158">
        <v>5.6575150198759597E-2</v>
      </c>
      <c r="D5084" s="158">
        <v>0.23957746414787601</v>
      </c>
      <c r="E5084" s="158">
        <v>6.3069354773613695E-2</v>
      </c>
    </row>
    <row r="5085" spans="1:5" x14ac:dyDescent="0.25">
      <c r="A5085" s="158">
        <v>28921.321970935202</v>
      </c>
      <c r="B5085" s="158">
        <v>0.75688228611423503</v>
      </c>
      <c r="C5085" s="158">
        <v>5.6510991679993398E-2</v>
      </c>
      <c r="D5085" s="158">
        <v>0.23968571755342499</v>
      </c>
      <c r="E5085" s="158">
        <v>6.2879647692073104E-2</v>
      </c>
    </row>
    <row r="5086" spans="1:5" x14ac:dyDescent="0.25">
      <c r="A5086" s="158">
        <v>28931.541408106299</v>
      </c>
      <c r="B5086" s="158">
        <v>0.115836330909613</v>
      </c>
      <c r="C5086" s="158">
        <v>5.6435979416807697E-2</v>
      </c>
      <c r="D5086" s="158">
        <v>0.23981231546274601</v>
      </c>
      <c r="E5086" s="158">
        <v>6.2658130617712096E-2</v>
      </c>
    </row>
    <row r="5087" spans="1:5" x14ac:dyDescent="0.25">
      <c r="A5087" s="158">
        <v>28935.139471640301</v>
      </c>
      <c r="B5087" s="158">
        <v>0.26885588945040301</v>
      </c>
      <c r="C5087" s="158">
        <v>5.6409545424506199E-2</v>
      </c>
      <c r="D5087" s="158">
        <v>0.239856936069543</v>
      </c>
      <c r="E5087" s="158">
        <v>6.2580141542324705E-2</v>
      </c>
    </row>
    <row r="5088" spans="1:5" x14ac:dyDescent="0.25">
      <c r="A5088" s="158">
        <v>28937.858854172198</v>
      </c>
      <c r="B5088" s="158">
        <v>0.28559374144074801</v>
      </c>
      <c r="C5088" s="158">
        <v>5.6389558722560899E-2</v>
      </c>
      <c r="D5088" s="158">
        <v>0.239890676443479</v>
      </c>
      <c r="E5088" s="158">
        <v>6.2521199202370897E-2</v>
      </c>
    </row>
    <row r="5089" spans="1:5" x14ac:dyDescent="0.25">
      <c r="A5089" s="158">
        <v>28938.246854014102</v>
      </c>
      <c r="B5089" s="158">
        <v>-0.127313061176315</v>
      </c>
      <c r="C5089" s="158">
        <v>5.63867064617578E-2</v>
      </c>
      <c r="D5089" s="158">
        <v>0.23989549165923099</v>
      </c>
      <c r="E5089" s="158">
        <v>6.2512789423659204E-2</v>
      </c>
    </row>
    <row r="5090" spans="1:5" x14ac:dyDescent="0.25">
      <c r="A5090" s="158">
        <v>28964.351057658401</v>
      </c>
      <c r="B5090" s="158">
        <v>-4.7973417716651298E-2</v>
      </c>
      <c r="C5090" s="158">
        <v>5.61944845342199E-2</v>
      </c>
      <c r="D5090" s="158">
        <v>0.24022011686588801</v>
      </c>
      <c r="E5090" s="158">
        <v>6.1947042269273903E-2</v>
      </c>
    </row>
    <row r="5091" spans="1:5" x14ac:dyDescent="0.25">
      <c r="A5091" s="158">
        <v>28971.6848387471</v>
      </c>
      <c r="B5091" s="158">
        <v>3.8081651683730101E-2</v>
      </c>
      <c r="C5091" s="158">
        <v>5.6140366894429E-2</v>
      </c>
      <c r="D5091" s="158">
        <v>0.24031155190496101</v>
      </c>
      <c r="E5091" s="158">
        <v>6.1788122322159897E-2</v>
      </c>
    </row>
    <row r="5092" spans="1:5" x14ac:dyDescent="0.25">
      <c r="A5092" s="158">
        <v>28973.056935020799</v>
      </c>
      <c r="B5092" s="158">
        <v>0.21391353751178999</v>
      </c>
      <c r="C5092" s="158">
        <v>5.6130236360113703E-2</v>
      </c>
      <c r="D5092" s="158">
        <v>0.24032867007382999</v>
      </c>
      <c r="E5092" s="158">
        <v>6.1758390845365302E-2</v>
      </c>
    </row>
    <row r="5093" spans="1:5" x14ac:dyDescent="0.25">
      <c r="A5093" s="158">
        <v>28983.330335828799</v>
      </c>
      <c r="B5093" s="158">
        <v>0.16894942050638101</v>
      </c>
      <c r="C5093" s="158">
        <v>5.6054330164850799E-2</v>
      </c>
      <c r="D5093" s="158">
        <v>0.240456953626248</v>
      </c>
      <c r="E5093" s="158">
        <v>6.1535793793077699E-2</v>
      </c>
    </row>
    <row r="5094" spans="1:5" x14ac:dyDescent="0.25">
      <c r="A5094" s="158">
        <v>28986.177219957699</v>
      </c>
      <c r="B5094" s="158">
        <v>0.155864850957421</v>
      </c>
      <c r="C5094" s="158">
        <v>5.6033278500488899E-2</v>
      </c>
      <c r="D5094" s="158">
        <v>0.24049253788998801</v>
      </c>
      <c r="E5094" s="158">
        <v>6.1474113951451699E-2</v>
      </c>
    </row>
    <row r="5095" spans="1:5" x14ac:dyDescent="0.25">
      <c r="A5095" s="158">
        <v>28987.069019737901</v>
      </c>
      <c r="B5095" s="158">
        <v>-6.0760513289281899E-2</v>
      </c>
      <c r="C5095" s="158">
        <v>5.6026682443566601E-2</v>
      </c>
      <c r="D5095" s="158">
        <v>0.240503687975479</v>
      </c>
      <c r="E5095" s="158">
        <v>6.1454792874215097E-2</v>
      </c>
    </row>
    <row r="5096" spans="1:5" x14ac:dyDescent="0.25">
      <c r="A5096" s="158">
        <v>28992.181687910201</v>
      </c>
      <c r="B5096" s="158">
        <v>0.15236894948325</v>
      </c>
      <c r="C5096" s="158">
        <v>5.5988853389717402E-2</v>
      </c>
      <c r="D5096" s="158">
        <v>0.240567640120462</v>
      </c>
      <c r="E5096" s="158">
        <v>6.1344029570466301E-2</v>
      </c>
    </row>
    <row r="5097" spans="1:5" x14ac:dyDescent="0.25">
      <c r="A5097" s="158">
        <v>28995.853935448598</v>
      </c>
      <c r="B5097" s="158">
        <v>-0.25494246298072298</v>
      </c>
      <c r="C5097" s="158">
        <v>5.5961667441332498E-2</v>
      </c>
      <c r="D5097" s="158">
        <v>0.24061360505887799</v>
      </c>
      <c r="E5097" s="158">
        <v>6.1264476567496902E-2</v>
      </c>
    </row>
    <row r="5098" spans="1:5" x14ac:dyDescent="0.25">
      <c r="A5098" s="158">
        <v>28996.632644908299</v>
      </c>
      <c r="B5098" s="158">
        <v>-0.113967732572939</v>
      </c>
      <c r="C5098" s="158">
        <v>5.59559010174168E-2</v>
      </c>
      <c r="D5098" s="158">
        <v>0.24062335530229201</v>
      </c>
      <c r="E5098" s="158">
        <v>6.1247607630016299E-2</v>
      </c>
    </row>
    <row r="5099" spans="1:5" x14ac:dyDescent="0.25">
      <c r="A5099" s="158">
        <v>28997.9445183725</v>
      </c>
      <c r="B5099" s="158">
        <v>-1.1985978306649999E-3</v>
      </c>
      <c r="C5099" s="158">
        <v>5.5946185215108399E-2</v>
      </c>
      <c r="D5099" s="158">
        <v>0.24063978388585799</v>
      </c>
      <c r="E5099" s="158">
        <v>6.1219189315140199E-2</v>
      </c>
    </row>
    <row r="5100" spans="1:5" x14ac:dyDescent="0.25">
      <c r="A5100" s="158">
        <v>29004.207180218</v>
      </c>
      <c r="B5100" s="158">
        <v>1.0991857583548601</v>
      </c>
      <c r="C5100" s="158">
        <v>5.5899782147486102E-2</v>
      </c>
      <c r="D5100" s="158">
        <v>0.2407182557117</v>
      </c>
      <c r="E5100" s="158">
        <v>6.1083531940090099E-2</v>
      </c>
    </row>
    <row r="5101" spans="1:5" x14ac:dyDescent="0.25">
      <c r="A5101" s="158">
        <v>29010.497525546401</v>
      </c>
      <c r="B5101" s="158">
        <v>-0.59378976653688997</v>
      </c>
      <c r="C5101" s="158">
        <v>5.5853138336608002E-2</v>
      </c>
      <c r="D5101" s="158">
        <v>0.240797148437078</v>
      </c>
      <c r="E5101" s="158">
        <v>6.0947286769800199E-2</v>
      </c>
    </row>
    <row r="5102" spans="1:5" x14ac:dyDescent="0.25">
      <c r="A5102" s="158">
        <v>29011.413178697701</v>
      </c>
      <c r="B5102" s="158">
        <v>0.109069401172235</v>
      </c>
      <c r="C5102" s="158">
        <v>5.5846345670425901E-2</v>
      </c>
      <c r="D5102" s="158">
        <v>0.24080863861910301</v>
      </c>
      <c r="E5102" s="158">
        <v>6.0927455291561197E-2</v>
      </c>
    </row>
    <row r="5103" spans="1:5" x14ac:dyDescent="0.25">
      <c r="A5103" s="158">
        <v>29012.756090679301</v>
      </c>
      <c r="B5103" s="158">
        <v>0.10313663854493201</v>
      </c>
      <c r="C5103" s="158">
        <v>5.5836382073354E-2</v>
      </c>
      <c r="D5103" s="158">
        <v>0.24082549314434001</v>
      </c>
      <c r="E5103" s="158">
        <v>6.0898370603185599E-2</v>
      </c>
    </row>
    <row r="5104" spans="1:5" x14ac:dyDescent="0.25">
      <c r="A5104" s="158">
        <v>29014.399076448699</v>
      </c>
      <c r="B5104" s="158">
        <v>0.108427770051955</v>
      </c>
      <c r="C5104" s="158">
        <v>5.5824189910390801E-2</v>
      </c>
      <c r="D5104" s="158">
        <v>0.24084611839796299</v>
      </c>
      <c r="E5104" s="158">
        <v>6.08627877298452E-2</v>
      </c>
    </row>
    <row r="5105" spans="1:5" x14ac:dyDescent="0.25">
      <c r="A5105" s="158">
        <v>29020.042499568201</v>
      </c>
      <c r="B5105" s="158">
        <v>-3.3995483345727898E-2</v>
      </c>
      <c r="C5105" s="158">
        <v>5.57822931633822E-2</v>
      </c>
      <c r="D5105" s="158">
        <v>0.24091700159405999</v>
      </c>
      <c r="E5105" s="158">
        <v>6.0740572385854903E-2</v>
      </c>
    </row>
    <row r="5106" spans="1:5" x14ac:dyDescent="0.25">
      <c r="A5106" s="158">
        <v>29022.837508241799</v>
      </c>
      <c r="B5106" s="158">
        <v>0.231048606081763</v>
      </c>
      <c r="C5106" s="158">
        <v>5.5761532506269897E-2</v>
      </c>
      <c r="D5106" s="158">
        <v>0.24095212977719599</v>
      </c>
      <c r="E5106" s="158">
        <v>6.0680046987361097E-2</v>
      </c>
    </row>
    <row r="5107" spans="1:5" x14ac:dyDescent="0.25">
      <c r="A5107" s="158">
        <v>29024.813229972999</v>
      </c>
      <c r="B5107" s="158">
        <v>-5.7334772906703101E-2</v>
      </c>
      <c r="C5107" s="158">
        <v>5.57468531211801E-2</v>
      </c>
      <c r="D5107" s="158">
        <v>0.240976969784166</v>
      </c>
      <c r="E5107" s="158">
        <v>6.0637264732644601E-2</v>
      </c>
    </row>
    <row r="5108" spans="1:5" x14ac:dyDescent="0.25">
      <c r="A5108" s="158">
        <v>29031.1032297159</v>
      </c>
      <c r="B5108" s="158">
        <v>8.6044334187906895E-3</v>
      </c>
      <c r="C5108" s="158">
        <v>5.5700096065836598E-2</v>
      </c>
      <c r="D5108" s="158">
        <v>0.24105609990812299</v>
      </c>
      <c r="E5108" s="158">
        <v>6.0501070419840201E-2</v>
      </c>
    </row>
    <row r="5109" spans="1:5" x14ac:dyDescent="0.25">
      <c r="A5109" s="158">
        <v>29034.121120199099</v>
      </c>
      <c r="B5109" s="158">
        <v>0.20590707926653201</v>
      </c>
      <c r="C5109" s="158">
        <v>5.5677649976822501E-2</v>
      </c>
      <c r="D5109" s="158">
        <v>0.241094091963417</v>
      </c>
      <c r="E5109" s="158">
        <v>6.0435730641926401E-2</v>
      </c>
    </row>
    <row r="5110" spans="1:5" x14ac:dyDescent="0.25">
      <c r="A5110" s="158">
        <v>29034.698524536801</v>
      </c>
      <c r="B5110" s="158">
        <v>-2.2721882000775701E-2</v>
      </c>
      <c r="C5110" s="158">
        <v>5.56733545141238E-2</v>
      </c>
      <c r="D5110" s="158">
        <v>0.241101362798506</v>
      </c>
      <c r="E5110" s="158">
        <v>6.0423229758046801E-2</v>
      </c>
    </row>
    <row r="5111" spans="1:5" x14ac:dyDescent="0.25">
      <c r="A5111" s="158">
        <v>29039.976566936199</v>
      </c>
      <c r="B5111" s="158">
        <v>5.3598626394224497E-2</v>
      </c>
      <c r="C5111" s="158">
        <v>5.5634076149766898E-2</v>
      </c>
      <c r="D5111" s="158">
        <v>0.24116785397826801</v>
      </c>
      <c r="E5111" s="158">
        <v>6.0308965310149801E-2</v>
      </c>
    </row>
    <row r="5112" spans="1:5" x14ac:dyDescent="0.25">
      <c r="A5112" s="158">
        <v>29040.572256172502</v>
      </c>
      <c r="B5112" s="158">
        <v>-0.14956630866457299</v>
      </c>
      <c r="C5112" s="158">
        <v>5.5629641584412602E-2</v>
      </c>
      <c r="D5112" s="158">
        <v>0.24117536152721999</v>
      </c>
      <c r="E5112" s="158">
        <v>6.0296069899317302E-2</v>
      </c>
    </row>
    <row r="5113" spans="1:5" x14ac:dyDescent="0.25">
      <c r="A5113" s="158">
        <v>29048.208863211901</v>
      </c>
      <c r="B5113" s="158">
        <v>-0.125713392972016</v>
      </c>
      <c r="C5113" s="158">
        <v>5.5572763849687297E-2</v>
      </c>
      <c r="D5113" s="158">
        <v>0.241271664725216</v>
      </c>
      <c r="E5113" s="158">
        <v>6.0130766059033502E-2</v>
      </c>
    </row>
    <row r="5114" spans="1:5" x14ac:dyDescent="0.25">
      <c r="A5114" s="158">
        <v>29056.1391064778</v>
      </c>
      <c r="B5114" s="158">
        <v>-0.119440819528527</v>
      </c>
      <c r="C5114" s="158">
        <v>5.5513645186441397E-2</v>
      </c>
      <c r="D5114" s="158">
        <v>0.24137178463020101</v>
      </c>
      <c r="E5114" s="158">
        <v>5.9959131556095703E-2</v>
      </c>
    </row>
    <row r="5115" spans="1:5" x14ac:dyDescent="0.25">
      <c r="A5115" s="158">
        <v>29057.312174280902</v>
      </c>
      <c r="B5115" s="158">
        <v>-0.12351430894505</v>
      </c>
      <c r="C5115" s="158">
        <v>5.5504895513926303E-2</v>
      </c>
      <c r="D5115" s="158">
        <v>0.24138660451472499</v>
      </c>
      <c r="E5115" s="158">
        <v>5.9933745090806602E-2</v>
      </c>
    </row>
    <row r="5116" spans="1:5" x14ac:dyDescent="0.25">
      <c r="A5116" s="158">
        <v>29060.849757304401</v>
      </c>
      <c r="B5116" s="158">
        <v>6.0690137252938897E-2</v>
      </c>
      <c r="C5116" s="158">
        <v>5.5478502181947303E-2</v>
      </c>
      <c r="D5116" s="158">
        <v>0.24143131166019</v>
      </c>
      <c r="E5116" s="158">
        <v>5.9857191583790999E-2</v>
      </c>
    </row>
    <row r="5117" spans="1:5" x14ac:dyDescent="0.25">
      <c r="A5117" s="158">
        <v>29065.030501680299</v>
      </c>
      <c r="B5117" s="158">
        <v>7.0263053747798801E-2</v>
      </c>
      <c r="C5117" s="158">
        <v>5.5447296369243601E-2</v>
      </c>
      <c r="D5117" s="158">
        <v>0.24148417650835</v>
      </c>
      <c r="E5117" s="158">
        <v>5.9766727203859997E-2</v>
      </c>
    </row>
    <row r="5118" spans="1:5" x14ac:dyDescent="0.25">
      <c r="A5118" s="158">
        <v>29071.248376819</v>
      </c>
      <c r="B5118" s="158">
        <v>-0.143893552242047</v>
      </c>
      <c r="C5118" s="158">
        <v>5.5400857182669197E-2</v>
      </c>
      <c r="D5118" s="158">
        <v>0.24156285971260699</v>
      </c>
      <c r="E5118" s="158">
        <v>5.9632197452244101E-2</v>
      </c>
    </row>
    <row r="5119" spans="1:5" x14ac:dyDescent="0.25">
      <c r="A5119" s="158">
        <v>29071.470301623802</v>
      </c>
      <c r="B5119" s="158">
        <v>0.213598041816287</v>
      </c>
      <c r="C5119" s="158">
        <v>5.5399199087677597E-2</v>
      </c>
      <c r="D5119" s="158">
        <v>0.241565669333871</v>
      </c>
      <c r="E5119" s="158">
        <v>5.9627396226837499E-2</v>
      </c>
    </row>
    <row r="5120" spans="1:5" x14ac:dyDescent="0.25">
      <c r="A5120" s="158">
        <v>29075.5359205887</v>
      </c>
      <c r="B5120" s="158">
        <v>0.65772944017581403</v>
      </c>
      <c r="C5120" s="158">
        <v>5.5368815638269703E-2</v>
      </c>
      <c r="D5120" s="158">
        <v>0.24161715695026301</v>
      </c>
      <c r="E5120" s="158">
        <v>5.9539442853258698E-2</v>
      </c>
    </row>
    <row r="5121" spans="1:5" x14ac:dyDescent="0.25">
      <c r="A5121" s="158">
        <v>29082.920000053298</v>
      </c>
      <c r="B5121" s="158">
        <v>-0.119484530934166</v>
      </c>
      <c r="C5121" s="158">
        <v>5.5313596310979499E-2</v>
      </c>
      <c r="D5121" s="158">
        <v>0.24171074707648199</v>
      </c>
      <c r="E5121" s="158">
        <v>5.9379720199046401E-2</v>
      </c>
    </row>
    <row r="5122" spans="1:5" x14ac:dyDescent="0.25">
      <c r="A5122" s="158">
        <v>29093.391787759399</v>
      </c>
      <c r="B5122" s="158">
        <v>-6.3076207390311306E-2</v>
      </c>
      <c r="C5122" s="158">
        <v>5.5235207121356399E-2</v>
      </c>
      <c r="D5122" s="158">
        <v>0.24184364246103501</v>
      </c>
      <c r="E5122" s="158">
        <v>5.9153255337818102E-2</v>
      </c>
    </row>
    <row r="5123" spans="1:5" x14ac:dyDescent="0.25">
      <c r="A5123" s="158">
        <v>29109.486709169701</v>
      </c>
      <c r="B5123" s="158">
        <v>0.176182237163758</v>
      </c>
      <c r="C5123" s="158">
        <v>5.5114544368566602E-2</v>
      </c>
      <c r="D5123" s="158">
        <v>0.24204828655444699</v>
      </c>
      <c r="E5123" s="158">
        <v>5.8805297189158799E-2</v>
      </c>
    </row>
    <row r="5124" spans="1:5" x14ac:dyDescent="0.25">
      <c r="A5124" s="158">
        <v>29111.262127675302</v>
      </c>
      <c r="B5124" s="158">
        <v>7.9118463152583196E-2</v>
      </c>
      <c r="C5124" s="158">
        <v>5.5101220880215497E-2</v>
      </c>
      <c r="D5124" s="158">
        <v>0.242070889267265</v>
      </c>
      <c r="E5124" s="158">
        <v>5.8766923005652498E-2</v>
      </c>
    </row>
    <row r="5125" spans="1:5" x14ac:dyDescent="0.25">
      <c r="A5125" s="158">
        <v>29115.2787612953</v>
      </c>
      <c r="B5125" s="158">
        <v>-5.4059892866076299E-2</v>
      </c>
      <c r="C5125" s="158">
        <v>5.50710686929924E-2</v>
      </c>
      <c r="D5125" s="158">
        <v>0.242122045606773</v>
      </c>
      <c r="E5125" s="158">
        <v>5.8680113513997698E-2</v>
      </c>
    </row>
    <row r="5126" spans="1:5" x14ac:dyDescent="0.25">
      <c r="A5126" s="158">
        <v>29116.082988398299</v>
      </c>
      <c r="B5126" s="158">
        <v>-2.6888940968983199E-2</v>
      </c>
      <c r="C5126" s="158">
        <v>5.5065029886728997E-2</v>
      </c>
      <c r="D5126" s="158">
        <v>0.242132291820918</v>
      </c>
      <c r="E5126" s="158">
        <v>5.86627332800762E-2</v>
      </c>
    </row>
    <row r="5127" spans="1:5" x14ac:dyDescent="0.25">
      <c r="A5127" s="158">
        <v>29116.450645364501</v>
      </c>
      <c r="B5127" s="158">
        <v>0.290717768468918</v>
      </c>
      <c r="C5127" s="158">
        <v>5.5062269033656401E-2</v>
      </c>
      <c r="D5127" s="158">
        <v>0.24213697632196499</v>
      </c>
      <c r="E5127" s="158">
        <v>5.8654787933731099E-2</v>
      </c>
    </row>
    <row r="5128" spans="1:5" x14ac:dyDescent="0.25">
      <c r="A5128" s="158">
        <v>29117.466717042</v>
      </c>
      <c r="B5128" s="158">
        <v>0.60314184724752395</v>
      </c>
      <c r="C5128" s="158">
        <v>5.5054638445670101E-2</v>
      </c>
      <c r="D5128" s="158">
        <v>0.24214992385904399</v>
      </c>
      <c r="E5128" s="158">
        <v>5.8632830264817901E-2</v>
      </c>
    </row>
    <row r="5129" spans="1:5" x14ac:dyDescent="0.25">
      <c r="A5129" s="158">
        <v>29117.786425642</v>
      </c>
      <c r="B5129" s="158">
        <v>0.195977528570945</v>
      </c>
      <c r="C5129" s="158">
        <v>5.5052237291893499E-2</v>
      </c>
      <c r="D5129" s="158">
        <v>0.24215399820530001</v>
      </c>
      <c r="E5129" s="158">
        <v>5.8625921374143797E-2</v>
      </c>
    </row>
    <row r="5130" spans="1:5" x14ac:dyDescent="0.25">
      <c r="A5130" s="158">
        <v>29119.735807028199</v>
      </c>
      <c r="B5130" s="158">
        <v>-0.45088839969235101</v>
      </c>
      <c r="C5130" s="158">
        <v>5.50375947400044E-2</v>
      </c>
      <c r="D5130" s="158">
        <v>0.24217884496128</v>
      </c>
      <c r="E5130" s="158">
        <v>5.8583796621931299E-2</v>
      </c>
    </row>
    <row r="5131" spans="1:5" x14ac:dyDescent="0.25">
      <c r="A5131" s="158">
        <v>29119.9407259531</v>
      </c>
      <c r="B5131" s="158">
        <v>-0.14559240384021099</v>
      </c>
      <c r="C5131" s="158">
        <v>5.5036055332711199E-2</v>
      </c>
      <c r="D5131" s="158">
        <v>0.24218145724700099</v>
      </c>
      <c r="E5131" s="158">
        <v>5.8579368599719801E-2</v>
      </c>
    </row>
    <row r="5132" spans="1:5" x14ac:dyDescent="0.25">
      <c r="A5132" s="158">
        <v>29119.977272501001</v>
      </c>
      <c r="B5132" s="158">
        <v>0.142748620506605</v>
      </c>
      <c r="C5132" s="158">
        <v>5.5035780781349401E-2</v>
      </c>
      <c r="D5132" s="158">
        <v>0.24218192314659601</v>
      </c>
      <c r="E5132" s="158">
        <v>5.85785788806212E-2</v>
      </c>
    </row>
    <row r="5133" spans="1:5" x14ac:dyDescent="0.25">
      <c r="A5133" s="158">
        <v>29121.2196988633</v>
      </c>
      <c r="B5133" s="158"/>
      <c r="C5133" s="158">
        <v>5.5026446552388003E-2</v>
      </c>
      <c r="D5133" s="158">
        <v>0.24219776316298999</v>
      </c>
      <c r="E5133" s="158">
        <v>5.8551732281024699E-2</v>
      </c>
    </row>
    <row r="5134" spans="1:5" x14ac:dyDescent="0.25">
      <c r="A5134" s="158">
        <v>29124.8350280751</v>
      </c>
      <c r="B5134" s="158">
        <v>0.58839007275326405</v>
      </c>
      <c r="C5134" s="158">
        <v>5.4999277686617297E-2</v>
      </c>
      <c r="D5134" s="158">
        <v>0.24224387164292199</v>
      </c>
      <c r="E5134" s="158">
        <v>5.8473616782503901E-2</v>
      </c>
    </row>
    <row r="5135" spans="1:5" x14ac:dyDescent="0.25">
      <c r="A5135" s="158">
        <v>29128.909882954598</v>
      </c>
      <c r="B5135" s="158">
        <v>-0.29487108135615198</v>
      </c>
      <c r="C5135" s="158">
        <v>5.4968642626715303E-2</v>
      </c>
      <c r="D5135" s="158">
        <v>0.24229586872659201</v>
      </c>
      <c r="E5135" s="158">
        <v>5.8385581942093701E-2</v>
      </c>
    </row>
    <row r="5136" spans="1:5" x14ac:dyDescent="0.25">
      <c r="A5136" s="158">
        <v>29132.135568816098</v>
      </c>
      <c r="B5136" s="158">
        <v>8.4114557815562194E-2</v>
      </c>
      <c r="C5136" s="158">
        <v>5.4944382015025703E-2</v>
      </c>
      <c r="D5136" s="158">
        <v>0.24233705101719599</v>
      </c>
      <c r="E5136" s="158">
        <v>5.8315900155579997E-2</v>
      </c>
    </row>
    <row r="5137" spans="1:5" x14ac:dyDescent="0.25">
      <c r="A5137" s="158">
        <v>29133.689260003099</v>
      </c>
      <c r="B5137" s="158">
        <v>0.18572142397981201</v>
      </c>
      <c r="C5137" s="158">
        <v>5.4932693552485201E-2</v>
      </c>
      <c r="D5137" s="158">
        <v>0.24235689358895199</v>
      </c>
      <c r="E5137" s="158">
        <v>5.8282339384051501E-2</v>
      </c>
    </row>
    <row r="5138" spans="1:5" x14ac:dyDescent="0.25">
      <c r="A5138" s="158">
        <v>29142.0569902971</v>
      </c>
      <c r="B5138" s="158">
        <v>4.6236989415571202E-2</v>
      </c>
      <c r="C5138" s="158">
        <v>5.4869709000389302E-2</v>
      </c>
      <c r="D5138" s="158">
        <v>0.242463833762771</v>
      </c>
      <c r="E5138" s="158">
        <v>5.8101617155668202E-2</v>
      </c>
    </row>
    <row r="5139" spans="1:5" x14ac:dyDescent="0.25">
      <c r="A5139" s="158">
        <v>29150.624761269799</v>
      </c>
      <c r="B5139" s="158">
        <v>1.1840946880514701E-2</v>
      </c>
      <c r="C5139" s="158">
        <v>5.4805159801590203E-2</v>
      </c>
      <c r="D5139" s="158">
        <v>0.242573459190671</v>
      </c>
      <c r="E5139" s="158">
        <v>5.7916621746147999E-2</v>
      </c>
    </row>
    <row r="5140" spans="1:5" x14ac:dyDescent="0.25">
      <c r="A5140" s="158">
        <v>29150.6786297621</v>
      </c>
      <c r="B5140" s="158">
        <v>6.9546488490024302E-2</v>
      </c>
      <c r="C5140" s="158">
        <v>5.4804753771058097E-2</v>
      </c>
      <c r="D5140" s="158">
        <v>0.242574148854098</v>
      </c>
      <c r="E5140" s="158">
        <v>5.7915458771462702E-2</v>
      </c>
    </row>
    <row r="5141" spans="1:5" x14ac:dyDescent="0.25">
      <c r="A5141" s="158">
        <v>29152.8526703268</v>
      </c>
      <c r="B5141" s="158">
        <v>-0.63106386388531699</v>
      </c>
      <c r="C5141" s="158">
        <v>5.4788365118285401E-2</v>
      </c>
      <c r="D5141" s="158">
        <v>0.24260198677535399</v>
      </c>
      <c r="E5141" s="158">
        <v>5.78685247273064E-2</v>
      </c>
    </row>
    <row r="5142" spans="1:5" x14ac:dyDescent="0.25">
      <c r="A5142" s="158">
        <v>29161.248048853799</v>
      </c>
      <c r="B5142" s="158">
        <v>-0.63481837377267203</v>
      </c>
      <c r="C5142" s="158">
        <v>5.4725042252561001E-2</v>
      </c>
      <c r="D5142" s="158">
        <v>0.24270956532037199</v>
      </c>
      <c r="E5142" s="158">
        <v>5.76873122960384E-2</v>
      </c>
    </row>
    <row r="5143" spans="1:5" x14ac:dyDescent="0.25">
      <c r="A5143" s="158">
        <v>29162.943240942001</v>
      </c>
      <c r="B5143" s="158">
        <v>0.119194588375771</v>
      </c>
      <c r="C5143" s="158">
        <v>5.4712249268020798E-2</v>
      </c>
      <c r="D5143" s="158">
        <v>0.24273130261415099</v>
      </c>
      <c r="E5143" s="158">
        <v>5.7650727872367399E-2</v>
      </c>
    </row>
    <row r="5144" spans="1:5" x14ac:dyDescent="0.25">
      <c r="A5144" s="158">
        <v>29172.741826243298</v>
      </c>
      <c r="B5144" s="158">
        <v>-1.2041099095182299</v>
      </c>
      <c r="C5144" s="158">
        <v>5.4638258115996097E-2</v>
      </c>
      <c r="D5144" s="158">
        <v>0.24285704792429899</v>
      </c>
      <c r="E5144" s="158">
        <v>5.7439301808940198E-2</v>
      </c>
    </row>
    <row r="5145" spans="1:5" x14ac:dyDescent="0.25">
      <c r="A5145" s="158">
        <v>29175.9642789069</v>
      </c>
      <c r="B5145" s="158">
        <v>0.10657356708707599</v>
      </c>
      <c r="C5145" s="158">
        <v>5.4613908056519597E-2</v>
      </c>
      <c r="D5145" s="158">
        <v>0.24289843846867301</v>
      </c>
      <c r="E5145" s="158">
        <v>5.7369785457542101E-2</v>
      </c>
    </row>
    <row r="5146" spans="1:5" x14ac:dyDescent="0.25">
      <c r="A5146" s="158">
        <v>29177.511980244301</v>
      </c>
      <c r="B5146" s="158">
        <v>6.6430590972843498E-2</v>
      </c>
      <c r="C5146" s="158">
        <v>5.4602210127527098E-2</v>
      </c>
      <c r="D5146" s="158">
        <v>0.24291832425870799</v>
      </c>
      <c r="E5146" s="158">
        <v>5.73364003881544E-2</v>
      </c>
    </row>
    <row r="5147" spans="1:5" x14ac:dyDescent="0.25">
      <c r="A5147" s="158">
        <v>29180.476658236599</v>
      </c>
      <c r="B5147" s="158">
        <v>-0.12911400694550801</v>
      </c>
      <c r="C5147" s="158">
        <v>5.4579797044615901E-2</v>
      </c>
      <c r="D5147" s="158">
        <v>0.24295642790267899</v>
      </c>
      <c r="E5147" s="158">
        <v>5.7272455038813001E-2</v>
      </c>
    </row>
    <row r="5148" spans="1:5" x14ac:dyDescent="0.25">
      <c r="A5148" s="158">
        <v>29181.340497746402</v>
      </c>
      <c r="B5148" s="158">
        <v>-5.6002496632734398E-2</v>
      </c>
      <c r="C5148" s="158">
        <v>5.4573265081344698E-2</v>
      </c>
      <c r="D5148" s="158">
        <v>0.24296753332342699</v>
      </c>
      <c r="E5148" s="158">
        <v>5.72538240572327E-2</v>
      </c>
    </row>
    <row r="5149" spans="1:5" x14ac:dyDescent="0.25">
      <c r="A5149" s="158">
        <v>29185.048215294199</v>
      </c>
      <c r="B5149" s="158">
        <v>0.37244845939194998</v>
      </c>
      <c r="C5149" s="158">
        <v>5.4545222338807597E-2</v>
      </c>
      <c r="D5149" s="158">
        <v>0.24301521409933199</v>
      </c>
      <c r="E5149" s="158">
        <v>5.7173863709356697E-2</v>
      </c>
    </row>
    <row r="5150" spans="1:5" x14ac:dyDescent="0.25">
      <c r="A5150" s="158">
        <v>29190.841058947499</v>
      </c>
      <c r="B5150" s="158">
        <v>6.9588386039076702E-2</v>
      </c>
      <c r="C5150" s="158">
        <v>5.4501387504745702E-2</v>
      </c>
      <c r="D5150" s="158">
        <v>0.243089757278491</v>
      </c>
      <c r="E5150" s="158">
        <v>5.7048956644614603E-2</v>
      </c>
    </row>
    <row r="5151" spans="1:5" x14ac:dyDescent="0.25">
      <c r="A5151" s="158">
        <v>29194.721779495801</v>
      </c>
      <c r="B5151" s="158">
        <v>-4.8306755192562001E-2</v>
      </c>
      <c r="C5151" s="158">
        <v>5.4472007177916698E-2</v>
      </c>
      <c r="D5151" s="158">
        <v>0.24313972761552499</v>
      </c>
      <c r="E5151" s="158">
        <v>5.6965293865557903E-2</v>
      </c>
    </row>
    <row r="5152" spans="1:5" x14ac:dyDescent="0.25">
      <c r="A5152" s="158">
        <v>29204.194997462</v>
      </c>
      <c r="B5152" s="158">
        <v>0.20830899284238799</v>
      </c>
      <c r="C5152" s="158">
        <v>5.4400237806205502E-2</v>
      </c>
      <c r="D5152" s="158">
        <v>0.24326181980058301</v>
      </c>
      <c r="E5152" s="158">
        <v>5.6761114746602198E-2</v>
      </c>
    </row>
    <row r="5153" spans="1:5" x14ac:dyDescent="0.25">
      <c r="A5153" s="158">
        <v>29212.4412574462</v>
      </c>
      <c r="B5153" s="158">
        <v>-6.0737292100176997E-2</v>
      </c>
      <c r="C5153" s="158">
        <v>5.43377075065909E-2</v>
      </c>
      <c r="D5153" s="158">
        <v>0.243368225113688</v>
      </c>
      <c r="E5153" s="158">
        <v>5.6583439592247098E-2</v>
      </c>
    </row>
    <row r="5154" spans="1:5" x14ac:dyDescent="0.25">
      <c r="A5154" s="158">
        <v>29213.607159368101</v>
      </c>
      <c r="B5154" s="158">
        <v>-0.81817325937066898</v>
      </c>
      <c r="C5154" s="158">
        <v>5.4328862413527398E-2</v>
      </c>
      <c r="D5154" s="158">
        <v>0.24338327874917901</v>
      </c>
      <c r="E5154" s="158">
        <v>5.6558323410935599E-2</v>
      </c>
    </row>
    <row r="5155" spans="1:5" x14ac:dyDescent="0.25">
      <c r="A5155" s="158">
        <v>29218.7565547589</v>
      </c>
      <c r="B5155" s="158">
        <v>-0.117336791504252</v>
      </c>
      <c r="C5155" s="158">
        <v>5.4289784188834699E-2</v>
      </c>
      <c r="D5155" s="158">
        <v>0.24344979356284199</v>
      </c>
      <c r="E5155" s="158">
        <v>5.6447407297140297E-2</v>
      </c>
    </row>
    <row r="5156" spans="1:5" x14ac:dyDescent="0.25">
      <c r="A5156" s="158">
        <v>29223.083824199599</v>
      </c>
      <c r="B5156" s="158">
        <v>0.34004409761096999</v>
      </c>
      <c r="C5156" s="158">
        <v>5.4256929361420701E-2</v>
      </c>
      <c r="D5156" s="158">
        <v>0.24350572420035299</v>
      </c>
      <c r="E5156" s="158">
        <v>5.6354216793604202E-2</v>
      </c>
    </row>
    <row r="5157" spans="1:5" x14ac:dyDescent="0.25">
      <c r="A5157" s="158">
        <v>29224.216221524301</v>
      </c>
      <c r="B5157" s="158">
        <v>-0.13303388904674099</v>
      </c>
      <c r="C5157" s="158">
        <v>5.4248329276371902E-2</v>
      </c>
      <c r="D5157" s="158">
        <v>0.243520365918107</v>
      </c>
      <c r="E5157" s="158">
        <v>5.6329832534144503E-2</v>
      </c>
    </row>
    <row r="5158" spans="1:5" x14ac:dyDescent="0.25">
      <c r="A5158" s="158">
        <v>29224.5193852212</v>
      </c>
      <c r="B5158" s="158">
        <v>3.8442827437390498E-2</v>
      </c>
      <c r="C5158" s="158">
        <v>5.42460267095147E-2</v>
      </c>
      <c r="D5158" s="158">
        <v>0.24352428614970201</v>
      </c>
      <c r="E5158" s="158">
        <v>5.63233046038994E-2</v>
      </c>
    </row>
    <row r="5159" spans="1:5" x14ac:dyDescent="0.25">
      <c r="A5159" s="158">
        <v>29226.429925933098</v>
      </c>
      <c r="B5159" s="158">
        <v>-7.6210002938414997E-2</v>
      </c>
      <c r="C5159" s="158">
        <v>5.4231514306674999E-2</v>
      </c>
      <c r="D5159" s="158">
        <v>0.243548995113193</v>
      </c>
      <c r="E5159" s="158">
        <v>5.6282167341919098E-2</v>
      </c>
    </row>
    <row r="5160" spans="1:5" x14ac:dyDescent="0.25">
      <c r="A5160" s="158">
        <v>29230.513725516801</v>
      </c>
      <c r="B5160" s="158">
        <v>-7.6290799019251801E-2</v>
      </c>
      <c r="C5160" s="158">
        <v>5.42004846412419E-2</v>
      </c>
      <c r="D5160" s="158">
        <v>0.24360183172282701</v>
      </c>
      <c r="E5160" s="158">
        <v>5.6194246644812103E-2</v>
      </c>
    </row>
    <row r="5161" spans="1:5" x14ac:dyDescent="0.25">
      <c r="A5161" s="158">
        <v>29231.563575583001</v>
      </c>
      <c r="B5161" s="158">
        <v>0.41276865523274298</v>
      </c>
      <c r="C5161" s="158">
        <v>5.4192505599707501E-2</v>
      </c>
      <c r="D5161" s="158">
        <v>0.243615419397891</v>
      </c>
      <c r="E5161" s="158">
        <v>5.6171646625698797E-2</v>
      </c>
    </row>
    <row r="5162" spans="1:5" x14ac:dyDescent="0.25">
      <c r="A5162" s="158">
        <v>29241.7073440432</v>
      </c>
      <c r="B5162" s="158">
        <v>0.26204224269739101</v>
      </c>
      <c r="C5162" s="158">
        <v>5.4115368528193999E-2</v>
      </c>
      <c r="D5162" s="158">
        <v>0.24374680192736101</v>
      </c>
      <c r="E5162" s="158">
        <v>5.5953332983915798E-2</v>
      </c>
    </row>
    <row r="5163" spans="1:5" x14ac:dyDescent="0.25">
      <c r="A5163" s="158">
        <v>29246.481623949599</v>
      </c>
      <c r="B5163" s="158">
        <v>4.6299266826999003E-2</v>
      </c>
      <c r="C5163" s="158">
        <v>5.4079036439738E-2</v>
      </c>
      <c r="D5163" s="158">
        <v>0.24380869924972001</v>
      </c>
      <c r="E5163" s="158">
        <v>5.5850613197383103E-2</v>
      </c>
    </row>
    <row r="5164" spans="1:5" x14ac:dyDescent="0.25">
      <c r="A5164" s="158">
        <v>29248.916281237998</v>
      </c>
      <c r="B5164" s="158">
        <v>-0.64234024809309798</v>
      </c>
      <c r="C5164" s="158">
        <v>5.40605022564771E-2</v>
      </c>
      <c r="D5164" s="158">
        <v>0.243840278867793</v>
      </c>
      <c r="E5164" s="158">
        <v>5.5798238974176802E-2</v>
      </c>
    </row>
    <row r="5165" spans="1:5" x14ac:dyDescent="0.25">
      <c r="A5165" s="158">
        <v>29266.368501971901</v>
      </c>
      <c r="B5165" s="158">
        <v>0.284542628174766</v>
      </c>
      <c r="C5165" s="158">
        <v>5.3927516409797899E-2</v>
      </c>
      <c r="D5165" s="158">
        <v>0.24406694305194901</v>
      </c>
      <c r="E5165" s="158">
        <v>5.5422969848142101E-2</v>
      </c>
    </row>
    <row r="5166" spans="1:5" x14ac:dyDescent="0.25">
      <c r="A5166" s="158">
        <v>29279.865482295401</v>
      </c>
      <c r="B5166" s="158">
        <v>-6.0203807069803002E-2</v>
      </c>
      <c r="C5166" s="158">
        <v>5.38245166100597E-2</v>
      </c>
      <c r="D5166" s="158">
        <v>0.24424258959722001</v>
      </c>
      <c r="E5166" s="158">
        <v>5.5132949965870502E-2</v>
      </c>
    </row>
    <row r="5167" spans="1:5" x14ac:dyDescent="0.25">
      <c r="A5167" s="158">
        <v>29289.9167941919</v>
      </c>
      <c r="B5167" s="158">
        <v>0.123598913531664</v>
      </c>
      <c r="C5167" s="158">
        <v>5.3747726252323998E-2</v>
      </c>
      <c r="D5167" s="158">
        <v>0.24437359319600799</v>
      </c>
      <c r="E5167" s="158">
        <v>5.4917087815681498E-2</v>
      </c>
    </row>
    <row r="5168" spans="1:5" x14ac:dyDescent="0.25">
      <c r="A5168" s="158">
        <v>29290.751213761399</v>
      </c>
      <c r="B5168" s="158">
        <v>4.4694129326727797E-2</v>
      </c>
      <c r="C5168" s="158">
        <v>5.3741348165609298E-2</v>
      </c>
      <c r="D5168" s="158">
        <v>0.24438447616724601</v>
      </c>
      <c r="E5168" s="158">
        <v>5.4899172429775801E-2</v>
      </c>
    </row>
    <row r="5169" spans="1:5" x14ac:dyDescent="0.25">
      <c r="A5169" s="158">
        <v>29296.976965261099</v>
      </c>
      <c r="B5169" s="158">
        <v>0.77389158646612399</v>
      </c>
      <c r="C5169" s="158">
        <v>5.3693744445416601E-2</v>
      </c>
      <c r="D5169" s="158">
        <v>0.24446571251475999</v>
      </c>
      <c r="E5169" s="158">
        <v>5.4765525268604801E-2</v>
      </c>
    </row>
    <row r="5170" spans="1:5" x14ac:dyDescent="0.25">
      <c r="A5170" s="158">
        <v>29301.738517538699</v>
      </c>
      <c r="B5170" s="158">
        <v>0.13623169775100999</v>
      </c>
      <c r="C5170" s="158">
        <v>5.3657317765955503E-2</v>
      </c>
      <c r="D5170" s="158">
        <v>0.24452788681031601</v>
      </c>
      <c r="E5170" s="158">
        <v>5.46633370956007E-2</v>
      </c>
    </row>
    <row r="5171" spans="1:5" x14ac:dyDescent="0.25">
      <c r="A5171" s="158">
        <v>29306.793202410801</v>
      </c>
      <c r="B5171" s="158">
        <v>-0.20947136729427801</v>
      </c>
      <c r="C5171" s="158">
        <v>5.3618631010629102E-2</v>
      </c>
      <c r="D5171" s="158">
        <v>0.24459392983037001</v>
      </c>
      <c r="E5171" s="158">
        <v>5.4554884172901399E-2</v>
      </c>
    </row>
    <row r="5172" spans="1:5" x14ac:dyDescent="0.25">
      <c r="A5172" s="158">
        <v>29308.3705932136</v>
      </c>
      <c r="B5172" s="158">
        <v>0.29855920214385501</v>
      </c>
      <c r="C5172" s="158">
        <v>5.3606554534213799E-2</v>
      </c>
      <c r="D5172" s="158">
        <v>0.24461454820919001</v>
      </c>
      <c r="E5172" s="158">
        <v>5.4521045373715403E-2</v>
      </c>
    </row>
    <row r="5173" spans="1:5" x14ac:dyDescent="0.25">
      <c r="A5173" s="158">
        <v>29311.759189922701</v>
      </c>
      <c r="B5173" s="158">
        <v>0.222206459858487</v>
      </c>
      <c r="C5173" s="158">
        <v>5.3580605580190302E-2</v>
      </c>
      <c r="D5173" s="158">
        <v>0.24465885511277899</v>
      </c>
      <c r="E5173" s="158">
        <v>5.4448360921045297E-2</v>
      </c>
    </row>
    <row r="5174" spans="1:5" x14ac:dyDescent="0.25">
      <c r="A5174" s="158">
        <v>29318.3987012408</v>
      </c>
      <c r="B5174" s="158">
        <v>0.22510416445791201</v>
      </c>
      <c r="C5174" s="158">
        <v>5.3529738677418399E-2</v>
      </c>
      <c r="D5174" s="158">
        <v>0.24474572360423799</v>
      </c>
      <c r="E5174" s="158">
        <v>5.43059813454752E-2</v>
      </c>
    </row>
    <row r="5175" spans="1:5" x14ac:dyDescent="0.25">
      <c r="A5175" s="158">
        <v>29320.1344694736</v>
      </c>
      <c r="B5175" s="158">
        <v>-0.29040375964467502</v>
      </c>
      <c r="C5175" s="158">
        <v>5.3516435462376402E-2</v>
      </c>
      <c r="D5175" s="158">
        <v>0.244768445614446</v>
      </c>
      <c r="E5175" s="158">
        <v>5.4268766987798402E-2</v>
      </c>
    </row>
    <row r="5176" spans="1:5" x14ac:dyDescent="0.25">
      <c r="A5176" s="158">
        <v>29322.364774388901</v>
      </c>
      <c r="B5176" s="158">
        <v>1.9979064130940101</v>
      </c>
      <c r="C5176" s="158">
        <v>5.3499338958848099E-2</v>
      </c>
      <c r="D5176" s="158">
        <v>0.24479764861089201</v>
      </c>
      <c r="E5176" s="158">
        <v>5.422095478787E-2</v>
      </c>
    </row>
    <row r="5177" spans="1:5" x14ac:dyDescent="0.25">
      <c r="A5177" s="158">
        <v>29327.827052483099</v>
      </c>
      <c r="B5177" s="158">
        <v>0.78187846544488504</v>
      </c>
      <c r="C5177" s="158">
        <v>5.3457453042359902E-2</v>
      </c>
      <c r="D5177" s="158">
        <v>0.244869204667262</v>
      </c>
      <c r="E5177" s="158">
        <v>5.4103880446955903E-2</v>
      </c>
    </row>
    <row r="5178" spans="1:5" x14ac:dyDescent="0.25">
      <c r="A5178" s="158">
        <v>29333.489221515301</v>
      </c>
      <c r="B5178" s="158">
        <v>0.16811766761806199</v>
      </c>
      <c r="C5178" s="158">
        <v>5.3414012561017202E-2</v>
      </c>
      <c r="D5178" s="158">
        <v>0.24494343091145099</v>
      </c>
      <c r="E5178" s="158">
        <v>5.39825571377303E-2</v>
      </c>
    </row>
    <row r="5179" spans="1:5" x14ac:dyDescent="0.25">
      <c r="A5179" s="158">
        <v>29338.800117692099</v>
      </c>
      <c r="B5179" s="158">
        <v>-1.8419938186387E-2</v>
      </c>
      <c r="C5179" s="158">
        <v>5.3373247038350301E-2</v>
      </c>
      <c r="D5179" s="158">
        <v>0.24501309989756501</v>
      </c>
      <c r="E5179" s="158">
        <v>5.3868793657306201E-2</v>
      </c>
    </row>
    <row r="5180" spans="1:5" x14ac:dyDescent="0.25">
      <c r="A5180" s="158">
        <v>29340.170182728802</v>
      </c>
      <c r="B5180" s="158">
        <v>0.29590773991359198</v>
      </c>
      <c r="C5180" s="158">
        <v>5.3362727522323197E-2</v>
      </c>
      <c r="D5180" s="158">
        <v>0.24503108004604501</v>
      </c>
      <c r="E5180" s="158">
        <v>5.3839451057998998E-2</v>
      </c>
    </row>
    <row r="5181" spans="1:5" x14ac:dyDescent="0.25">
      <c r="A5181" s="158">
        <v>29341.990609718501</v>
      </c>
      <c r="B5181" s="158">
        <v>0.27584545356462697</v>
      </c>
      <c r="C5181" s="158">
        <v>5.3348748092986203E-2</v>
      </c>
      <c r="D5181" s="158">
        <v>0.24505497528489101</v>
      </c>
      <c r="E5181" s="158">
        <v>5.3800466434746397E-2</v>
      </c>
    </row>
    <row r="5182" spans="1:5" x14ac:dyDescent="0.25">
      <c r="A5182" s="158">
        <v>29347.1830546073</v>
      </c>
      <c r="B5182" s="158">
        <v>-1.8493286794940601E-2</v>
      </c>
      <c r="C5182" s="158">
        <v>5.3308861854315902E-2</v>
      </c>
      <c r="D5182" s="158">
        <v>0.24512316184566299</v>
      </c>
      <c r="E5182" s="158">
        <v>5.3689290851586802E-2</v>
      </c>
    </row>
    <row r="5183" spans="1:5" x14ac:dyDescent="0.25">
      <c r="A5183" s="158">
        <v>29350.4844447945</v>
      </c>
      <c r="B5183" s="158">
        <v>7.7365355871728006E-2</v>
      </c>
      <c r="C5183" s="158">
        <v>5.3283492409074998E-2</v>
      </c>
      <c r="D5183" s="158">
        <v>0.245166538088362</v>
      </c>
      <c r="E5183" s="158">
        <v>5.3618621091949203E-2</v>
      </c>
    </row>
    <row r="5184" spans="1:5" x14ac:dyDescent="0.25">
      <c r="A5184" s="158">
        <v>29358.5917999339</v>
      </c>
      <c r="B5184" s="158">
        <v>-9.6778063360203295E-2</v>
      </c>
      <c r="C5184" s="158">
        <v>5.3221160433649897E-2</v>
      </c>
      <c r="D5184" s="158">
        <v>0.245273133819887</v>
      </c>
      <c r="E5184" s="158">
        <v>5.3445129292856101E-2</v>
      </c>
    </row>
    <row r="5185" spans="1:5" x14ac:dyDescent="0.25">
      <c r="A5185" s="158">
        <v>29358.892473415399</v>
      </c>
      <c r="B5185" s="158">
        <v>0.112458490758338</v>
      </c>
      <c r="C5185" s="158">
        <v>5.3218847908332E-2</v>
      </c>
      <c r="D5185" s="158">
        <v>0.245277089128632</v>
      </c>
      <c r="E5185" s="158">
        <v>5.34386965967317E-2</v>
      </c>
    </row>
    <row r="5186" spans="1:5" x14ac:dyDescent="0.25">
      <c r="A5186" s="158">
        <v>29362.8551433746</v>
      </c>
      <c r="B5186" s="158">
        <v>-6.8901599126358598E-2</v>
      </c>
      <c r="C5186" s="158">
        <v>5.3188364754987803E-2</v>
      </c>
      <c r="D5186" s="158">
        <v>0.245329231024494</v>
      </c>
      <c r="E5186" s="158">
        <v>5.3353928250616502E-2</v>
      </c>
    </row>
    <row r="5187" spans="1:5" x14ac:dyDescent="0.25">
      <c r="A5187" s="158">
        <v>29369.012859400998</v>
      </c>
      <c r="B5187" s="158">
        <v>0.27722103665535103</v>
      </c>
      <c r="C5187" s="158">
        <v>5.3140975234915497E-2</v>
      </c>
      <c r="D5187" s="158">
        <v>0.24541030618541201</v>
      </c>
      <c r="E5187" s="158">
        <v>5.3222241873014602E-2</v>
      </c>
    </row>
    <row r="5188" spans="1:5" x14ac:dyDescent="0.25">
      <c r="A5188" s="158">
        <v>29378.500881075899</v>
      </c>
      <c r="B5188" s="158">
        <v>7.5753042267234796E-2</v>
      </c>
      <c r="C5188" s="158">
        <v>5.30679065929806E-2</v>
      </c>
      <c r="D5188" s="158">
        <v>0.245535348936155</v>
      </c>
      <c r="E5188" s="158">
        <v>5.3019426202109199E-2</v>
      </c>
    </row>
    <row r="5189" spans="1:5" x14ac:dyDescent="0.25">
      <c r="A5189" s="158">
        <v>29382.962458580801</v>
      </c>
      <c r="B5189" s="158">
        <v>0.21249459353660499</v>
      </c>
      <c r="C5189" s="158">
        <v>5.30335268280403E-2</v>
      </c>
      <c r="D5189" s="158">
        <v>0.24559419800127699</v>
      </c>
      <c r="E5189" s="158">
        <v>5.2924094440165999E-2</v>
      </c>
    </row>
    <row r="5190" spans="1:5" x14ac:dyDescent="0.25">
      <c r="A5190" s="158">
        <v>29391.8662929196</v>
      </c>
      <c r="B5190" s="158">
        <v>0.10718689599711299</v>
      </c>
      <c r="C5190" s="158">
        <v>5.2964877268058E-2</v>
      </c>
      <c r="D5190" s="158">
        <v>0.245711736336473</v>
      </c>
      <c r="E5190" s="158">
        <v>5.2733919061354703E-2</v>
      </c>
    </row>
    <row r="5191" spans="1:5" x14ac:dyDescent="0.25">
      <c r="A5191" s="158">
        <v>29398.3790330144</v>
      </c>
      <c r="B5191" s="158">
        <v>0.41413826821230498</v>
      </c>
      <c r="C5191" s="158">
        <v>5.2914630700905803E-2</v>
      </c>
      <c r="D5191" s="158">
        <v>0.24579779010424199</v>
      </c>
      <c r="E5191" s="158">
        <v>5.2594879018048199E-2</v>
      </c>
    </row>
    <row r="5192" spans="1:5" x14ac:dyDescent="0.25">
      <c r="A5192" s="158">
        <v>29399.080379257899</v>
      </c>
      <c r="B5192" s="158">
        <v>-0.22485963381304599</v>
      </c>
      <c r="C5192" s="158">
        <v>5.2909218096440398E-2</v>
      </c>
      <c r="D5192" s="158">
        <v>0.245807061111562</v>
      </c>
      <c r="E5192" s="158">
        <v>5.2579909304176699E-2</v>
      </c>
    </row>
    <row r="5193" spans="1:5" x14ac:dyDescent="0.25">
      <c r="A5193" s="158">
        <v>29399.833305706099</v>
      </c>
      <c r="B5193" s="158">
        <v>0.69299623951506495</v>
      </c>
      <c r="C5193" s="158">
        <v>5.2903407071555303E-2</v>
      </c>
      <c r="D5193" s="158">
        <v>0.245817014819779</v>
      </c>
      <c r="E5193" s="158">
        <v>5.2563839362549401E-2</v>
      </c>
    </row>
    <row r="5194" spans="1:5" x14ac:dyDescent="0.25">
      <c r="A5194" s="158">
        <v>29401.2629220118</v>
      </c>
      <c r="B5194" s="158">
        <v>1.8874515710783899</v>
      </c>
      <c r="C5194" s="158">
        <v>5.2892372405280899E-2</v>
      </c>
      <c r="D5194" s="158">
        <v>0.245835916860733</v>
      </c>
      <c r="E5194" s="158">
        <v>5.2533328656945599E-2</v>
      </c>
    </row>
    <row r="5195" spans="1:5" x14ac:dyDescent="0.25">
      <c r="A5195" s="158">
        <v>29402.9121242941</v>
      </c>
      <c r="B5195" s="158">
        <v>4.2166471149318603E-2</v>
      </c>
      <c r="C5195" s="158">
        <v>5.2879641205905999E-2</v>
      </c>
      <c r="D5195" s="158">
        <v>0.24585772623854099</v>
      </c>
      <c r="E5195" s="158">
        <v>5.2498134895248398E-2</v>
      </c>
    </row>
    <row r="5196" spans="1:5" x14ac:dyDescent="0.25">
      <c r="A5196" s="158">
        <v>29403.187453505801</v>
      </c>
      <c r="B5196" s="158">
        <v>1.8336871172785998E-2</v>
      </c>
      <c r="C5196" s="158">
        <v>5.2877515601476001E-2</v>
      </c>
      <c r="D5196" s="158">
        <v>0.24586136766633301</v>
      </c>
      <c r="E5196" s="158">
        <v>5.2492259753230297E-2</v>
      </c>
    </row>
    <row r="5197" spans="1:5" x14ac:dyDescent="0.25">
      <c r="A5197" s="158">
        <v>29403.371189669699</v>
      </c>
      <c r="B5197" s="158">
        <v>4.4111240985134102E-2</v>
      </c>
      <c r="C5197" s="158">
        <v>5.2876097089241403E-2</v>
      </c>
      <c r="D5197" s="158">
        <v>0.245863797776671</v>
      </c>
      <c r="E5197" s="158">
        <v>5.2488339134704999E-2</v>
      </c>
    </row>
    <row r="5198" spans="1:5" x14ac:dyDescent="0.25">
      <c r="A5198" s="158">
        <v>29406.006530387102</v>
      </c>
      <c r="B5198" s="158">
        <v>5.3062461327080299E-2</v>
      </c>
      <c r="C5198" s="158">
        <v>5.2855748887319899E-2</v>
      </c>
      <c r="D5198" s="158">
        <v>0.24589865890031801</v>
      </c>
      <c r="E5198" s="158">
        <v>5.24321103155573E-2</v>
      </c>
    </row>
    <row r="5199" spans="1:5" x14ac:dyDescent="0.25">
      <c r="A5199" s="158">
        <v>29418.540665691198</v>
      </c>
      <c r="B5199" s="158">
        <v>6.0751953078419501E-3</v>
      </c>
      <c r="C5199" s="158">
        <v>5.2758908702432501E-2</v>
      </c>
      <c r="D5199" s="158">
        <v>0.24606461455874601</v>
      </c>
      <c r="E5199" s="158">
        <v>5.2164802680722301E-2</v>
      </c>
    </row>
    <row r="5200" spans="1:5" x14ac:dyDescent="0.25">
      <c r="A5200" s="158">
        <v>29421.158802622002</v>
      </c>
      <c r="B5200" s="158">
        <v>3.7842642428254102E-2</v>
      </c>
      <c r="C5200" s="158">
        <v>5.2738668100369299E-2</v>
      </c>
      <c r="D5200" s="158">
        <v>0.24609931070542801</v>
      </c>
      <c r="E5200" s="158">
        <v>5.2108993975374697E-2</v>
      </c>
    </row>
    <row r="5201" spans="1:5" x14ac:dyDescent="0.25">
      <c r="A5201" s="158">
        <v>29427.2832173651</v>
      </c>
      <c r="B5201" s="158">
        <v>0.21729919534063699</v>
      </c>
      <c r="C5201" s="158">
        <v>5.2691303907488198E-2</v>
      </c>
      <c r="D5201" s="158">
        <v>0.24618051486877501</v>
      </c>
      <c r="E5201" s="158">
        <v>5.1978481245565498E-2</v>
      </c>
    </row>
    <row r="5202" spans="1:5" x14ac:dyDescent="0.25">
      <c r="A5202" s="158">
        <v>29430.070142757999</v>
      </c>
      <c r="B5202" s="158">
        <v>-8.8074802636695093E-2</v>
      </c>
      <c r="C5202" s="158">
        <v>5.2669742968711901E-2</v>
      </c>
      <c r="D5202" s="158">
        <v>0.24621748641989699</v>
      </c>
      <c r="E5202" s="158">
        <v>5.1919108238005399E-2</v>
      </c>
    </row>
    <row r="5203" spans="1:5" x14ac:dyDescent="0.25">
      <c r="A5203" s="158">
        <v>29430.818808795499</v>
      </c>
      <c r="B5203" s="158">
        <v>0.26035421279397802</v>
      </c>
      <c r="C5203" s="158">
        <v>5.26639501167145E-2</v>
      </c>
      <c r="D5203" s="158">
        <v>0.246227420347707</v>
      </c>
      <c r="E5203" s="158">
        <v>5.1903160389227897E-2</v>
      </c>
    </row>
    <row r="5204" spans="1:5" x14ac:dyDescent="0.25">
      <c r="A5204" s="158">
        <v>29434.750381846701</v>
      </c>
      <c r="B5204" s="158">
        <v>-0.127542901468047</v>
      </c>
      <c r="C5204" s="158">
        <v>5.26335235839916E-2</v>
      </c>
      <c r="D5204" s="158">
        <v>0.246279602128887</v>
      </c>
      <c r="E5204" s="158">
        <v>5.1819424008355403E-2</v>
      </c>
    </row>
    <row r="5205" spans="1:5" x14ac:dyDescent="0.25">
      <c r="A5205" s="158">
        <v>29439.1016188422</v>
      </c>
      <c r="B5205" s="158">
        <v>7.1483437318819995E-2</v>
      </c>
      <c r="C5205" s="158">
        <v>5.25998380722138E-2</v>
      </c>
      <c r="D5205" s="158">
        <v>0.24633738201963001</v>
      </c>
      <c r="E5205" s="158">
        <v>5.1726774556347603E-2</v>
      </c>
    </row>
    <row r="5206" spans="1:5" x14ac:dyDescent="0.25">
      <c r="A5206" s="158">
        <v>29452.285489181198</v>
      </c>
      <c r="B5206" s="158">
        <v>0.16337342234114</v>
      </c>
      <c r="C5206" s="158">
        <v>5.2497702656304698E-2</v>
      </c>
      <c r="D5206" s="158">
        <v>0.246512629858017</v>
      </c>
      <c r="E5206" s="158">
        <v>5.1446217972678898E-2</v>
      </c>
    </row>
    <row r="5207" spans="1:5" x14ac:dyDescent="0.25">
      <c r="A5207" s="158">
        <v>29454.258580833299</v>
      </c>
      <c r="B5207" s="158">
        <v>4.1097579715621002E-2</v>
      </c>
      <c r="C5207" s="158">
        <v>5.2482407967181802E-2</v>
      </c>
      <c r="D5207" s="158">
        <v>0.24653888055121201</v>
      </c>
      <c r="E5207" s="158">
        <v>5.1404251370593297E-2</v>
      </c>
    </row>
    <row r="5208" spans="1:5" x14ac:dyDescent="0.25">
      <c r="A5208" s="158">
        <v>29454.650391930001</v>
      </c>
      <c r="B5208" s="158">
        <v>0.18858936614161201</v>
      </c>
      <c r="C5208" s="158">
        <v>5.2479370508012803E-2</v>
      </c>
      <c r="D5208" s="158">
        <v>0.24654409405809199</v>
      </c>
      <c r="E5208" s="158">
        <v>5.1395918426449298E-2</v>
      </c>
    </row>
    <row r="5209" spans="1:5" x14ac:dyDescent="0.25">
      <c r="A5209" s="158">
        <v>29457.193093901999</v>
      </c>
      <c r="B5209" s="158">
        <v>-0.26081710550803799</v>
      </c>
      <c r="C5209" s="158">
        <v>5.2459656309842499E-2</v>
      </c>
      <c r="D5209" s="158">
        <v>0.24657793346109899</v>
      </c>
      <c r="E5209" s="158">
        <v>5.1341846246636597E-2</v>
      </c>
    </row>
    <row r="5210" spans="1:5" x14ac:dyDescent="0.25">
      <c r="A5210" s="158">
        <v>29457.201883498699</v>
      </c>
      <c r="B5210" s="158">
        <v>1.2743388875247101E-3</v>
      </c>
      <c r="C5210" s="158">
        <v>5.2459588155116497E-2</v>
      </c>
      <c r="D5210" s="158">
        <v>0.24657805045426501</v>
      </c>
      <c r="E5210" s="158">
        <v>5.1341659346495802E-2</v>
      </c>
    </row>
    <row r="5211" spans="1:5" x14ac:dyDescent="0.25">
      <c r="A5211" s="158">
        <v>29459.9470259265</v>
      </c>
      <c r="B5211" s="158">
        <v>0.30058590533530399</v>
      </c>
      <c r="C5211" s="158">
        <v>5.243829997031E-2</v>
      </c>
      <c r="D5211" s="158">
        <v>0.246614595269878</v>
      </c>
      <c r="E5211" s="158">
        <v>5.1283292704788097E-2</v>
      </c>
    </row>
    <row r="5212" spans="1:5" x14ac:dyDescent="0.25">
      <c r="A5212" s="158">
        <v>29461.098254910601</v>
      </c>
      <c r="B5212" s="158">
        <v>0.289576660943625</v>
      </c>
      <c r="C5212" s="158">
        <v>5.2429370998247501E-2</v>
      </c>
      <c r="D5212" s="158">
        <v>0.24662992451058799</v>
      </c>
      <c r="E5212" s="158">
        <v>5.1258818781654197E-2</v>
      </c>
    </row>
    <row r="5213" spans="1:5" x14ac:dyDescent="0.25">
      <c r="A5213" s="158">
        <v>29468.551546427501</v>
      </c>
      <c r="B5213" s="158">
        <v>0.13562076855362401</v>
      </c>
      <c r="C5213" s="158">
        <v>5.2371543690240198E-2</v>
      </c>
      <c r="D5213" s="158">
        <v>0.24672921852458199</v>
      </c>
      <c r="E5213" s="158">
        <v>5.1100416604689503E-2</v>
      </c>
    </row>
    <row r="5214" spans="1:5" x14ac:dyDescent="0.25">
      <c r="A5214" s="158">
        <v>29479.027026588199</v>
      </c>
      <c r="B5214" s="158">
        <v>0.31828756478151599</v>
      </c>
      <c r="C5214" s="158">
        <v>5.2290212160090999E-2</v>
      </c>
      <c r="D5214" s="158">
        <v>0.24686891882193801</v>
      </c>
      <c r="E5214" s="158">
        <v>5.0877924071571101E-2</v>
      </c>
    </row>
    <row r="5215" spans="1:5" x14ac:dyDescent="0.25">
      <c r="A5215" s="158">
        <v>29489.8406776706</v>
      </c>
      <c r="B5215" s="158">
        <v>-0.100802675382361</v>
      </c>
      <c r="C5215" s="158">
        <v>5.22061869212282E-2</v>
      </c>
      <c r="D5215" s="158">
        <v>0.247013304861465</v>
      </c>
      <c r="E5215" s="158">
        <v>5.0648422371953702E-2</v>
      </c>
    </row>
    <row r="5216" spans="1:5" x14ac:dyDescent="0.25">
      <c r="A5216" s="158">
        <v>29494.9671521973</v>
      </c>
      <c r="B5216" s="158">
        <v>2.02039502059215E-2</v>
      </c>
      <c r="C5216" s="158">
        <v>5.21663287547618E-2</v>
      </c>
      <c r="D5216" s="158">
        <v>0.247081816759497</v>
      </c>
      <c r="E5216" s="158">
        <v>5.0539683956981697E-2</v>
      </c>
    </row>
    <row r="5217" spans="1:5" x14ac:dyDescent="0.25">
      <c r="A5217" s="158">
        <v>29501.984937637299</v>
      </c>
      <c r="B5217" s="158">
        <v>-0.12736695342160401</v>
      </c>
      <c r="C5217" s="158">
        <v>5.2111740937380302E-2</v>
      </c>
      <c r="D5217" s="158">
        <v>0.247175669374536</v>
      </c>
      <c r="E5217" s="158">
        <v>5.03908946265526E-2</v>
      </c>
    </row>
    <row r="5218" spans="1:5" x14ac:dyDescent="0.25">
      <c r="A5218" s="158">
        <v>29502.7585440207</v>
      </c>
      <c r="B5218" s="158">
        <v>0.30352499304287001</v>
      </c>
      <c r="C5218" s="158">
        <v>5.2105721699551598E-2</v>
      </c>
      <c r="D5218" s="158">
        <v>0.24718601978855601</v>
      </c>
      <c r="E5218" s="158">
        <v>5.03744975156529E-2</v>
      </c>
    </row>
    <row r="5219" spans="1:5" x14ac:dyDescent="0.25">
      <c r="A5219" s="158">
        <v>29505.224229972999</v>
      </c>
      <c r="B5219" s="158">
        <v>-0.227139906597984</v>
      </c>
      <c r="C5219" s="158">
        <v>5.2086534512266802E-2</v>
      </c>
      <c r="D5219" s="158">
        <v>0.247219015299002</v>
      </c>
      <c r="E5219" s="158">
        <v>5.0322241893095303E-2</v>
      </c>
    </row>
    <row r="5220" spans="1:5" x14ac:dyDescent="0.25">
      <c r="A5220" s="158">
        <v>29505.9456283176</v>
      </c>
      <c r="B5220" s="158">
        <v>-5.6778046311267698E-2</v>
      </c>
      <c r="C5220" s="158">
        <v>5.2080920157291599E-2</v>
      </c>
      <c r="D5220" s="158">
        <v>0.24722867069968599</v>
      </c>
      <c r="E5220" s="158">
        <v>5.0306955004325402E-2</v>
      </c>
    </row>
    <row r="5221" spans="1:5" x14ac:dyDescent="0.25">
      <c r="A5221" s="158">
        <v>29514.176682912101</v>
      </c>
      <c r="B5221" s="158">
        <v>-0.16592259786840599</v>
      </c>
      <c r="C5221" s="158">
        <v>5.2016840039815701E-2</v>
      </c>
      <c r="D5221" s="158">
        <v>0.24733889299693901</v>
      </c>
      <c r="E5221" s="158">
        <v>5.0132591967799997E-2</v>
      </c>
    </row>
    <row r="5222" spans="1:5" x14ac:dyDescent="0.25">
      <c r="A5222" s="158">
        <v>29515.478337550499</v>
      </c>
      <c r="B5222" s="158">
        <v>-7.0944020717400594E-2</v>
      </c>
      <c r="C5222" s="158">
        <v>5.2006702903024199E-2</v>
      </c>
      <c r="D5222" s="158">
        <v>0.24735633282660999</v>
      </c>
      <c r="E5222" s="158">
        <v>5.0105028148907403E-2</v>
      </c>
    </row>
    <row r="5223" spans="1:5" x14ac:dyDescent="0.25">
      <c r="A5223" s="158">
        <v>29520.668896291601</v>
      </c>
      <c r="B5223" s="158">
        <v>-7.7082440209763599E-3</v>
      </c>
      <c r="C5223" s="158">
        <v>5.1966269865904302E-2</v>
      </c>
      <c r="D5223" s="158">
        <v>0.24742590226047301</v>
      </c>
      <c r="E5223" s="158">
        <v>4.9995139942858702E-2</v>
      </c>
    </row>
    <row r="5224" spans="1:5" x14ac:dyDescent="0.25">
      <c r="A5224" s="158">
        <v>29525.931908785398</v>
      </c>
      <c r="B5224" s="158">
        <v>-0.120042695587086</v>
      </c>
      <c r="C5224" s="158">
        <v>5.19252568929571E-2</v>
      </c>
      <c r="D5224" s="158">
        <v>0.24749648400454899</v>
      </c>
      <c r="E5224" s="158">
        <v>4.9883762168094502E-2</v>
      </c>
    </row>
    <row r="5225" spans="1:5" x14ac:dyDescent="0.25">
      <c r="A5225" s="158">
        <v>29526.535707090701</v>
      </c>
      <c r="B5225" s="158">
        <v>0.192925276400713</v>
      </c>
      <c r="C5225" s="158">
        <v>5.1920550689536903E-2</v>
      </c>
      <c r="D5225" s="158">
        <v>0.24750458413279999</v>
      </c>
      <c r="E5225" s="158">
        <v>4.9870987240974003E-2</v>
      </c>
    </row>
    <row r="5226" spans="1:5" x14ac:dyDescent="0.25">
      <c r="A5226" s="158">
        <v>29531.2012361546</v>
      </c>
      <c r="B5226" s="158">
        <v>0.29149688845209198</v>
      </c>
      <c r="C5226" s="158">
        <v>5.1884179128453299E-2</v>
      </c>
      <c r="D5226" s="158">
        <v>0.247567191898316</v>
      </c>
      <c r="E5226" s="158">
        <v>4.9772295846652298E-2</v>
      </c>
    </row>
    <row r="5227" spans="1:5" x14ac:dyDescent="0.25">
      <c r="A5227" s="158">
        <v>29532.048174916399</v>
      </c>
      <c r="B5227" s="158">
        <v>-0.100074654028126</v>
      </c>
      <c r="C5227" s="158">
        <v>5.1877575253175802E-2</v>
      </c>
      <c r="D5227" s="158">
        <v>0.24757856063781</v>
      </c>
      <c r="E5227" s="158">
        <v>4.9754384103235197E-2</v>
      </c>
    </row>
    <row r="5228" spans="1:5" x14ac:dyDescent="0.25">
      <c r="A5228" s="158">
        <v>29535.2981311527</v>
      </c>
      <c r="B5228" s="158">
        <v>6.3683485745502602E-2</v>
      </c>
      <c r="C5228" s="158">
        <v>5.1852230509004699E-2</v>
      </c>
      <c r="D5228" s="158">
        <v>0.247622195790237</v>
      </c>
      <c r="E5228" s="158">
        <v>4.9685662344610401E-2</v>
      </c>
    </row>
    <row r="5229" spans="1:5" x14ac:dyDescent="0.25">
      <c r="A5229" s="158">
        <v>29538.1497333185</v>
      </c>
      <c r="B5229" s="158">
        <v>-0.126225287033532</v>
      </c>
      <c r="C5229" s="158">
        <v>5.1829987491642499E-2</v>
      </c>
      <c r="D5229" s="158">
        <v>0.24766049542887</v>
      </c>
      <c r="E5229" s="158">
        <v>4.96253782988689E-2</v>
      </c>
    </row>
    <row r="5230" spans="1:5" x14ac:dyDescent="0.25">
      <c r="A5230" s="158">
        <v>29541.9029408795</v>
      </c>
      <c r="B5230" s="158">
        <v>-0.18608357343139501</v>
      </c>
      <c r="C5230" s="158">
        <v>5.1800704929124697E-2</v>
      </c>
      <c r="D5230" s="158">
        <v>0.24771092286306601</v>
      </c>
      <c r="E5230" s="158">
        <v>4.9546054477704299E-2</v>
      </c>
    </row>
    <row r="5231" spans="1:5" x14ac:dyDescent="0.25">
      <c r="A5231" s="158">
        <v>29546.9611769404</v>
      </c>
      <c r="B5231" s="158">
        <v>1.5396886489016401E-2</v>
      </c>
      <c r="C5231" s="158">
        <v>5.17612282465E-2</v>
      </c>
      <c r="D5231" s="158">
        <v>0.24777891746050601</v>
      </c>
      <c r="E5231" s="158">
        <v>4.9439186096220701E-2</v>
      </c>
    </row>
    <row r="5232" spans="1:5" x14ac:dyDescent="0.25">
      <c r="A5232" s="158">
        <v>29553.0847062549</v>
      </c>
      <c r="B5232" s="158">
        <v>0.22864660807908599</v>
      </c>
      <c r="C5232" s="158">
        <v>5.1713418804137899E-2</v>
      </c>
      <c r="D5232" s="158">
        <v>0.24786128272602001</v>
      </c>
      <c r="E5232" s="158">
        <v>4.9309868116422802E-2</v>
      </c>
    </row>
    <row r="5233" spans="1:5" x14ac:dyDescent="0.25">
      <c r="A5233" s="158">
        <v>29556.9867889056</v>
      </c>
      <c r="B5233" s="158">
        <v>-0.13745720592025501</v>
      </c>
      <c r="C5233" s="158">
        <v>5.1682942655808299E-2</v>
      </c>
      <c r="D5233" s="158">
        <v>0.247913797005968</v>
      </c>
      <c r="E5233" s="158">
        <v>4.9227496210479602E-2</v>
      </c>
    </row>
    <row r="5234" spans="1:5" x14ac:dyDescent="0.25">
      <c r="A5234" s="158">
        <v>29557.820679370201</v>
      </c>
      <c r="B5234" s="158">
        <v>-0.112119058554805</v>
      </c>
      <c r="C5234" s="158">
        <v>5.1676428712542501E-2</v>
      </c>
      <c r="D5234" s="158">
        <v>0.24792502242202</v>
      </c>
      <c r="E5234" s="158">
        <v>4.9209896368270702E-2</v>
      </c>
    </row>
    <row r="5235" spans="1:5" x14ac:dyDescent="0.25">
      <c r="A5235" s="158">
        <v>29559.6952476638</v>
      </c>
      <c r="B5235" s="158">
        <v>1.1216055547480499E-2</v>
      </c>
      <c r="C5235" s="158">
        <v>5.1661784132524799E-2</v>
      </c>
      <c r="D5235" s="158">
        <v>0.247950260655458</v>
      </c>
      <c r="E5235" s="158">
        <v>4.9170336624538701E-2</v>
      </c>
    </row>
    <row r="5236" spans="1:5" x14ac:dyDescent="0.25">
      <c r="A5236" s="158">
        <v>29563.169882338199</v>
      </c>
      <c r="B5236" s="158">
        <v>4.0607345193932602E-2</v>
      </c>
      <c r="C5236" s="158">
        <v>5.1634634437489897E-2</v>
      </c>
      <c r="D5236" s="158">
        <v>0.24799705502127201</v>
      </c>
      <c r="E5236" s="158">
        <v>4.9097025967849803E-2</v>
      </c>
    </row>
    <row r="5237" spans="1:5" x14ac:dyDescent="0.25">
      <c r="A5237" s="158">
        <v>29563.814162263701</v>
      </c>
      <c r="B5237" s="158">
        <v>0.52487669682299598</v>
      </c>
      <c r="C5237" s="158">
        <v>5.1629599524563703E-2</v>
      </c>
      <c r="D5237" s="158">
        <v>0.248005733757271</v>
      </c>
      <c r="E5237" s="158">
        <v>4.90834347064764E-2</v>
      </c>
    </row>
    <row r="5238" spans="1:5" x14ac:dyDescent="0.25">
      <c r="A5238" s="158">
        <v>29572.370831988399</v>
      </c>
      <c r="B5238" s="158">
        <v>0.27215585435911299</v>
      </c>
      <c r="C5238" s="158">
        <v>5.1562709877089101E-2</v>
      </c>
      <c r="D5238" s="158">
        <v>0.24812105354193201</v>
      </c>
      <c r="E5238" s="158">
        <v>4.8902997431284699E-2</v>
      </c>
    </row>
    <row r="5239" spans="1:5" x14ac:dyDescent="0.25">
      <c r="A5239" s="158">
        <v>29579.583834436999</v>
      </c>
      <c r="B5239" s="158">
        <v>0.47217558762648898</v>
      </c>
      <c r="C5239" s="158">
        <v>5.1506293788651202E-2</v>
      </c>
      <c r="D5239" s="158">
        <v>0.248218347548641</v>
      </c>
      <c r="E5239" s="158">
        <v>4.8750993560709797E-2</v>
      </c>
    </row>
    <row r="5240" spans="1:5" x14ac:dyDescent="0.25">
      <c r="A5240" s="158">
        <v>29583.765232829199</v>
      </c>
      <c r="B5240" s="158">
        <v>0.16704237137883399</v>
      </c>
      <c r="C5240" s="158">
        <v>5.1473576661244899E-2</v>
      </c>
      <c r="D5240" s="158">
        <v>0.24827478384490401</v>
      </c>
      <c r="E5240" s="158">
        <v>4.8662918370413803E-2</v>
      </c>
    </row>
    <row r="5241" spans="1:5" x14ac:dyDescent="0.25">
      <c r="A5241" s="158">
        <v>29584.026935353999</v>
      </c>
      <c r="B5241" s="158">
        <v>-0.28465508992349098</v>
      </c>
      <c r="C5241" s="158">
        <v>5.14715286788823E-2</v>
      </c>
      <c r="D5241" s="158">
        <v>0.24827831688621099</v>
      </c>
      <c r="E5241" s="158">
        <v>4.86574070083238E-2</v>
      </c>
    </row>
    <row r="5242" spans="1:5" x14ac:dyDescent="0.25">
      <c r="A5242" s="158">
        <v>29590.659514044499</v>
      </c>
      <c r="B5242" s="158">
        <v>-0.21871894376011</v>
      </c>
      <c r="C5242" s="158">
        <v>5.1419612753814001E-2</v>
      </c>
      <c r="D5242" s="158">
        <v>0.248367891305561</v>
      </c>
      <c r="E5242" s="158">
        <v>4.8517767907121402E-2</v>
      </c>
    </row>
    <row r="5243" spans="1:5" x14ac:dyDescent="0.25">
      <c r="A5243" s="158">
        <v>29595.6015680706</v>
      </c>
      <c r="B5243" s="158">
        <v>-2.3670000942033202E-2</v>
      </c>
      <c r="C5243" s="158">
        <v>5.1380914399923601E-2</v>
      </c>
      <c r="D5243" s="158">
        <v>0.24843467621669801</v>
      </c>
      <c r="E5243" s="158">
        <v>4.8413771428050603E-2</v>
      </c>
    </row>
    <row r="5244" spans="1:5" x14ac:dyDescent="0.25">
      <c r="A5244" s="158">
        <v>29597.166330754801</v>
      </c>
      <c r="B5244" s="158">
        <v>-0.368432362311155</v>
      </c>
      <c r="C5244" s="158">
        <v>5.1368659021726701E-2</v>
      </c>
      <c r="D5244" s="158">
        <v>0.24845582913598399</v>
      </c>
      <c r="E5244" s="158">
        <v>4.8380853020240699E-2</v>
      </c>
    </row>
    <row r="5245" spans="1:5" x14ac:dyDescent="0.25">
      <c r="A5245" s="158">
        <v>29598.137099082702</v>
      </c>
      <c r="B5245" s="158">
        <v>-2.8656027346274399E-2</v>
      </c>
      <c r="C5245" s="158">
        <v>5.1361055232902499E-2</v>
      </c>
      <c r="D5245" s="158">
        <v>0.24846895404102701</v>
      </c>
      <c r="E5245" s="158">
        <v>4.8360432881461003E-2</v>
      </c>
    </row>
    <row r="5246" spans="1:5" x14ac:dyDescent="0.25">
      <c r="A5246" s="158">
        <v>29604.576242573501</v>
      </c>
      <c r="B5246" s="158">
        <v>0.14660100460988101</v>
      </c>
      <c r="C5246" s="158">
        <v>5.1310606767851201E-2</v>
      </c>
      <c r="D5246" s="158">
        <v>0.24855604639564599</v>
      </c>
      <c r="E5246" s="158">
        <v>4.82250285682157E-2</v>
      </c>
    </row>
    <row r="5247" spans="1:5" x14ac:dyDescent="0.25">
      <c r="A5247" s="158">
        <v>29607.519413765302</v>
      </c>
      <c r="B5247" s="158">
        <v>-4.4561575309631802E-3</v>
      </c>
      <c r="C5247" s="158">
        <v>5.1287540984002303E-2</v>
      </c>
      <c r="D5247" s="158">
        <v>0.24859587397829599</v>
      </c>
      <c r="E5247" s="158">
        <v>4.8163163799504E-2</v>
      </c>
    </row>
    <row r="5248" spans="1:5" x14ac:dyDescent="0.25">
      <c r="A5248" s="158">
        <v>29608.737090058399</v>
      </c>
      <c r="B5248" s="158">
        <v>0.48989181583636299</v>
      </c>
      <c r="C5248" s="158">
        <v>5.1277996703875402E-2</v>
      </c>
      <c r="D5248" s="158">
        <v>0.24861235545338201</v>
      </c>
      <c r="E5248" s="158">
        <v>4.8137573166619797E-2</v>
      </c>
    </row>
    <row r="5249" spans="1:5" x14ac:dyDescent="0.25">
      <c r="A5249" s="158">
        <v>29609.7299716589</v>
      </c>
      <c r="B5249" s="158">
        <v>0.24581525752689301</v>
      </c>
      <c r="C5249" s="158">
        <v>5.1270213832241902E-2</v>
      </c>
      <c r="D5249" s="158">
        <v>0.24862579586394601</v>
      </c>
      <c r="E5249" s="158">
        <v>4.8116708823088002E-2</v>
      </c>
    </row>
    <row r="5250" spans="1:5" x14ac:dyDescent="0.25">
      <c r="A5250" s="158">
        <v>29610.212807292599</v>
      </c>
      <c r="B5250" s="158">
        <v>-0.63252384320450195</v>
      </c>
      <c r="C5250" s="158">
        <v>5.1266428862250302E-2</v>
      </c>
      <c r="D5250" s="158">
        <v>0.248632332409782</v>
      </c>
      <c r="E5250" s="158">
        <v>4.8106563203870203E-2</v>
      </c>
    </row>
    <row r="5251" spans="1:5" x14ac:dyDescent="0.25">
      <c r="A5251" s="158">
        <v>29612.270933268199</v>
      </c>
      <c r="B5251" s="158">
        <v>0.27909155644199002</v>
      </c>
      <c r="C5251" s="158">
        <v>5.1250293797816898E-2</v>
      </c>
      <c r="D5251" s="158">
        <v>0.248660198710664</v>
      </c>
      <c r="E5251" s="158">
        <v>4.8063321492495599E-2</v>
      </c>
    </row>
    <row r="5252" spans="1:5" x14ac:dyDescent="0.25">
      <c r="A5252" s="158">
        <v>29612.754456182502</v>
      </c>
      <c r="B5252" s="158">
        <v>-0.650781010808266</v>
      </c>
      <c r="C5252" s="158">
        <v>5.1246502818682198E-2</v>
      </c>
      <c r="D5252" s="158">
        <v>0.248666746320274</v>
      </c>
      <c r="E5252" s="158">
        <v>4.8053163694557803E-2</v>
      </c>
    </row>
    <row r="5253" spans="1:5" x14ac:dyDescent="0.25">
      <c r="A5253" s="158">
        <v>29613.7540076486</v>
      </c>
      <c r="B5253" s="158">
        <v>0.213282204336496</v>
      </c>
      <c r="C5253" s="158">
        <v>5.1238665631403099E-2</v>
      </c>
      <c r="D5253" s="158">
        <v>0.248680282773936</v>
      </c>
      <c r="E5253" s="158">
        <v>4.8032166591810699E-2</v>
      </c>
    </row>
    <row r="5254" spans="1:5" x14ac:dyDescent="0.25">
      <c r="A5254" s="158">
        <v>29627.3644503305</v>
      </c>
      <c r="B5254" s="158">
        <v>-0.42657991307680798</v>
      </c>
      <c r="C5254" s="158">
        <v>5.1131900324622899E-2</v>
      </c>
      <c r="D5254" s="158">
        <v>0.248864744452679</v>
      </c>
      <c r="E5254" s="158">
        <v>4.7746443274851398E-2</v>
      </c>
    </row>
    <row r="5255" spans="1:5" x14ac:dyDescent="0.25">
      <c r="A5255" s="158">
        <v>29629.073975922602</v>
      </c>
      <c r="B5255" s="158">
        <v>-0.164034624019949</v>
      </c>
      <c r="C5255" s="158">
        <v>5.1118483659061902E-2</v>
      </c>
      <c r="D5255" s="158">
        <v>0.248887932205762</v>
      </c>
      <c r="E5255" s="158">
        <v>4.77105798113742E-2</v>
      </c>
    </row>
    <row r="5256" spans="1:5" x14ac:dyDescent="0.25">
      <c r="A5256" s="158">
        <v>29633.707361322598</v>
      </c>
      <c r="B5256" s="158">
        <v>0.104141135747793</v>
      </c>
      <c r="C5256" s="158">
        <v>5.1082112761652802E-2</v>
      </c>
      <c r="D5256" s="158">
        <v>0.248950799601699</v>
      </c>
      <c r="E5256" s="158">
        <v>4.7613405607399399E-2</v>
      </c>
    </row>
    <row r="5257" spans="1:5" x14ac:dyDescent="0.25">
      <c r="A5257" s="158">
        <v>29635.812744740499</v>
      </c>
      <c r="B5257" s="158">
        <v>0.24569303490023001</v>
      </c>
      <c r="C5257" s="158">
        <v>5.10655825491809E-2</v>
      </c>
      <c r="D5257" s="158">
        <v>0.24897937622706701</v>
      </c>
      <c r="E5257" s="158">
        <v>4.7569263666232701E-2</v>
      </c>
    </row>
    <row r="5258" spans="1:5" x14ac:dyDescent="0.25">
      <c r="A5258" s="158">
        <v>29636.769303388999</v>
      </c>
      <c r="B5258" s="158">
        <v>-6.1497449561986897E-2</v>
      </c>
      <c r="C5258" s="158">
        <v>5.1058071504694498E-2</v>
      </c>
      <c r="D5258" s="158">
        <v>0.24899236178513701</v>
      </c>
      <c r="E5258" s="158">
        <v>4.7549211029718E-2</v>
      </c>
    </row>
    <row r="5259" spans="1:5" x14ac:dyDescent="0.25">
      <c r="A5259" s="158">
        <v>29640.0218840159</v>
      </c>
      <c r="B5259" s="158">
        <v>0.35015606598523003</v>
      </c>
      <c r="C5259" s="158">
        <v>5.1032528400424E-2</v>
      </c>
      <c r="D5259" s="158">
        <v>0.24903652617067401</v>
      </c>
      <c r="E5259" s="158">
        <v>4.7481039232783198E-2</v>
      </c>
    </row>
    <row r="5260" spans="1:5" x14ac:dyDescent="0.25">
      <c r="A5260" s="158">
        <v>29645.485612652501</v>
      </c>
      <c r="B5260" s="158">
        <v>-0.45747007695650099</v>
      </c>
      <c r="C5260" s="158">
        <v>5.0989609165669803E-2</v>
      </c>
      <c r="D5260" s="158">
        <v>0.24911074768205499</v>
      </c>
      <c r="E5260" s="158">
        <v>4.7366568966301002E-2</v>
      </c>
    </row>
    <row r="5261" spans="1:5" x14ac:dyDescent="0.25">
      <c r="A5261" s="158">
        <v>29648.910465241599</v>
      </c>
      <c r="B5261" s="158">
        <v>-6.1870685495824002E-2</v>
      </c>
      <c r="C5261" s="158">
        <v>5.0962698551435502E-2</v>
      </c>
      <c r="D5261" s="158">
        <v>0.24915729369439499</v>
      </c>
      <c r="E5261" s="158">
        <v>4.7294844402036199E-2</v>
      </c>
    </row>
    <row r="5262" spans="1:5" x14ac:dyDescent="0.25">
      <c r="A5262" s="158">
        <v>29650.369825543901</v>
      </c>
      <c r="B5262" s="158">
        <v>0.30698053597246799</v>
      </c>
      <c r="C5262" s="158">
        <v>5.09512299816786E-2</v>
      </c>
      <c r="D5262" s="158">
        <v>0.249177132373226</v>
      </c>
      <c r="E5262" s="158">
        <v>4.7264288821931601E-2</v>
      </c>
    </row>
    <row r="5263" spans="1:5" x14ac:dyDescent="0.25">
      <c r="A5263" s="158">
        <v>29654.494282834301</v>
      </c>
      <c r="B5263" s="158">
        <v>-6.45798860951841E-2</v>
      </c>
      <c r="C5263" s="158">
        <v>5.0918811882643099E-2</v>
      </c>
      <c r="D5263" s="158">
        <v>0.24923321677906801</v>
      </c>
      <c r="E5263" s="158">
        <v>4.7177954739947903E-2</v>
      </c>
    </row>
    <row r="5264" spans="1:5" x14ac:dyDescent="0.25">
      <c r="A5264" s="158">
        <v>29657.494881566199</v>
      </c>
      <c r="B5264" s="158">
        <v>0.452379627215582</v>
      </c>
      <c r="C5264" s="158">
        <v>5.0895222167488402E-2</v>
      </c>
      <c r="D5264" s="158">
        <v>0.24927403391866401</v>
      </c>
      <c r="E5264" s="158">
        <v>4.7115166370795103E-2</v>
      </c>
    </row>
    <row r="5265" spans="1:5" x14ac:dyDescent="0.25">
      <c r="A5265" s="158">
        <v>29658.228119521798</v>
      </c>
      <c r="B5265" s="158">
        <v>0.11361001066581</v>
      </c>
      <c r="C5265" s="158">
        <v>5.0889457041394401E-2</v>
      </c>
      <c r="D5265" s="158">
        <v>0.24928401006803699</v>
      </c>
      <c r="E5265" s="158">
        <v>4.7099825840082599E-2</v>
      </c>
    </row>
    <row r="5266" spans="1:5" x14ac:dyDescent="0.25">
      <c r="A5266" s="158">
        <v>29659.438954903198</v>
      </c>
      <c r="B5266" s="158">
        <v>0.163011607403929</v>
      </c>
      <c r="C5266" s="158">
        <v>5.0879936218671297E-2</v>
      </c>
      <c r="D5266" s="158">
        <v>0.249300485866356</v>
      </c>
      <c r="E5266" s="158">
        <v>4.70744955026446E-2</v>
      </c>
    </row>
    <row r="5267" spans="1:5" x14ac:dyDescent="0.25">
      <c r="A5267" s="158">
        <v>29661.224716130499</v>
      </c>
      <c r="B5267" s="158">
        <v>-0.120515383431785</v>
      </c>
      <c r="C5267" s="158">
        <v>5.0865893473802E-2</v>
      </c>
      <c r="D5267" s="158">
        <v>0.249324788398993</v>
      </c>
      <c r="E5267" s="158">
        <v>4.7037143133176598E-2</v>
      </c>
    </row>
    <row r="5268" spans="1:5" x14ac:dyDescent="0.25">
      <c r="A5268" s="158">
        <v>29666.658941551799</v>
      </c>
      <c r="B5268" s="158">
        <v>-1.5681043882305301</v>
      </c>
      <c r="C5268" s="158">
        <v>5.0823150923495701E-2</v>
      </c>
      <c r="D5268" s="158">
        <v>0.24939877045908301</v>
      </c>
      <c r="E5268" s="158">
        <v>4.6923515327204297E-2</v>
      </c>
    </row>
    <row r="5269" spans="1:5" x14ac:dyDescent="0.25">
      <c r="A5269" s="158">
        <v>29668.3030732976</v>
      </c>
      <c r="B5269" s="158">
        <v>-8.6336524314944998E-2</v>
      </c>
      <c r="C5269" s="158">
        <v>5.08102163736689E-2</v>
      </c>
      <c r="D5269" s="158">
        <v>0.24942116192664701</v>
      </c>
      <c r="E5269" s="158">
        <v>4.6889148606862101E-2</v>
      </c>
    </row>
    <row r="5270" spans="1:5" x14ac:dyDescent="0.25">
      <c r="A5270" s="158">
        <v>29668.383465803799</v>
      </c>
      <c r="B5270" s="158">
        <v>0.36119753069867599</v>
      </c>
      <c r="C5270" s="158">
        <v>5.0809583885233503E-2</v>
      </c>
      <c r="D5270" s="158">
        <v>0.249422256890413</v>
      </c>
      <c r="E5270" s="158">
        <v>4.6887468327559099E-2</v>
      </c>
    </row>
    <row r="5271" spans="1:5" x14ac:dyDescent="0.25">
      <c r="A5271" s="158">
        <v>29675.722591342801</v>
      </c>
      <c r="B5271" s="158">
        <v>0.32629726197776998</v>
      </c>
      <c r="C5271" s="158">
        <v>5.07518305671667E-2</v>
      </c>
      <c r="D5271" s="158">
        <v>0.24952225521013999</v>
      </c>
      <c r="E5271" s="158">
        <v>4.6734127927135397E-2</v>
      </c>
    </row>
    <row r="5272" spans="1:5" x14ac:dyDescent="0.25">
      <c r="A5272" s="158">
        <v>29677.237220468502</v>
      </c>
      <c r="B5272" s="158">
        <v>0.348465291818845</v>
      </c>
      <c r="C5272" s="158">
        <v>5.0739908474072802E-2</v>
      </c>
      <c r="D5272" s="158">
        <v>0.24954290189126899</v>
      </c>
      <c r="E5272" s="158">
        <v>4.6702495356859899E-2</v>
      </c>
    </row>
    <row r="5273" spans="1:5" x14ac:dyDescent="0.25">
      <c r="A5273" s="158">
        <v>29679.1138028647</v>
      </c>
      <c r="B5273" s="158">
        <v>0.273444408646073</v>
      </c>
      <c r="C5273" s="158">
        <v>5.0725135867874499E-2</v>
      </c>
      <c r="D5273" s="158">
        <v>0.24956848694450601</v>
      </c>
      <c r="E5273" s="158">
        <v>4.6663309895871002E-2</v>
      </c>
    </row>
    <row r="5274" spans="1:5" x14ac:dyDescent="0.25">
      <c r="A5274" s="158">
        <v>29686.272305385399</v>
      </c>
      <c r="B5274" s="158">
        <v>3.3655245069885702E-2</v>
      </c>
      <c r="C5274" s="158">
        <v>5.0668768679113803E-2</v>
      </c>
      <c r="D5274" s="158">
        <v>0.249666129596262</v>
      </c>
      <c r="E5274" s="158">
        <v>4.6513896398522797E-2</v>
      </c>
    </row>
    <row r="5275" spans="1:5" x14ac:dyDescent="0.25">
      <c r="A5275" s="158">
        <v>29697.779245564499</v>
      </c>
      <c r="B5275" s="158">
        <v>-6.8287698042857101E-2</v>
      </c>
      <c r="C5275" s="158">
        <v>5.0578112245389301E-2</v>
      </c>
      <c r="D5275" s="158">
        <v>0.24982323312893701</v>
      </c>
      <c r="E5275" s="158">
        <v>4.6273940173577797E-2</v>
      </c>
    </row>
    <row r="5276" spans="1:5" x14ac:dyDescent="0.25">
      <c r="A5276" s="158">
        <v>29714.940713974</v>
      </c>
      <c r="B5276" s="158">
        <v>-8.71325491681674E-2</v>
      </c>
      <c r="C5276" s="158">
        <v>5.0442796880759901E-2</v>
      </c>
      <c r="D5276" s="158">
        <v>0.250057873949803</v>
      </c>
      <c r="E5276" s="158">
        <v>4.5916577310736097E-2</v>
      </c>
    </row>
    <row r="5277" spans="1:5" x14ac:dyDescent="0.25">
      <c r="A5277" s="158">
        <v>29715.4417452899</v>
      </c>
      <c r="B5277" s="158">
        <v>-0.83062903350193995</v>
      </c>
      <c r="C5277" s="158">
        <v>5.0438844376572999E-2</v>
      </c>
      <c r="D5277" s="158">
        <v>0.25006473033814802</v>
      </c>
      <c r="E5277" s="158">
        <v>4.5906153305817501E-2</v>
      </c>
    </row>
    <row r="5278" spans="1:5" x14ac:dyDescent="0.25">
      <c r="A5278" s="158">
        <v>29726.783558892799</v>
      </c>
      <c r="B5278" s="158">
        <v>6.8083681262565102E-2</v>
      </c>
      <c r="C5278" s="158">
        <v>5.03493425536439E-2</v>
      </c>
      <c r="D5278" s="158">
        <v>0.25022002884128702</v>
      </c>
      <c r="E5278" s="158">
        <v>4.56703278349435E-2</v>
      </c>
    </row>
    <row r="5279" spans="1:5" x14ac:dyDescent="0.25">
      <c r="A5279" s="158">
        <v>29728.132332137498</v>
      </c>
      <c r="B5279" s="158">
        <v>0.239090650870111</v>
      </c>
      <c r="C5279" s="158">
        <v>5.0338695257595302E-2</v>
      </c>
      <c r="D5279" s="158">
        <v>0.25023850855853202</v>
      </c>
      <c r="E5279" s="158">
        <v>4.56423015689831E-2</v>
      </c>
    </row>
    <row r="5280" spans="1:5" x14ac:dyDescent="0.25">
      <c r="A5280" s="158">
        <v>29730.671202513498</v>
      </c>
      <c r="B5280" s="158">
        <v>-4.8711771021481297E-2</v>
      </c>
      <c r="C5280" s="158">
        <v>5.0318651146009502E-2</v>
      </c>
      <c r="D5280" s="158">
        <v>0.25027330059520198</v>
      </c>
      <c r="E5280" s="158">
        <v>4.5589556738042401E-2</v>
      </c>
    </row>
    <row r="5281" spans="1:5" x14ac:dyDescent="0.25">
      <c r="A5281" s="158">
        <v>29740.920527293802</v>
      </c>
      <c r="B5281" s="158">
        <v>0.27320477556687101</v>
      </c>
      <c r="C5281" s="158">
        <v>5.0237705891054599E-2</v>
      </c>
      <c r="D5281" s="158">
        <v>0.25041384275177397</v>
      </c>
      <c r="E5281" s="158">
        <v>4.53767688081839E-2</v>
      </c>
    </row>
    <row r="5282" spans="1:5" x14ac:dyDescent="0.25">
      <c r="A5282" s="158">
        <v>29744.2323424268</v>
      </c>
      <c r="B5282" s="158">
        <v>0.26497216334815399</v>
      </c>
      <c r="C5282" s="158">
        <v>5.0211540948989601E-2</v>
      </c>
      <c r="D5282" s="158">
        <v>0.25045928553200603</v>
      </c>
      <c r="E5282" s="158">
        <v>4.5308060279208501E-2</v>
      </c>
    </row>
    <row r="5283" spans="1:5" x14ac:dyDescent="0.25">
      <c r="A5283" s="158">
        <v>29745.3493100653</v>
      </c>
      <c r="B5283" s="158">
        <v>0.24885806658676601</v>
      </c>
      <c r="C5283" s="158">
        <v>5.0202715326772999E-2</v>
      </c>
      <c r="D5283" s="158">
        <v>0.25047461520822301</v>
      </c>
      <c r="E5283" s="158">
        <v>4.5284892510078001E-2</v>
      </c>
    </row>
    <row r="5284" spans="1:5" x14ac:dyDescent="0.25">
      <c r="A5284" s="158">
        <v>29746.808182685701</v>
      </c>
      <c r="B5284" s="158">
        <v>-0.37557632334737101</v>
      </c>
      <c r="C5284" s="158">
        <v>5.0191187386566201E-2</v>
      </c>
      <c r="D5284" s="158">
        <v>0.250494639821011</v>
      </c>
      <c r="E5284" s="158">
        <v>4.5254637162428502E-2</v>
      </c>
    </row>
    <row r="5285" spans="1:5" x14ac:dyDescent="0.25">
      <c r="A5285" s="158">
        <v>29748.956320997298</v>
      </c>
      <c r="B5285" s="158">
        <v>-0.83468175307783699</v>
      </c>
      <c r="C5285" s="158">
        <v>5.0174211286567003E-2</v>
      </c>
      <c r="D5285" s="158">
        <v>0.25052413051829803</v>
      </c>
      <c r="E5285" s="158">
        <v>4.5210095703492797E-2</v>
      </c>
    </row>
    <row r="5286" spans="1:5" x14ac:dyDescent="0.25">
      <c r="A5286" s="158">
        <v>29749.839484437802</v>
      </c>
      <c r="B5286" s="158">
        <v>4.3362045536654598E-2</v>
      </c>
      <c r="C5286" s="158">
        <v>5.0167231350796399E-2</v>
      </c>
      <c r="D5286" s="158">
        <v>0.25053625680215202</v>
      </c>
      <c r="E5286" s="158">
        <v>4.5191786318758101E-2</v>
      </c>
    </row>
    <row r="5287" spans="1:5" x14ac:dyDescent="0.25">
      <c r="A5287" s="158">
        <v>29760.4110587297</v>
      </c>
      <c r="B5287" s="158">
        <v>-0.112718803560286</v>
      </c>
      <c r="C5287" s="158">
        <v>5.0083655650391502E-2</v>
      </c>
      <c r="D5287" s="158">
        <v>0.25068149033278198</v>
      </c>
      <c r="E5287" s="158">
        <v>4.49727540444812E-2</v>
      </c>
    </row>
    <row r="5288" spans="1:5" x14ac:dyDescent="0.25">
      <c r="A5288" s="158">
        <v>29764.885690195799</v>
      </c>
      <c r="B5288" s="158">
        <v>-8.77790543523327E-2</v>
      </c>
      <c r="C5288" s="158">
        <v>5.00482667621929E-2</v>
      </c>
      <c r="D5288" s="158">
        <v>0.25074300793375498</v>
      </c>
      <c r="E5288" s="158">
        <v>4.4880118793458101E-2</v>
      </c>
    </row>
    <row r="5289" spans="1:5" x14ac:dyDescent="0.25">
      <c r="A5289" s="158">
        <v>29774.3570294653</v>
      </c>
      <c r="B5289" s="158">
        <v>0.751221020607162</v>
      </c>
      <c r="C5289" s="158">
        <v>4.9973333291762803E-2</v>
      </c>
      <c r="D5289" s="158">
        <v>0.250873307766736</v>
      </c>
      <c r="E5289" s="158">
        <v>4.46841877589087E-2</v>
      </c>
    </row>
    <row r="5290" spans="1:5" x14ac:dyDescent="0.25">
      <c r="A5290" s="158">
        <v>29788.5775029492</v>
      </c>
      <c r="B5290" s="158">
        <v>-4.2888679043628898E-2</v>
      </c>
      <c r="C5290" s="158">
        <v>4.9860759475611902E-2</v>
      </c>
      <c r="D5290" s="158">
        <v>0.25106916371608101</v>
      </c>
      <c r="E5290" s="158">
        <v>4.4390393310853898E-2</v>
      </c>
    </row>
    <row r="5291" spans="1:5" x14ac:dyDescent="0.25">
      <c r="A5291" s="158">
        <v>29790.314986959998</v>
      </c>
      <c r="B5291" s="158">
        <v>0.173751934433342</v>
      </c>
      <c r="C5291" s="158">
        <v>4.9846999552401197E-2</v>
      </c>
      <c r="D5291" s="158">
        <v>0.25109311186077499</v>
      </c>
      <c r="E5291" s="158">
        <v>4.4354528580578798E-2</v>
      </c>
    </row>
    <row r="5292" spans="1:5" x14ac:dyDescent="0.25">
      <c r="A5292" s="158">
        <v>29799.352651053901</v>
      </c>
      <c r="B5292" s="158">
        <v>0.38102627065836903</v>
      </c>
      <c r="C5292" s="158">
        <v>4.9775407339223803E-2</v>
      </c>
      <c r="D5292" s="158">
        <v>0.25121774335052499</v>
      </c>
      <c r="E5292" s="158">
        <v>4.4168087375995799E-2</v>
      </c>
    </row>
    <row r="5293" spans="1:5" x14ac:dyDescent="0.25">
      <c r="A5293" s="158">
        <v>29802.896216018798</v>
      </c>
      <c r="B5293" s="158">
        <v>-2.8874439555603999E-2</v>
      </c>
      <c r="C5293" s="158">
        <v>4.9747328286469099E-2</v>
      </c>
      <c r="D5293" s="158">
        <v>0.25126663882413602</v>
      </c>
      <c r="E5293" s="158">
        <v>4.4095037497860701E-2</v>
      </c>
    </row>
    <row r="5294" spans="1:5" x14ac:dyDescent="0.25">
      <c r="A5294" s="158">
        <v>29810.675650818401</v>
      </c>
      <c r="B5294" s="158">
        <v>4.0852298048332798E-2</v>
      </c>
      <c r="C5294" s="158">
        <v>4.9685667664215401E-2</v>
      </c>
      <c r="D5294" s="158">
        <v>0.25137403932087798</v>
      </c>
      <c r="E5294" s="158">
        <v>4.3934768708683097E-2</v>
      </c>
    </row>
    <row r="5295" spans="1:5" x14ac:dyDescent="0.25">
      <c r="A5295" s="158">
        <v>29811.0690525789</v>
      </c>
      <c r="B5295" s="158">
        <v>-0.845358259827655</v>
      </c>
      <c r="C5295" s="158">
        <v>4.9682548913978102E-2</v>
      </c>
      <c r="D5295" s="158">
        <v>0.25137947257607801</v>
      </c>
      <c r="E5295" s="158">
        <v>4.39266677679978E-2</v>
      </c>
    </row>
    <row r="5296" spans="1:5" x14ac:dyDescent="0.25">
      <c r="A5296" s="158">
        <v>29814.333911643102</v>
      </c>
      <c r="B5296" s="158">
        <v>-0.11578154751207299</v>
      </c>
      <c r="C5296" s="158">
        <v>4.9656664026779901E-2</v>
      </c>
      <c r="D5296" s="158">
        <v>0.25142457108366201</v>
      </c>
      <c r="E5296" s="158">
        <v>4.3859451734748797E-2</v>
      </c>
    </row>
    <row r="5297" spans="1:5" x14ac:dyDescent="0.25">
      <c r="A5297" s="158">
        <v>29814.6985909705</v>
      </c>
      <c r="B5297" s="158">
        <v>-2.83176393949813E-2</v>
      </c>
      <c r="C5297" s="158">
        <v>4.9653772480554401E-2</v>
      </c>
      <c r="D5297" s="158">
        <v>0.251429609361982</v>
      </c>
      <c r="E5297" s="158">
        <v>4.38519453739383E-2</v>
      </c>
    </row>
    <row r="5298" spans="1:5" x14ac:dyDescent="0.25">
      <c r="A5298" s="158">
        <v>29817.328218213399</v>
      </c>
      <c r="B5298" s="158">
        <v>6.5859414773217204E-2</v>
      </c>
      <c r="C5298" s="158">
        <v>4.9632920672250301E-2</v>
      </c>
      <c r="D5298" s="158">
        <v>0.25146594439605102</v>
      </c>
      <c r="E5298" s="158">
        <v>4.3797827848781903E-2</v>
      </c>
    </row>
    <row r="5299" spans="1:5" x14ac:dyDescent="0.25">
      <c r="A5299" s="158">
        <v>29817.7446327326</v>
      </c>
      <c r="B5299" s="158">
        <v>0.19295881909653401</v>
      </c>
      <c r="C5299" s="158">
        <v>4.96296184492373E-2</v>
      </c>
      <c r="D5299" s="158">
        <v>0.25147169904203698</v>
      </c>
      <c r="E5299" s="158">
        <v>4.3789259568713698E-2</v>
      </c>
    </row>
    <row r="5300" spans="1:5" x14ac:dyDescent="0.25">
      <c r="A5300" s="158">
        <v>29819.728929974499</v>
      </c>
      <c r="B5300" s="158">
        <v>0.15400807264802599</v>
      </c>
      <c r="C5300" s="158">
        <v>4.9613881823163002E-2</v>
      </c>
      <c r="D5300" s="158">
        <v>0.25149912411490699</v>
      </c>
      <c r="E5300" s="158">
        <v>4.3748435663768299E-2</v>
      </c>
    </row>
    <row r="5301" spans="1:5" x14ac:dyDescent="0.25">
      <c r="A5301" s="158">
        <v>29822.222705013501</v>
      </c>
      <c r="B5301" s="158">
        <v>-7.28554459949904E-2</v>
      </c>
      <c r="C5301" s="158">
        <v>4.9594102679877197E-2</v>
      </c>
      <c r="D5301" s="158">
        <v>0.25153359785130303</v>
      </c>
      <c r="E5301" s="158">
        <v>4.3697143266180703E-2</v>
      </c>
    </row>
    <row r="5302" spans="1:5" x14ac:dyDescent="0.25">
      <c r="A5302" s="158">
        <v>29822.335465810698</v>
      </c>
      <c r="B5302" s="158">
        <v>0.186006334570332</v>
      </c>
      <c r="C5302" s="158">
        <v>4.9593208274013097E-2</v>
      </c>
      <c r="D5302" s="158">
        <v>0.25153515683496602</v>
      </c>
      <c r="E5302" s="158">
        <v>4.36948243315834E-2</v>
      </c>
    </row>
    <row r="5303" spans="1:5" x14ac:dyDescent="0.25">
      <c r="A5303" s="158">
        <v>29824.529721587001</v>
      </c>
      <c r="B5303" s="158">
        <v>0.32648677516895502</v>
      </c>
      <c r="C5303" s="158">
        <v>4.9575802755738599E-2</v>
      </c>
      <c r="D5303" s="158">
        <v>0.25156549693154101</v>
      </c>
      <c r="E5303" s="158">
        <v>4.36497053120656E-2</v>
      </c>
    </row>
    <row r="5304" spans="1:5" x14ac:dyDescent="0.25">
      <c r="A5304" s="158">
        <v>29825.040385981702</v>
      </c>
      <c r="B5304" s="158">
        <v>0.120556007451755</v>
      </c>
      <c r="C5304" s="158">
        <v>4.957175175379E-2</v>
      </c>
      <c r="D5304" s="158">
        <v>0.25157255879824297</v>
      </c>
      <c r="E5304" s="158">
        <v>4.3639206505184401E-2</v>
      </c>
    </row>
    <row r="5305" spans="1:5" x14ac:dyDescent="0.25">
      <c r="A5305" s="158">
        <v>29828.225764798899</v>
      </c>
      <c r="B5305" s="158">
        <v>-6.5515896457701797E-2</v>
      </c>
      <c r="C5305" s="158">
        <v>4.9546480607213297E-2</v>
      </c>
      <c r="D5305" s="158">
        <v>0.251616616215035</v>
      </c>
      <c r="E5305" s="158">
        <v>4.3573731991477599E-2</v>
      </c>
    </row>
    <row r="5306" spans="1:5" x14ac:dyDescent="0.25">
      <c r="A5306" s="158">
        <v>29830.6700141295</v>
      </c>
      <c r="B5306" s="158">
        <v>0.322192253971676</v>
      </c>
      <c r="C5306" s="158">
        <v>4.9527086692284603E-2</v>
      </c>
      <c r="D5306" s="158">
        <v>0.251650431730433</v>
      </c>
      <c r="E5306" s="158">
        <v>4.3523507629112501E-2</v>
      </c>
    </row>
    <row r="5307" spans="1:5" x14ac:dyDescent="0.25">
      <c r="A5307" s="158">
        <v>29831.7365004727</v>
      </c>
      <c r="B5307" s="158">
        <v>-9.10962972461071E-2</v>
      </c>
      <c r="C5307" s="158">
        <v>4.9518623969107903E-2</v>
      </c>
      <c r="D5307" s="158">
        <v>0.25166518865635501</v>
      </c>
      <c r="E5307" s="158">
        <v>4.3501597987618698E-2</v>
      </c>
    </row>
    <row r="5308" spans="1:5" x14ac:dyDescent="0.25">
      <c r="A5308" s="158">
        <v>29838.720491913999</v>
      </c>
      <c r="B5308" s="158">
        <v>0.30463633671999901</v>
      </c>
      <c r="C5308" s="158">
        <v>4.9463194853735598E-2</v>
      </c>
      <c r="D5308" s="158">
        <v>0.25176186153734997</v>
      </c>
      <c r="E5308" s="158">
        <v>4.3358188175911999E-2</v>
      </c>
    </row>
    <row r="5309" spans="1:5" x14ac:dyDescent="0.25">
      <c r="A5309" s="158">
        <v>29844.030984803499</v>
      </c>
      <c r="B5309" s="158">
        <v>0.53994291792223104</v>
      </c>
      <c r="C5309" s="158">
        <v>4.9421035945930003E-2</v>
      </c>
      <c r="D5309" s="158">
        <v>0.25183541107687502</v>
      </c>
      <c r="E5309" s="158">
        <v>4.3249221032171603E-2</v>
      </c>
    </row>
    <row r="5310" spans="1:5" x14ac:dyDescent="0.25">
      <c r="A5310" s="158">
        <v>29845.820082644499</v>
      </c>
      <c r="B5310" s="158">
        <v>0.38236310012318397</v>
      </c>
      <c r="C5310" s="158">
        <v>4.9406830415580701E-2</v>
      </c>
      <c r="D5310" s="158">
        <v>0.25186019783730801</v>
      </c>
      <c r="E5310" s="158">
        <v>4.3212525578981399E-2</v>
      </c>
    </row>
    <row r="5311" spans="1:5" x14ac:dyDescent="0.25">
      <c r="A5311" s="158">
        <v>29847.505619477899</v>
      </c>
      <c r="B5311" s="158">
        <v>0.233426940013781</v>
      </c>
      <c r="C5311" s="158">
        <v>4.9393446132478203E-2</v>
      </c>
      <c r="D5311" s="158">
        <v>0.251883553520726</v>
      </c>
      <c r="E5311" s="158">
        <v>4.31779613592825E-2</v>
      </c>
    </row>
    <row r="5312" spans="1:5" x14ac:dyDescent="0.25">
      <c r="A5312" s="158">
        <v>29849.5108893918</v>
      </c>
      <c r="B5312" s="158">
        <v>0.39678433285172998</v>
      </c>
      <c r="C5312" s="158">
        <v>4.9377521655693202E-2</v>
      </c>
      <c r="D5312" s="158">
        <v>0.25191134425408901</v>
      </c>
      <c r="E5312" s="158">
        <v>4.3136849614027202E-2</v>
      </c>
    </row>
    <row r="5313" spans="1:5" x14ac:dyDescent="0.25">
      <c r="A5313" s="158">
        <v>29851.473931280099</v>
      </c>
      <c r="B5313" s="158">
        <v>0.33066317626018199</v>
      </c>
      <c r="C5313" s="158">
        <v>4.9361931160907702E-2</v>
      </c>
      <c r="D5313" s="158">
        <v>0.25193855465564002</v>
      </c>
      <c r="E5313" s="158">
        <v>4.3096613149932898E-2</v>
      </c>
    </row>
    <row r="5314" spans="1:5" x14ac:dyDescent="0.25">
      <c r="A5314" s="158">
        <v>29853.430453662801</v>
      </c>
      <c r="B5314" s="158">
        <v>-0.80223170721767101</v>
      </c>
      <c r="C5314" s="158">
        <v>4.93463911062803E-2</v>
      </c>
      <c r="D5314" s="158">
        <v>0.25196567950630699</v>
      </c>
      <c r="E5314" s="158">
        <v>4.3056519715511603E-2</v>
      </c>
    </row>
    <row r="5315" spans="1:5" x14ac:dyDescent="0.25">
      <c r="A5315" s="158">
        <v>29861.8684420547</v>
      </c>
      <c r="B5315" s="158">
        <v>-8.1923079746859501E-2</v>
      </c>
      <c r="C5315" s="158">
        <v>4.9279355580769797E-2</v>
      </c>
      <c r="D5315" s="158">
        <v>0.25208271713267699</v>
      </c>
      <c r="E5315" s="158">
        <v>4.2883714789608202E-2</v>
      </c>
    </row>
    <row r="5316" spans="1:5" x14ac:dyDescent="0.25">
      <c r="A5316" s="158">
        <v>29864.386551520001</v>
      </c>
      <c r="B5316" s="158">
        <v>-7.6066793694595805E-2</v>
      </c>
      <c r="C5316" s="158">
        <v>4.92593457450324E-2</v>
      </c>
      <c r="D5316" s="158">
        <v>0.25211766137396902</v>
      </c>
      <c r="E5316" s="158">
        <v>4.2832179532484201E-2</v>
      </c>
    </row>
    <row r="5317" spans="1:5" x14ac:dyDescent="0.25">
      <c r="A5317" s="158">
        <v>29866.759429292899</v>
      </c>
      <c r="B5317" s="158">
        <v>-7.7959357031076607E-2</v>
      </c>
      <c r="C5317" s="158">
        <v>4.9240487998562302E-2</v>
      </c>
      <c r="D5317" s="158">
        <v>0.25215059744726398</v>
      </c>
      <c r="E5317" s="158">
        <v>4.2783630980187698E-2</v>
      </c>
    </row>
    <row r="5318" spans="1:5" x14ac:dyDescent="0.25">
      <c r="A5318" s="158">
        <v>29867.091026142502</v>
      </c>
      <c r="B5318" s="158">
        <v>-0.131107527667229</v>
      </c>
      <c r="C5318" s="158">
        <v>4.9237852578201E-2</v>
      </c>
      <c r="D5318" s="158">
        <v>0.25215520064424901</v>
      </c>
      <c r="E5318" s="158">
        <v>4.2776847698091099E-2</v>
      </c>
    </row>
    <row r="5319" spans="1:5" x14ac:dyDescent="0.25">
      <c r="A5319" s="158">
        <v>29871.7857964627</v>
      </c>
      <c r="B5319" s="158">
        <v>-4.1764931059549397</v>
      </c>
      <c r="C5319" s="158">
        <v>4.9200536135861499E-2</v>
      </c>
      <c r="D5319" s="158">
        <v>0.25222038769360899</v>
      </c>
      <c r="E5319" s="158">
        <v>4.2680838972146203E-2</v>
      </c>
    </row>
    <row r="5320" spans="1:5" x14ac:dyDescent="0.25">
      <c r="A5320" s="158">
        <v>29873.925781839502</v>
      </c>
      <c r="B5320" s="158">
        <v>0.26039218301072697</v>
      </c>
      <c r="C5320" s="158">
        <v>4.9183523975944297E-2</v>
      </c>
      <c r="D5320" s="158">
        <v>0.25225011055086499</v>
      </c>
      <c r="E5320" s="158">
        <v>4.26370942529141E-2</v>
      </c>
    </row>
    <row r="5321" spans="1:5" x14ac:dyDescent="0.25">
      <c r="A5321" s="158">
        <v>29875.305565038801</v>
      </c>
      <c r="B5321" s="158">
        <v>-0.72285828684027797</v>
      </c>
      <c r="C5321" s="158">
        <v>4.9172554354197401E-2</v>
      </c>
      <c r="D5321" s="158">
        <v>0.25226927775880598</v>
      </c>
      <c r="E5321" s="158">
        <v>4.2608895369823402E-2</v>
      </c>
    </row>
    <row r="5322" spans="1:5" x14ac:dyDescent="0.25">
      <c r="A5322" s="158">
        <v>29876.615379838899</v>
      </c>
      <c r="B5322" s="158">
        <v>-0.96734122798269895</v>
      </c>
      <c r="C5322" s="158">
        <v>4.9162140411560799E-2</v>
      </c>
      <c r="D5322" s="158">
        <v>0.25228747518609301</v>
      </c>
      <c r="E5322" s="158">
        <v>4.2582130868163197E-2</v>
      </c>
    </row>
    <row r="5323" spans="1:5" x14ac:dyDescent="0.25">
      <c r="A5323" s="158">
        <v>29882.340480873001</v>
      </c>
      <c r="B5323" s="158">
        <v>0.20073347474640599</v>
      </c>
      <c r="C5323" s="158">
        <v>4.9116615183027901E-2</v>
      </c>
      <c r="D5323" s="158">
        <v>0.252367039672933</v>
      </c>
      <c r="E5323" s="158">
        <v>4.24651959892903E-2</v>
      </c>
    </row>
    <row r="5324" spans="1:5" x14ac:dyDescent="0.25">
      <c r="A5324" s="158">
        <v>29883.184359153202</v>
      </c>
      <c r="B5324" s="158">
        <v>0.10007846232513699</v>
      </c>
      <c r="C5324" s="158">
        <v>4.9109903863048497E-2</v>
      </c>
      <c r="D5324" s="158">
        <v>0.25237877087965799</v>
      </c>
      <c r="E5324" s="158">
        <v>4.2447966821279999E-2</v>
      </c>
    </row>
    <row r="5325" spans="1:5" x14ac:dyDescent="0.25">
      <c r="A5325" s="158">
        <v>29884.3449082558</v>
      </c>
      <c r="B5325" s="158">
        <v>0.23631134021215899</v>
      </c>
      <c r="C5325" s="158">
        <v>4.9100673694881997E-2</v>
      </c>
      <c r="D5325" s="158">
        <v>0.25239490573269602</v>
      </c>
      <c r="E5325" s="158">
        <v>4.2424275240895301E-2</v>
      </c>
    </row>
    <row r="5326" spans="1:5" x14ac:dyDescent="0.25">
      <c r="A5326" s="158">
        <v>29897.313399038001</v>
      </c>
      <c r="B5326" s="158">
        <v>0.53087462774064098</v>
      </c>
      <c r="C5326" s="158">
        <v>4.8997501936639903E-2</v>
      </c>
      <c r="D5326" s="158">
        <v>0.25257531640551101</v>
      </c>
      <c r="E5326" s="158">
        <v>4.2159768151146297E-2</v>
      </c>
    </row>
    <row r="5327" spans="1:5" x14ac:dyDescent="0.25">
      <c r="A5327" s="158">
        <v>29898.9715970869</v>
      </c>
      <c r="B5327" s="158">
        <v>0.30120547088334798</v>
      </c>
      <c r="C5327" s="158">
        <v>4.89843061252953E-2</v>
      </c>
      <c r="D5327" s="158">
        <v>0.25259839923181798</v>
      </c>
      <c r="E5327" s="158">
        <v>4.2125978342505102E-2</v>
      </c>
    </row>
    <row r="5328" spans="1:5" x14ac:dyDescent="0.25">
      <c r="A5328" s="158">
        <v>29901.271089404101</v>
      </c>
      <c r="B5328" s="158">
        <v>0.12736737151926</v>
      </c>
      <c r="C5328" s="158">
        <v>4.8966005498138301E-2</v>
      </c>
      <c r="D5328" s="158">
        <v>0.25263041470821701</v>
      </c>
      <c r="E5328" s="158">
        <v>4.2079132312809402E-2</v>
      </c>
    </row>
    <row r="5329" spans="1:5" x14ac:dyDescent="0.25">
      <c r="A5329" s="158">
        <v>29901.489987693101</v>
      </c>
      <c r="B5329" s="158">
        <v>-0.63844948316267303</v>
      </c>
      <c r="C5329" s="158">
        <v>4.8964263297585797E-2</v>
      </c>
      <c r="D5329" s="158">
        <v>0.25263346273177401</v>
      </c>
      <c r="E5329" s="158">
        <v>4.2074673553397599E-2</v>
      </c>
    </row>
    <row r="5330" spans="1:5" x14ac:dyDescent="0.25">
      <c r="A5330" s="158">
        <v>29902.881383763801</v>
      </c>
      <c r="B5330" s="158">
        <v>0.13265491806036001</v>
      </c>
      <c r="C5330" s="158">
        <v>4.8953188891752202E-2</v>
      </c>
      <c r="D5330" s="158">
        <v>0.25265283842972602</v>
      </c>
      <c r="E5330" s="158">
        <v>4.2046334968239202E-2</v>
      </c>
    </row>
    <row r="5331" spans="1:5" x14ac:dyDescent="0.25">
      <c r="A5331" s="158">
        <v>29906.8447240973</v>
      </c>
      <c r="B5331" s="158">
        <v>-0.56177108942393505</v>
      </c>
      <c r="C5331" s="158">
        <v>4.89216405155804E-2</v>
      </c>
      <c r="D5331" s="158">
        <v>0.25270804231934701</v>
      </c>
      <c r="E5331" s="158">
        <v>4.1965640974860802E-2</v>
      </c>
    </row>
    <row r="5332" spans="1:5" x14ac:dyDescent="0.25">
      <c r="A5332" s="158">
        <v>29908.3906138198</v>
      </c>
      <c r="B5332" s="158">
        <v>-3.93487148456328E-2</v>
      </c>
      <c r="C5332" s="158">
        <v>4.8909333826437099E-2</v>
      </c>
      <c r="D5332" s="158">
        <v>0.25272957962227899</v>
      </c>
      <c r="E5332" s="158">
        <v>4.1934177538835E-2</v>
      </c>
    </row>
    <row r="5333" spans="1:5" x14ac:dyDescent="0.25">
      <c r="A5333" s="158">
        <v>29911.0594329915</v>
      </c>
      <c r="B5333" s="158">
        <v>5.5440080451418801E-2</v>
      </c>
      <c r="C5333" s="158">
        <v>4.8888085845062303E-2</v>
      </c>
      <c r="D5333" s="158">
        <v>0.25276676838669299</v>
      </c>
      <c r="E5333" s="158">
        <v>4.1879873766296503E-2</v>
      </c>
    </row>
    <row r="5334" spans="1:5" x14ac:dyDescent="0.25">
      <c r="A5334" s="158">
        <v>29917.808591443401</v>
      </c>
      <c r="B5334" s="158">
        <v>-0.19299400346655099</v>
      </c>
      <c r="C5334" s="158">
        <v>4.8834342147559703E-2</v>
      </c>
      <c r="D5334" s="158">
        <v>0.252860853320516</v>
      </c>
      <c r="E5334" s="158">
        <v>4.1742628155019397E-2</v>
      </c>
    </row>
    <row r="5335" spans="1:5" x14ac:dyDescent="0.25">
      <c r="A5335" s="158">
        <v>29926.417142051301</v>
      </c>
      <c r="B5335" s="158">
        <v>8.0247417105772101E-2</v>
      </c>
      <c r="C5335" s="158">
        <v>4.87657718965325E-2</v>
      </c>
      <c r="D5335" s="158">
        <v>0.252980938475526</v>
      </c>
      <c r="E5335" s="158">
        <v>4.1567744678290601E-2</v>
      </c>
    </row>
    <row r="5336" spans="1:5" x14ac:dyDescent="0.25">
      <c r="A5336" s="158">
        <v>29930.165953030399</v>
      </c>
      <c r="B5336" s="158">
        <v>-5.8683486966792903E-2</v>
      </c>
      <c r="C5336" s="158">
        <v>4.8735904275145799E-2</v>
      </c>
      <c r="D5336" s="158">
        <v>0.25303326045866298</v>
      </c>
      <c r="E5336" s="158">
        <v>4.14916483391315E-2</v>
      </c>
    </row>
    <row r="5337" spans="1:5" x14ac:dyDescent="0.25">
      <c r="A5337" s="158">
        <v>29931.108909533901</v>
      </c>
      <c r="B5337" s="158">
        <v>0.55716038199193896</v>
      </c>
      <c r="C5337" s="158">
        <v>4.8728390868860799E-2</v>
      </c>
      <c r="D5337" s="158">
        <v>0.25304642391354598</v>
      </c>
      <c r="E5337" s="158">
        <v>4.1472513319207399E-2</v>
      </c>
    </row>
    <row r="5338" spans="1:5" x14ac:dyDescent="0.25">
      <c r="A5338" s="158">
        <v>29934.034792345599</v>
      </c>
      <c r="B5338" s="158">
        <v>-0.13200125083112599</v>
      </c>
      <c r="C5338" s="158">
        <v>4.8705075977442197E-2</v>
      </c>
      <c r="D5338" s="158">
        <v>0.25308727534198999</v>
      </c>
      <c r="E5338" s="158">
        <v>4.1413154637443897E-2</v>
      </c>
    </row>
    <row r="5339" spans="1:5" x14ac:dyDescent="0.25">
      <c r="A5339" s="158">
        <v>29943.680054266901</v>
      </c>
      <c r="B5339" s="158">
        <v>0.257606469839811</v>
      </c>
      <c r="C5339" s="158">
        <v>4.8628199932339897E-2</v>
      </c>
      <c r="D5339" s="158">
        <v>0.25322201575226899</v>
      </c>
      <c r="E5339" s="158">
        <v>4.1217638600310698E-2</v>
      </c>
    </row>
    <row r="5340" spans="1:5" x14ac:dyDescent="0.25">
      <c r="A5340" s="158">
        <v>29946.570016503101</v>
      </c>
      <c r="B5340" s="158">
        <v>-0.43784805919678799</v>
      </c>
      <c r="C5340" s="158">
        <v>4.8605160686810499E-2</v>
      </c>
      <c r="D5340" s="158">
        <v>0.25326240892841501</v>
      </c>
      <c r="E5340" s="158">
        <v>4.11591056330863E-2</v>
      </c>
    </row>
    <row r="5341" spans="1:5" x14ac:dyDescent="0.25">
      <c r="A5341" s="158">
        <v>29953.2090173176</v>
      </c>
      <c r="B5341" s="158">
        <v>0.13395923923258399</v>
      </c>
      <c r="C5341" s="158">
        <v>4.8552224454760901E-2</v>
      </c>
      <c r="D5341" s="158">
        <v>0.25335524016633898</v>
      </c>
      <c r="E5341" s="158">
        <v>4.1024725340444802E-2</v>
      </c>
    </row>
    <row r="5342" spans="1:5" x14ac:dyDescent="0.25">
      <c r="A5342" s="158">
        <v>29953.419133880299</v>
      </c>
      <c r="B5342" s="158">
        <v>0.226422755981215</v>
      </c>
      <c r="C5342" s="158">
        <v>4.8550548881066503E-2</v>
      </c>
      <c r="D5342" s="158">
        <v>0.25335817901766799</v>
      </c>
      <c r="E5342" s="158">
        <v>4.1020474308142298E-2</v>
      </c>
    </row>
    <row r="5343" spans="1:5" x14ac:dyDescent="0.25">
      <c r="A5343" s="158">
        <v>29957.9434749715</v>
      </c>
      <c r="B5343" s="158">
        <v>0.423568647969019</v>
      </c>
      <c r="C5343" s="158">
        <v>4.8514466527447002E-2</v>
      </c>
      <c r="D5343" s="158">
        <v>0.25342147257096098</v>
      </c>
      <c r="E5343" s="158">
        <v>4.0928967894922202E-2</v>
      </c>
    </row>
    <row r="5344" spans="1:5" x14ac:dyDescent="0.25">
      <c r="A5344" s="158">
        <v>29962.538295529401</v>
      </c>
      <c r="B5344" s="158">
        <v>-0.14294719169265499</v>
      </c>
      <c r="C5344" s="158">
        <v>4.84778162362621E-2</v>
      </c>
      <c r="D5344" s="158">
        <v>0.25348577679926998</v>
      </c>
      <c r="E5344" s="158">
        <v>4.08360930303312E-2</v>
      </c>
    </row>
    <row r="5345" spans="1:5" x14ac:dyDescent="0.25">
      <c r="A5345" s="158">
        <v>29964.686232028798</v>
      </c>
      <c r="B5345" s="158">
        <v>-3.7556469416344399E-2</v>
      </c>
      <c r="C5345" s="158">
        <v>4.8460681353564003E-2</v>
      </c>
      <c r="D5345" s="158">
        <v>0.25351584555419399</v>
      </c>
      <c r="E5345" s="158">
        <v>4.0792696681925103E-2</v>
      </c>
    </row>
    <row r="5346" spans="1:5" x14ac:dyDescent="0.25">
      <c r="A5346" s="158">
        <v>29970.870303695501</v>
      </c>
      <c r="B5346" s="158">
        <v>-7.1400259323994894E-2</v>
      </c>
      <c r="C5346" s="158">
        <v>4.8411341669061303E-2</v>
      </c>
      <c r="D5346" s="158">
        <v>0.25360244599397203</v>
      </c>
      <c r="E5346" s="158">
        <v>4.0667825958471703E-2</v>
      </c>
    </row>
    <row r="5347" spans="1:5" x14ac:dyDescent="0.25">
      <c r="A5347" s="158">
        <v>29972.122065244599</v>
      </c>
      <c r="B5347" s="158">
        <v>5.4670175442739201E-2</v>
      </c>
      <c r="C5347" s="158">
        <v>4.84013532098048E-2</v>
      </c>
      <c r="D5347" s="158">
        <v>0.25361998084780502</v>
      </c>
      <c r="E5347" s="158">
        <v>4.0642562794587903E-2</v>
      </c>
    </row>
    <row r="5348" spans="1:5" x14ac:dyDescent="0.25">
      <c r="A5348" s="158">
        <v>29978.411574377798</v>
      </c>
      <c r="B5348" s="158">
        <v>0.118771375118842</v>
      </c>
      <c r="C5348" s="158">
        <v>4.8351159551598001E-2</v>
      </c>
      <c r="D5348" s="158">
        <v>0.25370811287003697</v>
      </c>
      <c r="E5348" s="158">
        <v>4.0515692856780097E-2</v>
      </c>
    </row>
    <row r="5349" spans="1:5" x14ac:dyDescent="0.25">
      <c r="A5349" s="158">
        <v>29979.424324713498</v>
      </c>
      <c r="B5349" s="158">
        <v>-0.123780956277109</v>
      </c>
      <c r="C5349" s="158">
        <v>4.8343076272617601E-2</v>
      </c>
      <c r="D5349" s="158">
        <v>0.25372230838718701</v>
      </c>
      <c r="E5349" s="158">
        <v>4.0495274224971602E-2</v>
      </c>
    </row>
    <row r="5350" spans="1:5" x14ac:dyDescent="0.25">
      <c r="A5350" s="158">
        <v>29979.4979972541</v>
      </c>
      <c r="B5350" s="158">
        <v>4.3060749675527497E-2</v>
      </c>
      <c r="C5350" s="158">
        <v>4.8342488243722399E-2</v>
      </c>
      <c r="D5350" s="158">
        <v>0.25372334108688699</v>
      </c>
      <c r="E5350" s="158">
        <v>4.0493788982319298E-2</v>
      </c>
    </row>
    <row r="5351" spans="1:5" x14ac:dyDescent="0.25">
      <c r="A5351" s="158">
        <v>29990.531672855301</v>
      </c>
      <c r="B5351" s="158">
        <v>-7.7242511091013502E-2</v>
      </c>
      <c r="C5351" s="158">
        <v>4.8254405128177698E-2</v>
      </c>
      <c r="D5351" s="158">
        <v>0.25387807597786199</v>
      </c>
      <c r="E5351" s="158">
        <v>4.02715201450096E-2</v>
      </c>
    </row>
    <row r="5352" spans="1:5" x14ac:dyDescent="0.25">
      <c r="A5352" s="158">
        <v>29991.5997439772</v>
      </c>
      <c r="B5352" s="158">
        <v>-3.1500873161360902E-2</v>
      </c>
      <c r="C5352" s="158">
        <v>4.8245876910294097E-2</v>
      </c>
      <c r="D5352" s="158">
        <v>0.25389306195502598</v>
      </c>
      <c r="E5352" s="158">
        <v>4.0250022362961997E-2</v>
      </c>
    </row>
    <row r="5353" spans="1:5" x14ac:dyDescent="0.25">
      <c r="A5353" s="158">
        <v>29992.597157972799</v>
      </c>
      <c r="B5353" s="158">
        <v>-0.18226528026886701</v>
      </c>
      <c r="C5353" s="158">
        <v>4.8237912602598E-2</v>
      </c>
      <c r="D5353" s="158">
        <v>0.25390705773963801</v>
      </c>
      <c r="E5353" s="158">
        <v>4.0229949635605902E-2</v>
      </c>
    </row>
    <row r="5354" spans="1:5" x14ac:dyDescent="0.25">
      <c r="A5354" s="158">
        <v>29993.166173221802</v>
      </c>
      <c r="B5354" s="158">
        <v>0.19946167345508101</v>
      </c>
      <c r="C5354" s="158">
        <v>4.8233368925944597E-2</v>
      </c>
      <c r="D5354" s="158">
        <v>0.25391504271652499</v>
      </c>
      <c r="E5354" s="158">
        <v>4.0218499586512003E-2</v>
      </c>
    </row>
    <row r="5355" spans="1:5" x14ac:dyDescent="0.25">
      <c r="A5355" s="158">
        <v>29993.2827228188</v>
      </c>
      <c r="B5355" s="158">
        <v>-0.48572124571572001</v>
      </c>
      <c r="C5355" s="158">
        <v>4.82324382487547E-2</v>
      </c>
      <c r="D5355" s="158">
        <v>0.25391667830020798</v>
      </c>
      <c r="E5355" s="158">
        <v>4.0216154421394402E-2</v>
      </c>
    </row>
    <row r="5356" spans="1:5" x14ac:dyDescent="0.25">
      <c r="A5356" s="158">
        <v>30000.999644950502</v>
      </c>
      <c r="B5356" s="158">
        <v>-0.464686387936186</v>
      </c>
      <c r="C5356" s="158">
        <v>4.8170809032041503E-2</v>
      </c>
      <c r="D5356" s="158">
        <v>0.254025007525014</v>
      </c>
      <c r="E5356" s="158">
        <v>4.0060962719789997E-2</v>
      </c>
    </row>
    <row r="5357" spans="1:5" x14ac:dyDescent="0.25">
      <c r="A5357" s="158">
        <v>30003.491115641598</v>
      </c>
      <c r="B5357" s="158">
        <v>0.30265597570602298</v>
      </c>
      <c r="C5357" s="158">
        <v>4.8150908331784897E-2</v>
      </c>
      <c r="D5357" s="158">
        <v>0.25405999709953397</v>
      </c>
      <c r="E5357" s="158">
        <v>4.00108937692394E-2</v>
      </c>
    </row>
    <row r="5358" spans="1:5" x14ac:dyDescent="0.25">
      <c r="A5358" s="158">
        <v>30006.661387557899</v>
      </c>
      <c r="B5358" s="158">
        <v>-4.3806062188462098</v>
      </c>
      <c r="C5358" s="158">
        <v>4.8125583446619803E-2</v>
      </c>
      <c r="D5358" s="158">
        <v>0.25410452986452797</v>
      </c>
      <c r="E5358" s="158">
        <v>3.9947209001043503E-2</v>
      </c>
    </row>
    <row r="5359" spans="1:5" x14ac:dyDescent="0.25">
      <c r="A5359" s="158">
        <v>30016.805080890699</v>
      </c>
      <c r="B5359" s="158">
        <v>-6.8181625616736699E-2</v>
      </c>
      <c r="C5359" s="158">
        <v>4.80445366016602E-2</v>
      </c>
      <c r="D5359" s="158">
        <v>0.25424709527356998</v>
      </c>
      <c r="E5359" s="158">
        <v>3.9743633915295902E-2</v>
      </c>
    </row>
    <row r="5360" spans="1:5" x14ac:dyDescent="0.25">
      <c r="A5360" s="158">
        <v>30018.309390928</v>
      </c>
      <c r="B5360" s="158">
        <v>-0.13730543909017401</v>
      </c>
      <c r="C5360" s="158">
        <v>4.8032515224866998E-2</v>
      </c>
      <c r="D5360" s="158">
        <v>0.25426824769871198</v>
      </c>
      <c r="E5360" s="158">
        <v>3.9713468813457602E-2</v>
      </c>
    </row>
    <row r="5361" spans="1:5" x14ac:dyDescent="0.25">
      <c r="A5361" s="158">
        <v>30027.1050352602</v>
      </c>
      <c r="B5361" s="158">
        <v>5.5666579518032201E-2</v>
      </c>
      <c r="C5361" s="158">
        <v>4.7962215889503397E-2</v>
      </c>
      <c r="D5361" s="158">
        <v>0.25439197645992001</v>
      </c>
      <c r="E5361" s="158">
        <v>3.9537225099595903E-2</v>
      </c>
    </row>
    <row r="5362" spans="1:5" x14ac:dyDescent="0.25">
      <c r="A5362" s="158">
        <v>30037.270715947401</v>
      </c>
      <c r="B5362" s="158">
        <v>0.43337256910509497</v>
      </c>
      <c r="C5362" s="158">
        <v>4.7880943973852903E-2</v>
      </c>
      <c r="D5362" s="158">
        <v>0.25453508631273603</v>
      </c>
      <c r="E5362" s="158">
        <v>3.9333808466244798E-2</v>
      </c>
    </row>
    <row r="5363" spans="1:5" x14ac:dyDescent="0.25">
      <c r="A5363" s="158">
        <v>30039.307193579101</v>
      </c>
      <c r="B5363" s="158">
        <v>7.2133864548384899E-2</v>
      </c>
      <c r="C5363" s="158">
        <v>4.7864660027153401E-2</v>
      </c>
      <c r="D5363" s="158">
        <v>0.25456376927679603</v>
      </c>
      <c r="E5363" s="158">
        <v>3.9293094508122198E-2</v>
      </c>
    </row>
    <row r="5364" spans="1:5" x14ac:dyDescent="0.25">
      <c r="A5364" s="158">
        <v>30039.934742155699</v>
      </c>
      <c r="B5364" s="158">
        <v>0.36595444036000602</v>
      </c>
      <c r="C5364" s="158">
        <v>4.78596418757012E-2</v>
      </c>
      <c r="D5364" s="158">
        <v>0.25457260898086798</v>
      </c>
      <c r="E5364" s="158">
        <v>3.9280550788792702E-2</v>
      </c>
    </row>
    <row r="5365" spans="1:5" x14ac:dyDescent="0.25">
      <c r="A5365" s="158">
        <v>30044.322985543098</v>
      </c>
      <c r="B5365" s="158">
        <v>-9.3227249319494096E-2</v>
      </c>
      <c r="C5365" s="158">
        <v>4.7824549096271603E-2</v>
      </c>
      <c r="D5365" s="158">
        <v>0.254634434466119</v>
      </c>
      <c r="E5365" s="158">
        <v>3.9192868911453203E-2</v>
      </c>
    </row>
    <row r="5366" spans="1:5" x14ac:dyDescent="0.25">
      <c r="A5366" s="158">
        <v>30046.1897478828</v>
      </c>
      <c r="B5366" s="158">
        <v>-0.53216475835057298</v>
      </c>
      <c r="C5366" s="158">
        <v>4.7809619294282499E-2</v>
      </c>
      <c r="D5366" s="158">
        <v>0.25466074159663499</v>
      </c>
      <c r="E5366" s="158">
        <v>3.9155586126434001E-2</v>
      </c>
    </row>
    <row r="5367" spans="1:5" x14ac:dyDescent="0.25">
      <c r="A5367" s="158">
        <v>30047.9981278411</v>
      </c>
      <c r="B5367" s="158">
        <v>-0.187555303467002</v>
      </c>
      <c r="C5367" s="158">
        <v>4.7795155680132199E-2</v>
      </c>
      <c r="D5367" s="158">
        <v>0.25468622968381799</v>
      </c>
      <c r="E5367" s="158">
        <v>3.9119479136689297E-2</v>
      </c>
    </row>
    <row r="5368" spans="1:5" x14ac:dyDescent="0.25">
      <c r="A5368" s="158">
        <v>30048.183300418899</v>
      </c>
      <c r="B5368" s="158">
        <v>0.236267405242407</v>
      </c>
      <c r="C5368" s="158">
        <v>4.77936746095005E-2</v>
      </c>
      <c r="D5368" s="158">
        <v>0.254688839791543</v>
      </c>
      <c r="E5368" s="158">
        <v>3.9115782435645299E-2</v>
      </c>
    </row>
    <row r="5369" spans="1:5" x14ac:dyDescent="0.25">
      <c r="A5369" s="158">
        <v>30053.103624406402</v>
      </c>
      <c r="B5369" s="158">
        <v>0.32606443221050402</v>
      </c>
      <c r="C5369" s="158">
        <v>4.77543174989195E-2</v>
      </c>
      <c r="D5369" s="158">
        <v>0.25475820838750002</v>
      </c>
      <c r="E5369" s="158">
        <v>3.9017592439208597E-2</v>
      </c>
    </row>
    <row r="5370" spans="1:5" x14ac:dyDescent="0.25">
      <c r="A5370" s="158">
        <v>30055.6828341697</v>
      </c>
      <c r="B5370" s="158">
        <v>4.1217671894466797E-2</v>
      </c>
      <c r="C5370" s="158">
        <v>4.77336845884598E-2</v>
      </c>
      <c r="D5370" s="158">
        <v>0.25479458180167802</v>
      </c>
      <c r="E5370" s="158">
        <v>3.8966150335054503E-2</v>
      </c>
    </row>
    <row r="5371" spans="1:5" x14ac:dyDescent="0.25">
      <c r="A5371" s="158">
        <v>30059.912780053899</v>
      </c>
      <c r="B5371" s="158">
        <v>0.39239083936049002</v>
      </c>
      <c r="C5371" s="158">
        <v>4.7699843181734897E-2</v>
      </c>
      <c r="D5371" s="158">
        <v>0.25485425073602802</v>
      </c>
      <c r="E5371" s="158">
        <v>3.8881827028339901E-2</v>
      </c>
    </row>
    <row r="5372" spans="1:5" x14ac:dyDescent="0.25">
      <c r="A5372" s="158">
        <v>30065.207925796502</v>
      </c>
      <c r="B5372" s="158">
        <v>0.367927508101351</v>
      </c>
      <c r="C5372" s="158">
        <v>4.7657474353266803E-2</v>
      </c>
      <c r="D5372" s="158">
        <v>0.25492897355824501</v>
      </c>
      <c r="E5372" s="158">
        <v>3.8776343603722098E-2</v>
      </c>
    </row>
    <row r="5373" spans="1:5" x14ac:dyDescent="0.25">
      <c r="A5373" s="158">
        <v>30066.46757773</v>
      </c>
      <c r="B5373" s="158">
        <v>-0.15901566566533001</v>
      </c>
      <c r="C5373" s="158">
        <v>4.7647394447272201E-2</v>
      </c>
      <c r="D5373" s="158">
        <v>0.254946753773098</v>
      </c>
      <c r="E5373" s="158">
        <v>3.8751262535720199E-2</v>
      </c>
    </row>
    <row r="5374" spans="1:5" x14ac:dyDescent="0.25">
      <c r="A5374" s="158">
        <v>30074.4585953448</v>
      </c>
      <c r="B5374" s="158">
        <v>0.10049440642541101</v>
      </c>
      <c r="C5374" s="158">
        <v>4.7583441586669897E-2</v>
      </c>
      <c r="D5374" s="158">
        <v>0.25505958901770998</v>
      </c>
      <c r="E5374" s="158">
        <v>3.8592261388736802E-2</v>
      </c>
    </row>
    <row r="5375" spans="1:5" x14ac:dyDescent="0.25">
      <c r="A5375" s="158">
        <v>30074.943796099102</v>
      </c>
      <c r="B5375" s="158">
        <v>-1.09036002577168E-2</v>
      </c>
      <c r="C5375" s="158">
        <v>4.7579558058369303E-2</v>
      </c>
      <c r="D5375" s="158">
        <v>0.25506644243152699</v>
      </c>
      <c r="E5375" s="158">
        <v>3.8582613166287902E-2</v>
      </c>
    </row>
    <row r="5376" spans="1:5" x14ac:dyDescent="0.25">
      <c r="A5376" s="158">
        <v>30075.396164704998</v>
      </c>
      <c r="B5376" s="158">
        <v>-0.55114234242956694</v>
      </c>
      <c r="C5376" s="158">
        <v>4.7575937274291998E-2</v>
      </c>
      <c r="D5376" s="158">
        <v>0.255072832326314</v>
      </c>
      <c r="E5376" s="158">
        <v>3.8573618435048501E-2</v>
      </c>
    </row>
    <row r="5377" spans="1:5" x14ac:dyDescent="0.25">
      <c r="A5377" s="158">
        <v>30076.0085609042</v>
      </c>
      <c r="B5377" s="158">
        <v>-0.13294774413827901</v>
      </c>
      <c r="C5377" s="158">
        <v>4.7571035554190198E-2</v>
      </c>
      <c r="D5377" s="158">
        <v>0.25508148303383998</v>
      </c>
      <c r="E5377" s="158">
        <v>3.8561442732449602E-2</v>
      </c>
    </row>
    <row r="5378" spans="1:5" x14ac:dyDescent="0.25">
      <c r="A5378" s="158">
        <v>30081.538293133599</v>
      </c>
      <c r="B5378" s="158">
        <v>-0.13411897717663401</v>
      </c>
      <c r="C5378" s="158">
        <v>4.7526771249704398E-2</v>
      </c>
      <c r="D5378" s="158">
        <v>0.25515961455743302</v>
      </c>
      <c r="E5378" s="158">
        <v>3.8451550118679602E-2</v>
      </c>
    </row>
    <row r="5379" spans="1:5" x14ac:dyDescent="0.25">
      <c r="A5379" s="158">
        <v>30082.172786448398</v>
      </c>
      <c r="B5379" s="158">
        <v>0.99449911808395797</v>
      </c>
      <c r="C5379" s="158">
        <v>4.7521691878108903E-2</v>
      </c>
      <c r="D5379" s="158">
        <v>0.25516858166710499</v>
      </c>
      <c r="E5379" s="158">
        <v>3.8438946546849102E-2</v>
      </c>
    </row>
    <row r="5380" spans="1:5" x14ac:dyDescent="0.25">
      <c r="A5380" s="158">
        <v>30083.680281833698</v>
      </c>
      <c r="B5380" s="158">
        <v>5.37367792587728E-2</v>
      </c>
      <c r="C5380" s="158">
        <v>4.7509623457647199E-2</v>
      </c>
      <c r="D5380" s="158">
        <v>0.25518988841804302</v>
      </c>
      <c r="E5380" s="158">
        <v>3.8409006403494698E-2</v>
      </c>
    </row>
    <row r="5381" spans="1:5" x14ac:dyDescent="0.25">
      <c r="A5381" s="158">
        <v>30087.950428732402</v>
      </c>
      <c r="B5381" s="158">
        <v>1.29580555875419E-2</v>
      </c>
      <c r="C5381" s="158">
        <v>4.7475435900370101E-2</v>
      </c>
      <c r="D5381" s="158">
        <v>0.25525025554177599</v>
      </c>
      <c r="E5381" s="158">
        <v>3.8324233816001002E-2</v>
      </c>
    </row>
    <row r="5382" spans="1:5" x14ac:dyDescent="0.25">
      <c r="A5382" s="158">
        <v>30088.3537453883</v>
      </c>
      <c r="B5382" s="158">
        <v>-0.39689959771558297</v>
      </c>
      <c r="C5382" s="158">
        <v>4.7472206691277601E-2</v>
      </c>
      <c r="D5382" s="158">
        <v>0.25525595825724701</v>
      </c>
      <c r="E5382" s="158">
        <v>3.8316229781359103E-2</v>
      </c>
    </row>
    <row r="5383" spans="1:5" x14ac:dyDescent="0.25">
      <c r="A5383" s="158">
        <v>30092.974085619298</v>
      </c>
      <c r="B5383" s="158">
        <v>0.30747134579993701</v>
      </c>
      <c r="C5383" s="158">
        <v>4.7435211072369303E-2</v>
      </c>
      <c r="D5383" s="158">
        <v>0.25532130034799799</v>
      </c>
      <c r="E5383" s="158">
        <v>3.822457063661E-2</v>
      </c>
    </row>
    <row r="5384" spans="1:5" x14ac:dyDescent="0.25">
      <c r="A5384" s="158">
        <v>30095.041500718398</v>
      </c>
      <c r="B5384" s="158">
        <v>-0.13484869130614399</v>
      </c>
      <c r="C5384" s="158">
        <v>4.7418655706064301E-2</v>
      </c>
      <c r="D5384" s="158">
        <v>0.25535054575985</v>
      </c>
      <c r="E5384" s="158">
        <v>3.8183577107523903E-2</v>
      </c>
    </row>
    <row r="5385" spans="1:5" x14ac:dyDescent="0.25">
      <c r="A5385" s="158">
        <v>30097.188411348601</v>
      </c>
      <c r="B5385" s="158">
        <v>-0.13393148907722099</v>
      </c>
      <c r="C5385" s="158">
        <v>4.7401462899906599E-2</v>
      </c>
      <c r="D5385" s="158">
        <v>0.25538092058669598</v>
      </c>
      <c r="E5385" s="158">
        <v>3.8141020533119303E-2</v>
      </c>
    </row>
    <row r="5386" spans="1:5" x14ac:dyDescent="0.25">
      <c r="A5386" s="158">
        <v>30105.470501883501</v>
      </c>
      <c r="B5386" s="158">
        <v>0.28485490484808601</v>
      </c>
      <c r="C5386" s="158">
        <v>4.7335130505464798E-2</v>
      </c>
      <c r="D5386" s="158">
        <v>0.25549814335711601</v>
      </c>
      <c r="E5386" s="158">
        <v>3.7976977043302301E-2</v>
      </c>
    </row>
    <row r="5387" spans="1:5" x14ac:dyDescent="0.25">
      <c r="A5387" s="158">
        <v>30107.442951401801</v>
      </c>
      <c r="B5387" s="158">
        <v>9.9717089194273398E-2</v>
      </c>
      <c r="C5387" s="158">
        <v>4.73193310231661E-2</v>
      </c>
      <c r="D5387" s="158">
        <v>0.25552607179509701</v>
      </c>
      <c r="E5387" s="158">
        <v>3.7937938195884403E-2</v>
      </c>
    </row>
    <row r="5388" spans="1:5" x14ac:dyDescent="0.25">
      <c r="A5388" s="158">
        <v>30111.1277026389</v>
      </c>
      <c r="B5388" s="158">
        <v>0.19220279330720599</v>
      </c>
      <c r="C5388" s="158">
        <v>4.7289813973677999E-2</v>
      </c>
      <c r="D5388" s="158">
        <v>0.255578256314968</v>
      </c>
      <c r="E5388" s="158">
        <v>3.78650397127131E-2</v>
      </c>
    </row>
    <row r="5389" spans="1:5" x14ac:dyDescent="0.25">
      <c r="A5389" s="158">
        <v>30115.379763991401</v>
      </c>
      <c r="B5389" s="158">
        <v>-0.11983383978694299</v>
      </c>
      <c r="C5389" s="158">
        <v>4.7255749409103098E-2</v>
      </c>
      <c r="D5389" s="158">
        <v>0.255638493249917</v>
      </c>
      <c r="E5389" s="158">
        <v>3.7780966750823299E-2</v>
      </c>
    </row>
    <row r="5390" spans="1:5" x14ac:dyDescent="0.25">
      <c r="A5390" s="158">
        <v>30119.084342286998</v>
      </c>
      <c r="B5390" s="158">
        <v>0.18328893283348099</v>
      </c>
      <c r="C5390" s="158">
        <v>4.7226068295332102E-2</v>
      </c>
      <c r="D5390" s="158">
        <v>0.25569098993560802</v>
      </c>
      <c r="E5390" s="158">
        <v>3.7707761602985203E-2</v>
      </c>
    </row>
    <row r="5391" spans="1:5" x14ac:dyDescent="0.25">
      <c r="A5391" s="158">
        <v>30120.345032326</v>
      </c>
      <c r="B5391" s="158">
        <v>0.71372167466621195</v>
      </c>
      <c r="C5391" s="158">
        <v>4.7215967089082198E-2</v>
      </c>
      <c r="D5391" s="158">
        <v>0.25570885819371703</v>
      </c>
      <c r="E5391" s="158">
        <v>3.7682858541532201E-2</v>
      </c>
    </row>
    <row r="5392" spans="1:5" x14ac:dyDescent="0.25">
      <c r="A5392" s="158">
        <v>30128.3529053114</v>
      </c>
      <c r="B5392" s="158">
        <v>-0.10804885763493501</v>
      </c>
      <c r="C5392" s="158">
        <v>4.7151798092117898E-2</v>
      </c>
      <c r="D5392" s="158">
        <v>0.25582239623285602</v>
      </c>
      <c r="E5392" s="158">
        <v>3.7524782485288101E-2</v>
      </c>
    </row>
    <row r="5393" spans="1:5" x14ac:dyDescent="0.25">
      <c r="A5393" s="158">
        <v>30128.853173631302</v>
      </c>
      <c r="B5393" s="158">
        <v>-0.66768761525759501</v>
      </c>
      <c r="C5393" s="158">
        <v>4.7147788961565303E-2</v>
      </c>
      <c r="D5393" s="158">
        <v>0.25582949143616701</v>
      </c>
      <c r="E5393" s="158">
        <v>3.75149133126573E-2</v>
      </c>
    </row>
    <row r="5394" spans="1:5" x14ac:dyDescent="0.25">
      <c r="A5394" s="158">
        <v>30133.397994433399</v>
      </c>
      <c r="B5394" s="158">
        <v>0.61134233411410699</v>
      </c>
      <c r="C5394" s="158">
        <v>4.7111365034326801E-2</v>
      </c>
      <c r="D5394" s="158">
        <v>0.25589396177486401</v>
      </c>
      <c r="E5394" s="158">
        <v>3.7425287348699397E-2</v>
      </c>
    </row>
    <row r="5395" spans="1:5" x14ac:dyDescent="0.25">
      <c r="A5395" s="158">
        <v>30134.381591424299</v>
      </c>
      <c r="B5395" s="158">
        <v>-0.82207570437297095</v>
      </c>
      <c r="C5395" s="158">
        <v>4.7103481662832902E-2</v>
      </c>
      <c r="D5395" s="158">
        <v>0.25590791740256902</v>
      </c>
      <c r="E5395" s="158">
        <v>3.7405898222220603E-2</v>
      </c>
    </row>
    <row r="5396" spans="1:5" x14ac:dyDescent="0.25">
      <c r="A5396" s="158">
        <v>30141.2741164871</v>
      </c>
      <c r="B5396" s="158">
        <v>-4.0303873687130801E-2</v>
      </c>
      <c r="C5396" s="158">
        <v>4.7048234764491902E-2</v>
      </c>
      <c r="D5396" s="158">
        <v>0.256005739491238</v>
      </c>
      <c r="E5396" s="158">
        <v>3.72701078996742E-2</v>
      </c>
    </row>
    <row r="5397" spans="1:5" x14ac:dyDescent="0.25">
      <c r="A5397" s="158">
        <v>30142.9752376221</v>
      </c>
      <c r="B5397" s="158">
        <v>-0.47254442534998597</v>
      </c>
      <c r="C5397" s="158">
        <v>4.7034598286685901E-2</v>
      </c>
      <c r="D5397" s="158">
        <v>0.256029890283267</v>
      </c>
      <c r="E5397" s="158">
        <v>3.7236615027821302E-2</v>
      </c>
    </row>
    <row r="5398" spans="1:5" x14ac:dyDescent="0.25">
      <c r="A5398" s="158">
        <v>30142.995043999799</v>
      </c>
      <c r="B5398" s="158">
        <v>-6.3721500383606702E-2</v>
      </c>
      <c r="C5398" s="158">
        <v>4.7034439512668801E-2</v>
      </c>
      <c r="D5398" s="158">
        <v>0.25603017149191998</v>
      </c>
      <c r="E5398" s="158">
        <v>3.7236225115017202E-2</v>
      </c>
    </row>
    <row r="5399" spans="1:5" x14ac:dyDescent="0.25">
      <c r="A5399" s="158">
        <v>30144.390702004501</v>
      </c>
      <c r="B5399" s="158">
        <v>1.4166217366849301</v>
      </c>
      <c r="C5399" s="158">
        <v>4.7023251332477901E-2</v>
      </c>
      <c r="D5399" s="158">
        <v>0.25604998791316202</v>
      </c>
      <c r="E5399" s="158">
        <v>3.7208752723748198E-2</v>
      </c>
    </row>
    <row r="5400" spans="1:5" x14ac:dyDescent="0.25">
      <c r="A5400" s="158">
        <v>30145.799804259801</v>
      </c>
      <c r="B5400" s="158">
        <v>0.352576156319095</v>
      </c>
      <c r="C5400" s="158">
        <v>4.7011955066136799E-2</v>
      </c>
      <c r="D5400" s="158">
        <v>0.25606999728499102</v>
      </c>
      <c r="E5400" s="158">
        <v>3.7181021385387397E-2</v>
      </c>
    </row>
    <row r="5401" spans="1:5" x14ac:dyDescent="0.25">
      <c r="A5401" s="158">
        <v>30150.5368281351</v>
      </c>
      <c r="B5401" s="158">
        <v>3.8482496445979598E-2</v>
      </c>
      <c r="C5401" s="158">
        <v>4.6973977778207499E-2</v>
      </c>
      <c r="D5401" s="158">
        <v>0.25613727858082203</v>
      </c>
      <c r="E5401" s="158">
        <v>3.7087837962550198E-2</v>
      </c>
    </row>
    <row r="5402" spans="1:5" x14ac:dyDescent="0.25">
      <c r="A5402" s="158">
        <v>30151.9156436048</v>
      </c>
      <c r="B5402" s="158">
        <v>-0.104675403553978</v>
      </c>
      <c r="C5402" s="158">
        <v>4.69629229988172E-2</v>
      </c>
      <c r="D5402" s="158">
        <v>0.25615686667011001</v>
      </c>
      <c r="E5402" s="158">
        <v>3.7060726994848803E-2</v>
      </c>
    </row>
    <row r="5403" spans="1:5" x14ac:dyDescent="0.25">
      <c r="A5403" s="158">
        <v>30154.1059382202</v>
      </c>
      <c r="B5403" s="158">
        <v>-0.66130004878656201</v>
      </c>
      <c r="C5403" s="158">
        <v>4.6945361514959802E-2</v>
      </c>
      <c r="D5403" s="158">
        <v>0.25618798706079099</v>
      </c>
      <c r="E5403" s="158">
        <v>3.7017671545892403E-2</v>
      </c>
    </row>
    <row r="5404" spans="1:5" x14ac:dyDescent="0.25">
      <c r="A5404" s="158">
        <v>30167.3737139931</v>
      </c>
      <c r="B5404" s="158">
        <v>-0.111126241398396</v>
      </c>
      <c r="C5404" s="158">
        <v>4.68389670344087E-2</v>
      </c>
      <c r="D5404" s="158">
        <v>0.25637660570398602</v>
      </c>
      <c r="E5404" s="158">
        <v>3.6757156056657497E-2</v>
      </c>
    </row>
    <row r="5405" spans="1:5" x14ac:dyDescent="0.25">
      <c r="A5405" s="158">
        <v>30167.5078680607</v>
      </c>
      <c r="B5405" s="158">
        <v>3.4498686606476703E-2</v>
      </c>
      <c r="C5405" s="158">
        <v>4.6837891120315403E-2</v>
      </c>
      <c r="D5405" s="158">
        <v>0.25637851380334598</v>
      </c>
      <c r="E5405" s="158">
        <v>3.6754524489072703E-2</v>
      </c>
    </row>
    <row r="5406" spans="1:5" x14ac:dyDescent="0.25">
      <c r="A5406" s="158">
        <v>30170.240243955701</v>
      </c>
      <c r="B5406" s="158">
        <v>0.103046072567992</v>
      </c>
      <c r="C5406" s="158">
        <v>4.6815976940987103E-2</v>
      </c>
      <c r="D5406" s="158">
        <v>0.25641738093185601</v>
      </c>
      <c r="E5406" s="158">
        <v>3.6700937374380099E-2</v>
      </c>
    </row>
    <row r="5407" spans="1:5" x14ac:dyDescent="0.25">
      <c r="A5407" s="158">
        <v>30171.6588157636</v>
      </c>
      <c r="B5407" s="158">
        <v>0.36667534614778202</v>
      </c>
      <c r="C5407" s="158">
        <v>4.6804599307609503E-2</v>
      </c>
      <c r="D5407" s="158">
        <v>0.256437562654656</v>
      </c>
      <c r="E5407" s="158">
        <v>3.6673124885354597E-2</v>
      </c>
    </row>
    <row r="5408" spans="1:5" x14ac:dyDescent="0.25">
      <c r="A5408" s="158">
        <v>30179.060019397799</v>
      </c>
      <c r="B5408" s="158">
        <v>0.24233416179553199</v>
      </c>
      <c r="C5408" s="158">
        <v>4.6745233548130899E-2</v>
      </c>
      <c r="D5408" s="158">
        <v>0.256542891362119</v>
      </c>
      <c r="E5408" s="158">
        <v>3.6528110230407501E-2</v>
      </c>
    </row>
    <row r="5409" spans="1:5" x14ac:dyDescent="0.25">
      <c r="A5409" s="158">
        <v>30184.348599243502</v>
      </c>
      <c r="B5409" s="158">
        <v>0.287239861393629</v>
      </c>
      <c r="C5409" s="158">
        <v>4.6702808801915803E-2</v>
      </c>
      <c r="D5409" s="158">
        <v>0.25661818885988702</v>
      </c>
      <c r="E5409" s="158">
        <v>3.6424584702739002E-2</v>
      </c>
    </row>
    <row r="5410" spans="1:5" x14ac:dyDescent="0.25">
      <c r="A5410" s="158">
        <v>30185.372624352902</v>
      </c>
      <c r="B5410" s="158">
        <v>-0.65862992027687595</v>
      </c>
      <c r="C5410" s="158">
        <v>4.6694593691230697E-2</v>
      </c>
      <c r="D5410" s="158">
        <v>0.25663277195697998</v>
      </c>
      <c r="E5410" s="158">
        <v>3.6404548308153199E-2</v>
      </c>
    </row>
    <row r="5411" spans="1:5" x14ac:dyDescent="0.25">
      <c r="A5411" s="158">
        <v>30186.5902799576</v>
      </c>
      <c r="B5411" s="158">
        <v>-0.112198907837158</v>
      </c>
      <c r="C5411" s="158">
        <v>4.6684825026139597E-2</v>
      </c>
      <c r="D5411" s="158">
        <v>0.25665011391992998</v>
      </c>
      <c r="E5411" s="158">
        <v>3.6380727161723803E-2</v>
      </c>
    </row>
    <row r="5412" spans="1:5" x14ac:dyDescent="0.25">
      <c r="A5412" s="158">
        <v>30186.6273452983</v>
      </c>
      <c r="B5412" s="158">
        <v>0.22907468483608401</v>
      </c>
      <c r="C5412" s="158">
        <v>4.6684527665714501E-2</v>
      </c>
      <c r="D5412" s="158">
        <v>0.25665064183145597</v>
      </c>
      <c r="E5412" s="158">
        <v>3.6380002114042999E-2</v>
      </c>
    </row>
    <row r="5413" spans="1:5" x14ac:dyDescent="0.25">
      <c r="A5413" s="158">
        <v>30186.628772476601</v>
      </c>
      <c r="B5413" s="158">
        <v>4.8892547305956498E-2</v>
      </c>
      <c r="C5413" s="158">
        <v>4.6684516216029301E-2</v>
      </c>
      <c r="D5413" s="158">
        <v>0.25665066215839499</v>
      </c>
      <c r="E5413" s="158">
        <v>3.6379974196602903E-2</v>
      </c>
    </row>
    <row r="5414" spans="1:5" x14ac:dyDescent="0.25">
      <c r="A5414" s="158">
        <v>30191.1961216462</v>
      </c>
      <c r="B5414" s="158">
        <v>5.30355685408379E-2</v>
      </c>
      <c r="C5414" s="158">
        <v>4.6647872840346001E-2</v>
      </c>
      <c r="D5414" s="158">
        <v>0.25671572430179401</v>
      </c>
      <c r="E5414" s="158">
        <v>3.6290660641544098E-2</v>
      </c>
    </row>
    <row r="5415" spans="1:5" x14ac:dyDescent="0.25">
      <c r="A5415" s="158">
        <v>30197.904235919799</v>
      </c>
      <c r="B5415" s="158">
        <v>-0.37791285896635601</v>
      </c>
      <c r="C5415" s="158">
        <v>4.6594049539133403E-2</v>
      </c>
      <c r="D5415" s="158">
        <v>0.25681131989065897</v>
      </c>
      <c r="E5415" s="158">
        <v>3.6159592254776003E-2</v>
      </c>
    </row>
    <row r="5416" spans="1:5" x14ac:dyDescent="0.25">
      <c r="A5416" s="158">
        <v>30200.205551037001</v>
      </c>
      <c r="B5416" s="158">
        <v>0.127474387511994</v>
      </c>
      <c r="C5416" s="158">
        <v>4.6575583400000599E-2</v>
      </c>
      <c r="D5416" s="158">
        <v>0.25684412574999999</v>
      </c>
      <c r="E5416" s="158">
        <v>3.6114656753445502E-2</v>
      </c>
    </row>
    <row r="5417" spans="1:5" x14ac:dyDescent="0.25">
      <c r="A5417" s="158">
        <v>30200.491113698001</v>
      </c>
      <c r="B5417" s="158">
        <v>0.14962274849472701</v>
      </c>
      <c r="C5417" s="158">
        <v>4.6573291952330301E-2</v>
      </c>
      <c r="D5417" s="158">
        <v>0.25684819689203497</v>
      </c>
      <c r="E5417" s="158">
        <v>3.6109081900462497E-2</v>
      </c>
    </row>
    <row r="5418" spans="1:5" x14ac:dyDescent="0.25">
      <c r="A5418" s="158">
        <v>30202.626555895898</v>
      </c>
      <c r="B5418" s="158">
        <v>6.0868228280441798E-2</v>
      </c>
      <c r="C5418" s="158">
        <v>4.6556156157998699E-2</v>
      </c>
      <c r="D5418" s="158">
        <v>0.25687864354673101</v>
      </c>
      <c r="E5418" s="158">
        <v>3.6067400378789603E-2</v>
      </c>
    </row>
    <row r="5419" spans="1:5" x14ac:dyDescent="0.25">
      <c r="A5419" s="158">
        <v>30203.733500888298</v>
      </c>
      <c r="B5419" s="158">
        <v>0.18440660449054999</v>
      </c>
      <c r="C5419" s="158">
        <v>4.6547273294892097E-2</v>
      </c>
      <c r="D5419" s="158">
        <v>0.25689442791516798</v>
      </c>
      <c r="E5419" s="158">
        <v>3.60457990893489E-2</v>
      </c>
    </row>
    <row r="5420" spans="1:5" x14ac:dyDescent="0.25">
      <c r="A5420" s="158">
        <v>30208.017540690002</v>
      </c>
      <c r="B5420" s="158">
        <v>-0.18044367898393299</v>
      </c>
      <c r="C5420" s="158">
        <v>4.65128939450484E-2</v>
      </c>
      <c r="D5420" s="158">
        <v>0.25695552727406401</v>
      </c>
      <c r="E5420" s="158">
        <v>3.5962231583915302E-2</v>
      </c>
    </row>
    <row r="5421" spans="1:5" x14ac:dyDescent="0.25">
      <c r="A5421" s="158">
        <v>30211.443192943301</v>
      </c>
      <c r="B5421" s="158">
        <v>0.35040728983894998</v>
      </c>
      <c r="C5421" s="158">
        <v>4.6485401606695301E-2</v>
      </c>
      <c r="D5421" s="158">
        <v>0.25700439739365299</v>
      </c>
      <c r="E5421" s="158">
        <v>3.5895445706453803E-2</v>
      </c>
    </row>
    <row r="5422" spans="1:5" x14ac:dyDescent="0.25">
      <c r="A5422" s="158">
        <v>30215.7258001304</v>
      </c>
      <c r="B5422" s="158">
        <v>-0.77170196408231595</v>
      </c>
      <c r="C5422" s="158">
        <v>4.6451029959908699E-2</v>
      </c>
      <c r="D5422" s="158">
        <v>0.25706550917517601</v>
      </c>
      <c r="E5422" s="158">
        <v>3.5811999378527602E-2</v>
      </c>
    </row>
    <row r="5423" spans="1:5" x14ac:dyDescent="0.25">
      <c r="A5423" s="158">
        <v>30219.6174192857</v>
      </c>
      <c r="B5423" s="158">
        <v>0.34813095812060701</v>
      </c>
      <c r="C5423" s="158">
        <v>4.6419794565332503E-2</v>
      </c>
      <c r="D5423" s="158">
        <v>0.25712105741130098</v>
      </c>
      <c r="E5423" s="158">
        <v>3.5736216263402801E-2</v>
      </c>
    </row>
    <row r="5424" spans="1:5" x14ac:dyDescent="0.25">
      <c r="A5424" s="158">
        <v>30225.1144059486</v>
      </c>
      <c r="B5424" s="158">
        <v>0.49610619275566298</v>
      </c>
      <c r="C5424" s="158">
        <v>4.6375671182179702E-2</v>
      </c>
      <c r="D5424" s="158">
        <v>0.25719954584309002</v>
      </c>
      <c r="E5424" s="158">
        <v>3.5629243799096599E-2</v>
      </c>
    </row>
    <row r="5425" spans="1:5" x14ac:dyDescent="0.25">
      <c r="A5425" s="158">
        <v>30234.119591865499</v>
      </c>
      <c r="B5425" s="158">
        <v>0.14742865112429299</v>
      </c>
      <c r="C5425" s="158">
        <v>4.6303381279133297E-2</v>
      </c>
      <c r="D5425" s="158">
        <v>0.25732819010390201</v>
      </c>
      <c r="E5425" s="158">
        <v>3.5454184536156799E-2</v>
      </c>
    </row>
    <row r="5426" spans="1:5" x14ac:dyDescent="0.25">
      <c r="A5426" s="158">
        <v>30234.9912608698</v>
      </c>
      <c r="B5426" s="158">
        <v>6.8662299083621606E-2</v>
      </c>
      <c r="C5426" s="158">
        <v>4.6296383447673999E-2</v>
      </c>
      <c r="D5426" s="158">
        <v>0.25734064661277101</v>
      </c>
      <c r="E5426" s="158">
        <v>3.54372515164669E-2</v>
      </c>
    </row>
    <row r="5427" spans="1:5" x14ac:dyDescent="0.25">
      <c r="A5427" s="158">
        <v>30243.675926834701</v>
      </c>
      <c r="B5427" s="158">
        <v>0.34633577618559103</v>
      </c>
      <c r="C5427" s="158">
        <v>4.6226658211957601E-2</v>
      </c>
      <c r="D5427" s="158">
        <v>0.257464794516298</v>
      </c>
      <c r="E5427" s="158">
        <v>3.5268659604533903E-2</v>
      </c>
    </row>
    <row r="5428" spans="1:5" x14ac:dyDescent="0.25">
      <c r="A5428" s="158">
        <v>30261.354201832601</v>
      </c>
      <c r="B5428" s="158">
        <v>-0.329806736559068</v>
      </c>
      <c r="C5428" s="158">
        <v>4.6084706223161902E-2</v>
      </c>
      <c r="D5428" s="158">
        <v>0.25771773230142803</v>
      </c>
      <c r="E5428" s="158">
        <v>3.4926129009083297E-2</v>
      </c>
    </row>
    <row r="5429" spans="1:5" x14ac:dyDescent="0.25">
      <c r="A5429" s="158">
        <v>30262.944392706198</v>
      </c>
      <c r="B5429" s="158">
        <v>-0.312273617606318</v>
      </c>
      <c r="C5429" s="158">
        <v>4.6071936103049597E-2</v>
      </c>
      <c r="D5429" s="158">
        <v>0.25774049921388598</v>
      </c>
      <c r="E5429" s="158">
        <v>3.4895360451331001E-2</v>
      </c>
    </row>
    <row r="5430" spans="1:5" x14ac:dyDescent="0.25">
      <c r="A5430" s="158">
        <v>30267.6717248229</v>
      </c>
      <c r="B5430" s="158">
        <v>-0.45104052248848803</v>
      </c>
      <c r="C5430" s="158">
        <v>4.6033971801413803E-2</v>
      </c>
      <c r="D5430" s="158">
        <v>0.25780819514186099</v>
      </c>
      <c r="E5430" s="158">
        <v>3.48039329059164E-2</v>
      </c>
    </row>
    <row r="5431" spans="1:5" x14ac:dyDescent="0.25">
      <c r="A5431" s="158">
        <v>30269.423143562701</v>
      </c>
      <c r="B5431" s="158">
        <v>0.32906398815377702</v>
      </c>
      <c r="C5431" s="158">
        <v>4.6019906051011999E-2</v>
      </c>
      <c r="D5431" s="158">
        <v>0.257833281065594</v>
      </c>
      <c r="E5431" s="158">
        <v>3.4770075860883203E-2</v>
      </c>
    </row>
    <row r="5432" spans="1:5" x14ac:dyDescent="0.25">
      <c r="A5432" s="158">
        <v>30269.8261422746</v>
      </c>
      <c r="B5432" s="158">
        <v>0.72787126641078403</v>
      </c>
      <c r="C5432" s="158">
        <v>4.6016669510764899E-2</v>
      </c>
      <c r="D5432" s="158">
        <v>0.25783905371064197</v>
      </c>
      <c r="E5432" s="158">
        <v>3.4762286611482798E-2</v>
      </c>
    </row>
    <row r="5433" spans="1:5" x14ac:dyDescent="0.25">
      <c r="A5433" s="158">
        <v>30273.1510622075</v>
      </c>
      <c r="B5433" s="158">
        <v>1.10915045802162</v>
      </c>
      <c r="C5433" s="158">
        <v>4.5989966138679297E-2</v>
      </c>
      <c r="D5433" s="158">
        <v>0.25788668650999103</v>
      </c>
      <c r="E5433" s="158">
        <v>3.4698038988453701E-2</v>
      </c>
    </row>
    <row r="5434" spans="1:5" x14ac:dyDescent="0.25">
      <c r="A5434" s="158">
        <v>30276.0609799716</v>
      </c>
      <c r="B5434" s="158">
        <v>0.12522861631818499</v>
      </c>
      <c r="C5434" s="158">
        <v>4.5966595098908498E-2</v>
      </c>
      <c r="D5434" s="158">
        <v>0.25792838259732298</v>
      </c>
      <c r="E5434" s="158">
        <v>3.4641835597900801E-2</v>
      </c>
    </row>
    <row r="5435" spans="1:5" x14ac:dyDescent="0.25">
      <c r="A5435" s="158">
        <v>30294.8256116507</v>
      </c>
      <c r="B5435" s="158">
        <v>-5.8837574222902998E-2</v>
      </c>
      <c r="C5435" s="158">
        <v>4.5815872876809403E-2</v>
      </c>
      <c r="D5435" s="158">
        <v>0.258197451948458</v>
      </c>
      <c r="E5435" s="158">
        <v>3.4279969198983601E-2</v>
      </c>
    </row>
    <row r="5436" spans="1:5" x14ac:dyDescent="0.25">
      <c r="A5436" s="158">
        <v>30306.7218486198</v>
      </c>
      <c r="B5436" s="158">
        <v>0.62374203591615296</v>
      </c>
      <c r="C5436" s="158">
        <v>4.57203082286309E-2</v>
      </c>
      <c r="D5436" s="158">
        <v>0.25836820465219901</v>
      </c>
      <c r="E5436" s="158">
        <v>3.40510582720501E-2</v>
      </c>
    </row>
    <row r="5437" spans="1:5" x14ac:dyDescent="0.25">
      <c r="A5437" s="158">
        <v>30311.700298067299</v>
      </c>
      <c r="B5437" s="158">
        <v>4.31573071890234E-2</v>
      </c>
      <c r="C5437" s="158">
        <v>4.5680313204314899E-2</v>
      </c>
      <c r="D5437" s="158">
        <v>0.25843970175331499</v>
      </c>
      <c r="E5437" s="158">
        <v>3.3955376650837803E-2</v>
      </c>
    </row>
    <row r="5438" spans="1:5" x14ac:dyDescent="0.25">
      <c r="A5438" s="158">
        <v>30312.1617102362</v>
      </c>
      <c r="B5438" s="158">
        <v>0.24051776396392099</v>
      </c>
      <c r="C5438" s="158">
        <v>4.56766063274886E-2</v>
      </c>
      <c r="D5438" s="158">
        <v>0.25844632939763201</v>
      </c>
      <c r="E5438" s="158">
        <v>3.3946512131217702E-2</v>
      </c>
    </row>
    <row r="5439" spans="1:5" x14ac:dyDescent="0.25">
      <c r="A5439" s="158">
        <v>30321.1414516115</v>
      </c>
      <c r="B5439" s="158">
        <v>-0.31195918694359998</v>
      </c>
      <c r="C5439" s="158">
        <v>4.56044632412329E-2</v>
      </c>
      <c r="D5439" s="158">
        <v>0.258575351772316</v>
      </c>
      <c r="E5439" s="158">
        <v>3.3774111738208698E-2</v>
      </c>
    </row>
    <row r="5440" spans="1:5" x14ac:dyDescent="0.25">
      <c r="A5440" s="158">
        <v>30321.826484129899</v>
      </c>
      <c r="B5440" s="158">
        <v>-0.16258233576586001</v>
      </c>
      <c r="C5440" s="158">
        <v>4.5598959556396597E-2</v>
      </c>
      <c r="D5440" s="158">
        <v>0.25858519746206299</v>
      </c>
      <c r="E5440" s="158">
        <v>3.3760968963062798E-2</v>
      </c>
    </row>
    <row r="5441" spans="1:5" x14ac:dyDescent="0.25">
      <c r="A5441" s="158">
        <v>30326.388619125399</v>
      </c>
      <c r="B5441" s="158">
        <v>-3.93019966896289</v>
      </c>
      <c r="C5441" s="158">
        <v>4.5562305985268101E-2</v>
      </c>
      <c r="D5441" s="158">
        <v>0.25865077806687298</v>
      </c>
      <c r="E5441" s="158">
        <v>3.3673474191591599E-2</v>
      </c>
    </row>
    <row r="5442" spans="1:5" x14ac:dyDescent="0.25">
      <c r="A5442" s="158">
        <v>30332.232395116102</v>
      </c>
      <c r="B5442" s="158">
        <v>0.35413163370594503</v>
      </c>
      <c r="C5442" s="158">
        <v>4.5515354154474698E-2</v>
      </c>
      <c r="D5442" s="158">
        <v>0.25873480989676201</v>
      </c>
      <c r="E5442" s="158">
        <v>3.3561482291316301E-2</v>
      </c>
    </row>
    <row r="5443" spans="1:5" x14ac:dyDescent="0.25">
      <c r="A5443" s="158">
        <v>30342.025003823899</v>
      </c>
      <c r="B5443" s="158">
        <v>-0.109911858876632</v>
      </c>
      <c r="C5443" s="158">
        <v>4.5436672812739699E-2</v>
      </c>
      <c r="D5443" s="158">
        <v>0.25887569408565397</v>
      </c>
      <c r="E5443" s="158">
        <v>3.3374021770146499E-2</v>
      </c>
    </row>
    <row r="5444" spans="1:5" x14ac:dyDescent="0.25">
      <c r="A5444" s="158">
        <v>30343.1872265452</v>
      </c>
      <c r="B5444" s="158">
        <v>7.0110151313529406E-2</v>
      </c>
      <c r="C5444" s="158">
        <v>4.5427334429091602E-2</v>
      </c>
      <c r="D5444" s="158">
        <v>0.25889242047191102</v>
      </c>
      <c r="E5444" s="158">
        <v>3.33517905330354E-2</v>
      </c>
    </row>
    <row r="5445" spans="1:5" x14ac:dyDescent="0.25">
      <c r="A5445" s="158">
        <v>30343.374977884199</v>
      </c>
      <c r="B5445" s="158">
        <v>-0.82064416369790305</v>
      </c>
      <c r="C5445" s="158">
        <v>4.5425825855803903E-2</v>
      </c>
      <c r="D5445" s="158">
        <v>0.25889512265078402</v>
      </c>
      <c r="E5445" s="158">
        <v>3.33481995298033E-2</v>
      </c>
    </row>
    <row r="5446" spans="1:5" x14ac:dyDescent="0.25">
      <c r="A5446" s="158">
        <v>30344.977372564899</v>
      </c>
      <c r="B5446" s="158">
        <v>0.62610681867323303</v>
      </c>
      <c r="C5446" s="158">
        <v>4.5412950649807E-2</v>
      </c>
      <c r="D5446" s="158">
        <v>0.258918186127719</v>
      </c>
      <c r="E5446" s="158">
        <v>3.33175554061712E-2</v>
      </c>
    </row>
    <row r="5447" spans="1:5" x14ac:dyDescent="0.25">
      <c r="A5447" s="158">
        <v>30348.025940945801</v>
      </c>
      <c r="B5447" s="158">
        <v>0.36073557406885998</v>
      </c>
      <c r="C5447" s="158">
        <v>4.5388455283795003E-2</v>
      </c>
      <c r="D5447" s="158">
        <v>0.25896207092540502</v>
      </c>
      <c r="E5447" s="158">
        <v>3.3259273910341301E-2</v>
      </c>
    </row>
    <row r="5448" spans="1:5" x14ac:dyDescent="0.25">
      <c r="A5448" s="158">
        <v>30349.574872500001</v>
      </c>
      <c r="B5448" s="158">
        <v>0.14056676790858999</v>
      </c>
      <c r="C5448" s="158">
        <v>4.5376009469568102E-2</v>
      </c>
      <c r="D5448" s="158">
        <v>0.25898437131368401</v>
      </c>
      <c r="E5448" s="158">
        <v>3.3229671593420898E-2</v>
      </c>
    </row>
    <row r="5449" spans="1:5" x14ac:dyDescent="0.25">
      <c r="A5449" s="158">
        <v>30352.401990243099</v>
      </c>
      <c r="B5449" s="158">
        <v>-0.64175804925408197</v>
      </c>
      <c r="C5449" s="158">
        <v>4.5353293162119702E-2</v>
      </c>
      <c r="D5449" s="158">
        <v>0.25902507961835602</v>
      </c>
      <c r="E5449" s="158">
        <v>3.3175658012643397E-2</v>
      </c>
    </row>
    <row r="5450" spans="1:5" x14ac:dyDescent="0.25">
      <c r="A5450" s="158">
        <v>30357.742214535901</v>
      </c>
      <c r="B5450" s="158">
        <v>0.36948152400377898</v>
      </c>
      <c r="C5450" s="158">
        <v>4.5310383211587701E-2</v>
      </c>
      <c r="D5450" s="158">
        <v>0.25910199412819801</v>
      </c>
      <c r="E5450" s="158">
        <v>3.3073689080190899E-2</v>
      </c>
    </row>
    <row r="5451" spans="1:5" x14ac:dyDescent="0.25">
      <c r="A5451" s="158">
        <v>30359.987240078099</v>
      </c>
      <c r="B5451" s="158">
        <v>3.7500420590852498E-2</v>
      </c>
      <c r="C5451" s="158">
        <v>4.5292343745544E-2</v>
      </c>
      <c r="D5451" s="158">
        <v>0.25913433647978901</v>
      </c>
      <c r="E5451" s="158">
        <v>3.3030844394711101E-2</v>
      </c>
    </row>
    <row r="5452" spans="1:5" x14ac:dyDescent="0.25">
      <c r="A5452" s="158">
        <v>30360.951779667401</v>
      </c>
      <c r="B5452" s="158">
        <v>0.17367318468775</v>
      </c>
      <c r="C5452" s="158">
        <v>4.5284593348906103E-2</v>
      </c>
      <c r="D5452" s="158">
        <v>0.25914823322892899</v>
      </c>
      <c r="E5452" s="158">
        <v>3.3012441026342897E-2</v>
      </c>
    </row>
    <row r="5453" spans="1:5" x14ac:dyDescent="0.25">
      <c r="A5453" s="158">
        <v>30364.8783486272</v>
      </c>
      <c r="B5453" s="158">
        <v>-0.39873051570414902</v>
      </c>
      <c r="C5453" s="158">
        <v>4.5253041911599602E-2</v>
      </c>
      <c r="D5453" s="158">
        <v>0.259204814351089</v>
      </c>
      <c r="E5453" s="158">
        <v>3.2937548136033001E-2</v>
      </c>
    </row>
    <row r="5454" spans="1:5" x14ac:dyDescent="0.25">
      <c r="A5454" s="158">
        <v>30369.006507786598</v>
      </c>
      <c r="B5454" s="158">
        <v>-0.105090153590504</v>
      </c>
      <c r="C5454" s="158">
        <v>4.5219870397333599E-2</v>
      </c>
      <c r="D5454" s="158">
        <v>0.25926431501219799</v>
      </c>
      <c r="E5454" s="158">
        <v>3.2858854961421401E-2</v>
      </c>
    </row>
    <row r="5455" spans="1:5" x14ac:dyDescent="0.25">
      <c r="A5455" s="158">
        <v>30372.477440592</v>
      </c>
      <c r="B5455" s="158">
        <v>0.11174188560527699</v>
      </c>
      <c r="C5455" s="158">
        <v>4.5191979830934398E-2</v>
      </c>
      <c r="D5455" s="158">
        <v>0.25931435442395101</v>
      </c>
      <c r="E5455" s="158">
        <v>3.2792725615770797E-2</v>
      </c>
    </row>
    <row r="5456" spans="1:5" x14ac:dyDescent="0.25">
      <c r="A5456" s="158">
        <v>30387.878609994201</v>
      </c>
      <c r="B5456" s="158">
        <v>0.113785349752038</v>
      </c>
      <c r="C5456" s="158">
        <v>4.50682233666388E-2</v>
      </c>
      <c r="D5456" s="158">
        <v>0.25953651547001899</v>
      </c>
      <c r="E5456" s="158">
        <v>3.2499686957959802E-2</v>
      </c>
    </row>
    <row r="5457" spans="1:5" x14ac:dyDescent="0.25">
      <c r="A5457" s="158">
        <v>30390.3168104297</v>
      </c>
      <c r="B5457" s="158">
        <v>-3.74595867943084E-2</v>
      </c>
      <c r="C5457" s="158">
        <v>4.5048631118939898E-2</v>
      </c>
      <c r="D5457" s="158">
        <v>0.259571705265074</v>
      </c>
      <c r="E5457" s="158">
        <v>3.2453353369905E-2</v>
      </c>
    </row>
    <row r="5458" spans="1:5" x14ac:dyDescent="0.25">
      <c r="A5458" s="158">
        <v>30394.363171912399</v>
      </c>
      <c r="B5458" s="158">
        <v>0.46467519584920702</v>
      </c>
      <c r="C5458" s="158">
        <v>4.5016116479507297E-2</v>
      </c>
      <c r="D5458" s="158">
        <v>0.25963011647454198</v>
      </c>
      <c r="E5458" s="158">
        <v>3.2376494585519798E-2</v>
      </c>
    </row>
    <row r="5459" spans="1:5" x14ac:dyDescent="0.25">
      <c r="A5459" s="158">
        <v>30398.8930708064</v>
      </c>
      <c r="B5459" s="158">
        <v>-0.46166722878967498</v>
      </c>
      <c r="C5459" s="158">
        <v>4.4979716475469597E-2</v>
      </c>
      <c r="D5459" s="158">
        <v>0.25969552449462102</v>
      </c>
      <c r="E5459" s="158">
        <v>3.2290502981476801E-2</v>
      </c>
    </row>
    <row r="5460" spans="1:5" x14ac:dyDescent="0.25">
      <c r="A5460" s="158">
        <v>30402.253433158399</v>
      </c>
      <c r="B5460" s="158">
        <v>0.25612295726411499</v>
      </c>
      <c r="C5460" s="158">
        <v>4.4952714393873397E-2</v>
      </c>
      <c r="D5460" s="158">
        <v>0.25974405673411799</v>
      </c>
      <c r="E5460" s="158">
        <v>3.2226748101617499E-2</v>
      </c>
    </row>
    <row r="5461" spans="1:5" x14ac:dyDescent="0.25">
      <c r="A5461" s="158">
        <v>30409.268791890099</v>
      </c>
      <c r="B5461" s="158">
        <v>0.25389203437216101</v>
      </c>
      <c r="C5461" s="158">
        <v>4.4896343131925899E-2</v>
      </c>
      <c r="D5461" s="158">
        <v>0.259845407556139</v>
      </c>
      <c r="E5461" s="158">
        <v>3.2093745044732398E-2</v>
      </c>
    </row>
    <row r="5462" spans="1:5" x14ac:dyDescent="0.25">
      <c r="A5462" s="158">
        <v>30410.0264420065</v>
      </c>
      <c r="B5462" s="158">
        <v>0.42286156621071902</v>
      </c>
      <c r="C5462" s="158">
        <v>4.4890255146340603E-2</v>
      </c>
      <c r="D5462" s="158">
        <v>0.25985635582635902</v>
      </c>
      <c r="E5462" s="158">
        <v>3.2079388691043202E-2</v>
      </c>
    </row>
    <row r="5463" spans="1:5" x14ac:dyDescent="0.25">
      <c r="A5463" s="158">
        <v>30411.346656226498</v>
      </c>
      <c r="B5463" s="158">
        <v>9.5204287776917695E-2</v>
      </c>
      <c r="C5463" s="158">
        <v>4.4879646782001702E-2</v>
      </c>
      <c r="D5463" s="158">
        <v>0.25987543448001499</v>
      </c>
      <c r="E5463" s="158">
        <v>3.2054376211942202E-2</v>
      </c>
    </row>
    <row r="5464" spans="1:5" x14ac:dyDescent="0.25">
      <c r="A5464" s="158">
        <v>30412.448413128001</v>
      </c>
      <c r="B5464" s="158">
        <v>0.33957219377620501</v>
      </c>
      <c r="C5464" s="158">
        <v>4.4870793817851598E-2</v>
      </c>
      <c r="D5464" s="158">
        <v>0.25989135729911</v>
      </c>
      <c r="E5464" s="158">
        <v>3.20335061109693E-2</v>
      </c>
    </row>
    <row r="5465" spans="1:5" x14ac:dyDescent="0.25">
      <c r="A5465" s="158">
        <v>30416.3841644821</v>
      </c>
      <c r="B5465" s="158">
        <v>0.24165075299111799</v>
      </c>
      <c r="C5465" s="158">
        <v>4.4839168994096797E-2</v>
      </c>
      <c r="D5465" s="158">
        <v>0.25994824598531202</v>
      </c>
      <c r="E5465" s="158">
        <v>3.1958979137143101E-2</v>
      </c>
    </row>
    <row r="5466" spans="1:5" x14ac:dyDescent="0.25">
      <c r="A5466" s="158">
        <v>30419.359440557</v>
      </c>
      <c r="B5466" s="158">
        <v>3.5079739212706698E-2</v>
      </c>
      <c r="C5466" s="158">
        <v>4.4815262052427703E-2</v>
      </c>
      <c r="D5466" s="158">
        <v>0.25999126031907199</v>
      </c>
      <c r="E5466" s="158">
        <v>3.19026668220471E-2</v>
      </c>
    </row>
    <row r="5467" spans="1:5" x14ac:dyDescent="0.25">
      <c r="A5467" s="158">
        <v>30420.209628983201</v>
      </c>
      <c r="B5467" s="158">
        <v>0.25670435994291602</v>
      </c>
      <c r="C5467" s="158">
        <v>4.48084306524653E-2</v>
      </c>
      <c r="D5467" s="158">
        <v>0.26000355308286199</v>
      </c>
      <c r="E5467" s="158">
        <v>3.1886579814396403E-2</v>
      </c>
    </row>
    <row r="5468" spans="1:5" x14ac:dyDescent="0.25">
      <c r="A5468" s="158">
        <v>30422.893710421598</v>
      </c>
      <c r="B5468" s="158">
        <v>-9.6237892726058795E-3</v>
      </c>
      <c r="C5468" s="158">
        <v>4.4786863737796501E-2</v>
      </c>
      <c r="D5468" s="158">
        <v>0.260042365856544</v>
      </c>
      <c r="E5468" s="158">
        <v>3.1835804968136198E-2</v>
      </c>
    </row>
    <row r="5469" spans="1:5" x14ac:dyDescent="0.25">
      <c r="A5469" s="158">
        <v>30425.317648676799</v>
      </c>
      <c r="B5469" s="158">
        <v>8.5349127485034905E-3</v>
      </c>
      <c r="C5469" s="158">
        <v>4.47673872548379E-2</v>
      </c>
      <c r="D5469" s="158">
        <v>0.26007742206531798</v>
      </c>
      <c r="E5469" s="158">
        <v>3.1789967600281202E-2</v>
      </c>
    </row>
    <row r="5470" spans="1:5" x14ac:dyDescent="0.25">
      <c r="A5470" s="158">
        <v>30425.74225806</v>
      </c>
      <c r="B5470" s="158">
        <v>-6.4227399221517004E-2</v>
      </c>
      <c r="C5470" s="158">
        <v>4.4763975509480698E-2</v>
      </c>
      <c r="D5470" s="158">
        <v>0.26008356348581602</v>
      </c>
      <c r="E5470" s="158">
        <v>3.1781939710492001E-2</v>
      </c>
    </row>
    <row r="5471" spans="1:5" x14ac:dyDescent="0.25">
      <c r="A5471" s="158">
        <v>30426.756662433501</v>
      </c>
      <c r="B5471" s="158">
        <v>8.3435409997845197E-2</v>
      </c>
      <c r="C5471" s="158">
        <v>4.4755824768127103E-2</v>
      </c>
      <c r="D5471" s="158">
        <v>0.26009823613218402</v>
      </c>
      <c r="E5471" s="158">
        <v>3.1762762769104398E-2</v>
      </c>
    </row>
    <row r="5472" spans="1:5" x14ac:dyDescent="0.25">
      <c r="A5472" s="158">
        <v>30427.095718606801</v>
      </c>
      <c r="B5472" s="158">
        <v>0.14216805622866399</v>
      </c>
      <c r="C5472" s="158">
        <v>4.4753100457159002E-2</v>
      </c>
      <c r="D5472" s="158">
        <v>0.26010314053349098</v>
      </c>
      <c r="E5472" s="158">
        <v>3.1756353641875498E-2</v>
      </c>
    </row>
    <row r="5473" spans="1:5" x14ac:dyDescent="0.25">
      <c r="A5473" s="158">
        <v>30427.999587177699</v>
      </c>
      <c r="B5473" s="158">
        <v>9.9510150675841097E-2</v>
      </c>
      <c r="C5473" s="158">
        <v>4.4745837902816998E-2</v>
      </c>
      <c r="D5473" s="158">
        <v>0.26011621533892298</v>
      </c>
      <c r="E5473" s="158">
        <v>3.1739269432526702E-2</v>
      </c>
    </row>
    <row r="5474" spans="1:5" x14ac:dyDescent="0.25">
      <c r="A5474" s="158">
        <v>30433.557395905598</v>
      </c>
      <c r="B5474" s="158">
        <v>-6.2733584046315002E-2</v>
      </c>
      <c r="C5474" s="158">
        <v>4.4701181606564999E-2</v>
      </c>
      <c r="D5474" s="158">
        <v>0.26019662616213701</v>
      </c>
      <c r="E5474" s="158">
        <v>3.16342674209091E-2</v>
      </c>
    </row>
    <row r="5475" spans="1:5" x14ac:dyDescent="0.25">
      <c r="A5475" s="158">
        <v>30433.740808800299</v>
      </c>
      <c r="B5475" s="158">
        <v>0.375066537558855</v>
      </c>
      <c r="C5475" s="158">
        <v>4.4699707922806801E-2</v>
      </c>
      <c r="D5475" s="158">
        <v>0.26019928023328398</v>
      </c>
      <c r="E5475" s="158">
        <v>3.1630803641943699E-2</v>
      </c>
    </row>
    <row r="5476" spans="1:5" x14ac:dyDescent="0.25">
      <c r="A5476" s="158">
        <v>30438.778515269201</v>
      </c>
      <c r="B5476" s="158">
        <v>-5.2551846177006901E-2</v>
      </c>
      <c r="C5476" s="158">
        <v>4.4659231445305599E-2</v>
      </c>
      <c r="D5476" s="158">
        <v>0.26027218914559003</v>
      </c>
      <c r="E5476" s="158">
        <v>3.1535700402593403E-2</v>
      </c>
    </row>
    <row r="5477" spans="1:5" x14ac:dyDescent="0.25">
      <c r="A5477" s="158">
        <v>30438.834656172199</v>
      </c>
      <c r="B5477" s="158">
        <v>0.46088400317052503</v>
      </c>
      <c r="C5477" s="158">
        <v>4.46587803746041E-2</v>
      </c>
      <c r="D5477" s="158">
        <v>0.26027300177123902</v>
      </c>
      <c r="E5477" s="158">
        <v>3.15346409345236E-2</v>
      </c>
    </row>
    <row r="5478" spans="1:5" x14ac:dyDescent="0.25">
      <c r="A5478" s="158">
        <v>30443.527406930501</v>
      </c>
      <c r="B5478" s="158">
        <v>0.13298017978273799</v>
      </c>
      <c r="C5478" s="158">
        <v>4.4621076313824802E-2</v>
      </c>
      <c r="D5478" s="158">
        <v>0.260340937387948</v>
      </c>
      <c r="E5478" s="158">
        <v>3.1446110514158097E-2</v>
      </c>
    </row>
    <row r="5479" spans="1:5" x14ac:dyDescent="0.25">
      <c r="A5479" s="158">
        <v>30451.630525828201</v>
      </c>
      <c r="B5479" s="158">
        <v>0.27917440012079597</v>
      </c>
      <c r="C5479" s="158">
        <v>4.4555973535538598E-2</v>
      </c>
      <c r="D5479" s="158">
        <v>0.26045828663750298</v>
      </c>
      <c r="E5479" s="158">
        <v>3.1293378155340598E-2</v>
      </c>
    </row>
    <row r="5480" spans="1:5" x14ac:dyDescent="0.25">
      <c r="A5480" s="158">
        <v>30453.006292608301</v>
      </c>
      <c r="B5480" s="158">
        <v>0.12571030263095501</v>
      </c>
      <c r="C5480" s="158">
        <v>4.45449205025365E-2</v>
      </c>
      <c r="D5480" s="158">
        <v>0.26047821582039299</v>
      </c>
      <c r="E5480" s="158">
        <v>3.1267463955106399E-2</v>
      </c>
    </row>
    <row r="5481" spans="1:5" x14ac:dyDescent="0.25">
      <c r="A5481" s="158">
        <v>30459.686628357202</v>
      </c>
      <c r="B5481" s="158">
        <v>0.13046701871406399</v>
      </c>
      <c r="C5481" s="158">
        <v>4.4491251304015503E-2</v>
      </c>
      <c r="D5481" s="158">
        <v>0.26057500828250901</v>
      </c>
      <c r="E5481" s="158">
        <v>3.1141702191926399E-2</v>
      </c>
    </row>
    <row r="5482" spans="1:5" x14ac:dyDescent="0.25">
      <c r="A5482" s="158">
        <v>30466.068583332199</v>
      </c>
      <c r="B5482" s="158">
        <v>-0.104722616977382</v>
      </c>
      <c r="C5482" s="158">
        <v>4.4439981281473598E-2</v>
      </c>
      <c r="D5482" s="158">
        <v>0.26066751133735599</v>
      </c>
      <c r="E5482" s="158">
        <v>3.10216663501953E-2</v>
      </c>
    </row>
    <row r="5483" spans="1:5" x14ac:dyDescent="0.25">
      <c r="A5483" s="158">
        <v>30468.927522715101</v>
      </c>
      <c r="B5483" s="158">
        <v>-9.1361717516280597E-2</v>
      </c>
      <c r="C5483" s="158">
        <v>4.4417014412448899E-2</v>
      </c>
      <c r="D5483" s="158">
        <v>0.26070896083439898</v>
      </c>
      <c r="E5483" s="158">
        <v>3.0967928001681602E-2</v>
      </c>
    </row>
    <row r="5484" spans="1:5" x14ac:dyDescent="0.25">
      <c r="A5484" s="158">
        <v>30471.5758397133</v>
      </c>
      <c r="B5484" s="158">
        <v>-0.14421255917680401</v>
      </c>
      <c r="C5484" s="158">
        <v>4.4395739943623697E-2</v>
      </c>
      <c r="D5484" s="158">
        <v>0.26074736256256298</v>
      </c>
      <c r="E5484" s="158">
        <v>3.0918167598802001E-2</v>
      </c>
    </row>
    <row r="5485" spans="1:5" x14ac:dyDescent="0.25">
      <c r="A5485" s="158">
        <v>30472.628124532199</v>
      </c>
      <c r="B5485" s="158">
        <v>-0.14483999387958599</v>
      </c>
      <c r="C5485" s="158">
        <v>4.4387286834331602E-2</v>
      </c>
      <c r="D5485" s="158">
        <v>0.26076262270843598</v>
      </c>
      <c r="E5485" s="158">
        <v>3.0898400811136699E-2</v>
      </c>
    </row>
    <row r="5486" spans="1:5" x14ac:dyDescent="0.25">
      <c r="A5486" s="158">
        <v>30473.080058817599</v>
      </c>
      <c r="B5486" s="158">
        <v>-0.137678444767286</v>
      </c>
      <c r="C5486" s="158">
        <v>4.4383656420236402E-2</v>
      </c>
      <c r="D5486" s="158">
        <v>0.26076917689450402</v>
      </c>
      <c r="E5486" s="158">
        <v>3.0889912272621899E-2</v>
      </c>
    </row>
    <row r="5487" spans="1:5" x14ac:dyDescent="0.25">
      <c r="A5487" s="158">
        <v>30473.125566072798</v>
      </c>
      <c r="B5487" s="158">
        <v>3.20166385544551E-2</v>
      </c>
      <c r="C5487" s="158">
        <v>4.4383290858484699E-2</v>
      </c>
      <c r="D5487" s="158">
        <v>0.26076983687347799</v>
      </c>
      <c r="E5487" s="158">
        <v>3.0889057553652201E-2</v>
      </c>
    </row>
    <row r="5488" spans="1:5" x14ac:dyDescent="0.25">
      <c r="A5488" s="158">
        <v>30480.355853506</v>
      </c>
      <c r="B5488" s="158">
        <v>-2.6900142214603101E-2</v>
      </c>
      <c r="C5488" s="158">
        <v>4.43252111901076E-2</v>
      </c>
      <c r="D5488" s="158">
        <v>0.26087471678068003</v>
      </c>
      <c r="E5488" s="158">
        <v>3.0753326260388101E-2</v>
      </c>
    </row>
    <row r="5489" spans="1:5" x14ac:dyDescent="0.25">
      <c r="A5489" s="158">
        <v>30482.2261897606</v>
      </c>
      <c r="B5489" s="158">
        <v>0.51399536803555801</v>
      </c>
      <c r="C5489" s="158">
        <v>4.43101876137275E-2</v>
      </c>
      <c r="D5489" s="158">
        <v>0.26090185399465499</v>
      </c>
      <c r="E5489" s="158">
        <v>3.0718237242139099E-2</v>
      </c>
    </row>
    <row r="5490" spans="1:5" x14ac:dyDescent="0.25">
      <c r="A5490" s="158">
        <v>30482.6298354787</v>
      </c>
      <c r="B5490" s="158">
        <v>-1.25962171660793</v>
      </c>
      <c r="C5490" s="158">
        <v>4.4306945336624E-2</v>
      </c>
      <c r="D5490" s="158">
        <v>0.260907710965044</v>
      </c>
      <c r="E5490" s="158">
        <v>3.07106657106915E-2</v>
      </c>
    </row>
    <row r="5491" spans="1:5" x14ac:dyDescent="0.25">
      <c r="A5491" s="158">
        <v>30483.383258781199</v>
      </c>
      <c r="B5491" s="158">
        <v>-0.20495072529345101</v>
      </c>
      <c r="C5491" s="158">
        <v>4.4300893504888902E-2</v>
      </c>
      <c r="D5491" s="158">
        <v>0.26091864361665301</v>
      </c>
      <c r="E5491" s="158">
        <v>3.0696534226967501E-2</v>
      </c>
    </row>
    <row r="5492" spans="1:5" x14ac:dyDescent="0.25">
      <c r="A5492" s="158">
        <v>30486.4843222372</v>
      </c>
      <c r="B5492" s="158">
        <v>-0.144165670984997</v>
      </c>
      <c r="C5492" s="158">
        <v>4.4275984765697697E-2</v>
      </c>
      <c r="D5492" s="158">
        <v>0.26096364677163902</v>
      </c>
      <c r="E5492" s="158">
        <v>3.0638385003398799E-2</v>
      </c>
    </row>
    <row r="5493" spans="1:5" x14ac:dyDescent="0.25">
      <c r="A5493" s="158">
        <v>30487.3351073308</v>
      </c>
      <c r="B5493" s="158">
        <v>-0.112755115281105</v>
      </c>
      <c r="C5493" s="158">
        <v>4.4269151096031703E-2</v>
      </c>
      <c r="D5493" s="158">
        <v>0.26097599484251999</v>
      </c>
      <c r="E5493" s="158">
        <v>3.0622435953896399E-2</v>
      </c>
    </row>
    <row r="5494" spans="1:5" x14ac:dyDescent="0.25">
      <c r="A5494" s="158">
        <v>30489.9939150598</v>
      </c>
      <c r="B5494" s="158">
        <v>0.16382281825331199</v>
      </c>
      <c r="C5494" s="158">
        <v>4.4247795352137902E-2</v>
      </c>
      <c r="D5494" s="158">
        <v>0.26101458777383302</v>
      </c>
      <c r="E5494" s="158">
        <v>3.0572605272429301E-2</v>
      </c>
    </row>
    <row r="5495" spans="1:5" x14ac:dyDescent="0.25">
      <c r="A5495" s="158">
        <v>30497.500435740702</v>
      </c>
      <c r="B5495" s="158">
        <v>-0.45065798997824302</v>
      </c>
      <c r="C5495" s="158">
        <v>4.4187505052878502E-2</v>
      </c>
      <c r="D5495" s="158">
        <v>0.26112357599368302</v>
      </c>
      <c r="E5495" s="158">
        <v>3.0432018465269502E-2</v>
      </c>
    </row>
    <row r="5496" spans="1:5" x14ac:dyDescent="0.25">
      <c r="A5496" s="158">
        <v>30504.676359359499</v>
      </c>
      <c r="B5496" s="158">
        <v>0.103522034057413</v>
      </c>
      <c r="C5496" s="158">
        <v>4.4129873862068597E-2</v>
      </c>
      <c r="D5496" s="158">
        <v>0.26122780559530201</v>
      </c>
      <c r="E5496" s="158">
        <v>3.0297758954067999E-2</v>
      </c>
    </row>
    <row r="5497" spans="1:5" x14ac:dyDescent="0.25">
      <c r="A5497" s="158">
        <v>30507.222504925601</v>
      </c>
      <c r="B5497" s="158">
        <v>0.12027036881086001</v>
      </c>
      <c r="C5497" s="158">
        <v>4.4109426238257199E-2</v>
      </c>
      <c r="D5497" s="158">
        <v>0.26126479778219303</v>
      </c>
      <c r="E5497" s="158">
        <v>3.0250153100134201E-2</v>
      </c>
    </row>
    <row r="5498" spans="1:5" x14ac:dyDescent="0.25">
      <c r="A5498" s="158">
        <v>30512.831313309998</v>
      </c>
      <c r="B5498" s="158">
        <v>4.3670220177949297E-2</v>
      </c>
      <c r="C5498" s="158">
        <v>4.4064384767169597E-2</v>
      </c>
      <c r="D5498" s="158">
        <v>0.26134630425773397</v>
      </c>
      <c r="E5498" s="158">
        <v>3.0145342635864401E-2</v>
      </c>
    </row>
    <row r="5499" spans="1:5" x14ac:dyDescent="0.25">
      <c r="A5499" s="158">
        <v>30517.177386967</v>
      </c>
      <c r="B5499" s="158">
        <v>4.5848277095661402E-2</v>
      </c>
      <c r="C5499" s="158">
        <v>4.4029485463552197E-2</v>
      </c>
      <c r="D5499" s="158">
        <v>0.26140947758559302</v>
      </c>
      <c r="E5499" s="158">
        <v>3.0064184023403301E-2</v>
      </c>
    </row>
    <row r="5500" spans="1:5" x14ac:dyDescent="0.25">
      <c r="A5500" s="158">
        <v>30517.9628359214</v>
      </c>
      <c r="B5500" s="158">
        <v>0.76653138653335295</v>
      </c>
      <c r="C5500" s="158">
        <v>4.4023178419963102E-2</v>
      </c>
      <c r="D5500" s="158">
        <v>0.26142089621005998</v>
      </c>
      <c r="E5500" s="158">
        <v>3.0049521701231499E-2</v>
      </c>
    </row>
    <row r="5501" spans="1:5" x14ac:dyDescent="0.25">
      <c r="A5501" s="158">
        <v>30519.839656222201</v>
      </c>
      <c r="B5501" s="158">
        <v>0.11407942672756501</v>
      </c>
      <c r="C5501" s="158">
        <v>4.4008108035882301E-2</v>
      </c>
      <c r="D5501" s="158">
        <v>0.26144818279180199</v>
      </c>
      <c r="E5501" s="158">
        <v>3.0014492657321298E-2</v>
      </c>
    </row>
    <row r="5502" spans="1:5" x14ac:dyDescent="0.25">
      <c r="A5502" s="158">
        <v>30544.1548289249</v>
      </c>
      <c r="B5502" s="158">
        <v>1.4533194597292001</v>
      </c>
      <c r="C5502" s="158">
        <v>4.3812892917260898E-2</v>
      </c>
      <c r="D5502" s="158">
        <v>0.26180193758946102</v>
      </c>
      <c r="E5502" s="158">
        <v>2.9561485192748899E-2</v>
      </c>
    </row>
    <row r="5503" spans="1:5" x14ac:dyDescent="0.25">
      <c r="A5503" s="158">
        <v>30544.857936383101</v>
      </c>
      <c r="B5503" s="158">
        <v>-0.79584838827833104</v>
      </c>
      <c r="C5503" s="158">
        <v>4.38072488624578E-2</v>
      </c>
      <c r="D5503" s="158">
        <v>0.26181217356435998</v>
      </c>
      <c r="E5503" s="158">
        <v>2.9548408198901501E-2</v>
      </c>
    </row>
    <row r="5504" spans="1:5" x14ac:dyDescent="0.25">
      <c r="A5504" s="158">
        <v>30556.752018478001</v>
      </c>
      <c r="B5504" s="158">
        <v>0.48286583744163702</v>
      </c>
      <c r="C5504" s="158">
        <v>4.37117794641083E-2</v>
      </c>
      <c r="D5504" s="158">
        <v>0.26198538594920401</v>
      </c>
      <c r="E5504" s="158">
        <v>2.9327381504431801E-2</v>
      </c>
    </row>
    <row r="5505" spans="1:5" x14ac:dyDescent="0.25">
      <c r="A5505" s="158">
        <v>30559.367413962598</v>
      </c>
      <c r="B5505" s="158">
        <v>-0.14488863782762301</v>
      </c>
      <c r="C5505" s="158">
        <v>4.3690788733681402E-2</v>
      </c>
      <c r="D5505" s="158">
        <v>0.26202348782466001</v>
      </c>
      <c r="E5505" s="158">
        <v>2.92788277784953E-2</v>
      </c>
    </row>
    <row r="5506" spans="1:5" x14ac:dyDescent="0.25">
      <c r="A5506" s="158">
        <v>30562.2046781971</v>
      </c>
      <c r="B5506" s="158">
        <v>0.30654361612876302</v>
      </c>
      <c r="C5506" s="158">
        <v>4.3668018199428497E-2</v>
      </c>
      <c r="D5506" s="158">
        <v>0.26206482767525502</v>
      </c>
      <c r="E5506" s="158">
        <v>2.9226174657772101E-2</v>
      </c>
    </row>
    <row r="5507" spans="1:5" x14ac:dyDescent="0.25">
      <c r="A5507" s="158">
        <v>30582.016273608999</v>
      </c>
      <c r="B5507" s="158">
        <v>0.14823540564672399</v>
      </c>
      <c r="C5507" s="158">
        <v>4.3509046449241702E-2</v>
      </c>
      <c r="D5507" s="158">
        <v>0.26235365361462998</v>
      </c>
      <c r="E5507" s="158">
        <v>2.8859080976295599E-2</v>
      </c>
    </row>
    <row r="5508" spans="1:5" x14ac:dyDescent="0.25">
      <c r="A5508" s="158">
        <v>30586.7851330864</v>
      </c>
      <c r="B5508" s="158">
        <v>5.5192317866237198E-2</v>
      </c>
      <c r="C5508" s="158">
        <v>4.3470787600805597E-2</v>
      </c>
      <c r="D5508" s="158">
        <v>0.26242321967561899</v>
      </c>
      <c r="E5508" s="158">
        <v>2.8770864571345499E-2</v>
      </c>
    </row>
    <row r="5509" spans="1:5" x14ac:dyDescent="0.25">
      <c r="A5509" s="158">
        <v>30589.382267340901</v>
      </c>
      <c r="B5509" s="158">
        <v>-0.14529495624875399</v>
      </c>
      <c r="C5509" s="158">
        <v>4.34499529765488E-2</v>
      </c>
      <c r="D5509" s="158">
        <v>0.26246111243975001</v>
      </c>
      <c r="E5509" s="158">
        <v>2.8722845569996901E-2</v>
      </c>
    </row>
    <row r="5510" spans="1:5" x14ac:dyDescent="0.25">
      <c r="A5510" s="158">
        <v>30590.498234283699</v>
      </c>
      <c r="B5510" s="158">
        <v>0.43183461832285702</v>
      </c>
      <c r="C5510" s="158">
        <v>4.3441000787161302E-2</v>
      </c>
      <c r="D5510" s="158">
        <v>0.26247739613323601</v>
      </c>
      <c r="E5510" s="158">
        <v>2.8702217377142E-2</v>
      </c>
    </row>
    <row r="5511" spans="1:5" x14ac:dyDescent="0.25">
      <c r="A5511" s="158">
        <v>30592.447308722301</v>
      </c>
      <c r="B5511" s="158">
        <v>-7.6506044546642601E-2</v>
      </c>
      <c r="C5511" s="158">
        <v>4.34253658823332E-2</v>
      </c>
      <c r="D5511" s="158">
        <v>0.26250583830287499</v>
      </c>
      <c r="E5511" s="158">
        <v>2.86661969840478E-2</v>
      </c>
    </row>
    <row r="5512" spans="1:5" x14ac:dyDescent="0.25">
      <c r="A5512" s="158">
        <v>30599.011445511798</v>
      </c>
      <c r="B5512" s="158">
        <v>0.25489704314678502</v>
      </c>
      <c r="C5512" s="158">
        <v>4.3372714099472097E-2</v>
      </c>
      <c r="D5512" s="158">
        <v>0.26260164645318401</v>
      </c>
      <c r="E5512" s="158">
        <v>2.8544956316717301E-2</v>
      </c>
    </row>
    <row r="5513" spans="1:5" x14ac:dyDescent="0.25">
      <c r="A5513" s="158">
        <v>30599.020606280701</v>
      </c>
      <c r="B5513" s="158">
        <v>-9.6674724767353795E-2</v>
      </c>
      <c r="C5513" s="158">
        <v>4.3372640623922598E-2</v>
      </c>
      <c r="D5513" s="158">
        <v>0.26260178018244701</v>
      </c>
      <c r="E5513" s="158">
        <v>2.8544787190785601E-2</v>
      </c>
    </row>
    <row r="5514" spans="1:5" x14ac:dyDescent="0.25">
      <c r="A5514" s="158">
        <v>30601.028329041601</v>
      </c>
      <c r="B5514" s="158">
        <v>-0.255263687321516</v>
      </c>
      <c r="C5514" s="158">
        <v>4.3356537615324903E-2</v>
      </c>
      <c r="D5514" s="158">
        <v>0.26263109043657201</v>
      </c>
      <c r="E5514" s="158">
        <v>2.8507725688567801E-2</v>
      </c>
    </row>
    <row r="5515" spans="1:5" x14ac:dyDescent="0.25">
      <c r="A5515" s="158">
        <v>30609.375678898901</v>
      </c>
      <c r="B5515" s="158">
        <v>-0.14154746085752701</v>
      </c>
      <c r="C5515" s="158">
        <v>4.3289593551192003E-2</v>
      </c>
      <c r="D5515" s="158">
        <v>0.26275298195990299</v>
      </c>
      <c r="E5515" s="158">
        <v>2.8353745368177599E-2</v>
      </c>
    </row>
    <row r="5516" spans="1:5" x14ac:dyDescent="0.25">
      <c r="A5516" s="158">
        <v>30616.2244156827</v>
      </c>
      <c r="B5516" s="158">
        <v>-3.3903414361213802E-2</v>
      </c>
      <c r="C5516" s="158">
        <v>4.3234675648392E-2</v>
      </c>
      <c r="D5516" s="158">
        <v>0.262853026731177</v>
      </c>
      <c r="E5516" s="158">
        <v>2.82275383779961E-2</v>
      </c>
    </row>
    <row r="5517" spans="1:5" x14ac:dyDescent="0.25">
      <c r="A5517" s="158">
        <v>30618.4412968904</v>
      </c>
      <c r="B5517" s="158">
        <v>0.43009644821867499</v>
      </c>
      <c r="C5517" s="158">
        <v>4.3216900666476599E-2</v>
      </c>
      <c r="D5517" s="158">
        <v>0.26288541745240801</v>
      </c>
      <c r="E5517" s="158">
        <v>2.8186711046535699E-2</v>
      </c>
    </row>
    <row r="5518" spans="1:5" x14ac:dyDescent="0.25">
      <c r="A5518" s="158">
        <v>30621.146236182602</v>
      </c>
      <c r="B5518" s="158">
        <v>4.17417129415565E-2</v>
      </c>
      <c r="C5518" s="158">
        <v>4.31952134413418E-2</v>
      </c>
      <c r="D5518" s="158">
        <v>0.26292494379991299</v>
      </c>
      <c r="E5518" s="158">
        <v>2.8136911808244E-2</v>
      </c>
    </row>
    <row r="5519" spans="1:5" x14ac:dyDescent="0.25">
      <c r="A5519" s="158">
        <v>30622.721750746001</v>
      </c>
      <c r="B5519" s="158">
        <v>-2.0788411004313299E-2</v>
      </c>
      <c r="C5519" s="158">
        <v>4.3182582053068401E-2</v>
      </c>
      <c r="D5519" s="158">
        <v>0.26294796859653302</v>
      </c>
      <c r="E5519" s="158">
        <v>2.8107914148727198E-2</v>
      </c>
    </row>
    <row r="5520" spans="1:5" x14ac:dyDescent="0.25">
      <c r="A5520" s="158">
        <v>30624.3249140156</v>
      </c>
      <c r="B5520" s="158">
        <v>0.116447727954494</v>
      </c>
      <c r="C5520" s="158">
        <v>4.3169729391075197E-2</v>
      </c>
      <c r="D5520" s="158">
        <v>0.26297139922304502</v>
      </c>
      <c r="E5520" s="158">
        <v>2.8078413895030099E-2</v>
      </c>
    </row>
    <row r="5521" spans="1:5" x14ac:dyDescent="0.25">
      <c r="A5521" s="158">
        <v>30625.680044174402</v>
      </c>
      <c r="B5521" s="158">
        <v>0.46255780652792999</v>
      </c>
      <c r="C5521" s="158">
        <v>4.3158865538662203E-2</v>
      </c>
      <c r="D5521" s="158">
        <v>0.26299120617290001</v>
      </c>
      <c r="E5521" s="158">
        <v>2.80534827099321E-2</v>
      </c>
    </row>
    <row r="5522" spans="1:5" x14ac:dyDescent="0.25">
      <c r="A5522" s="158">
        <v>30626.951389881098</v>
      </c>
      <c r="B5522" s="158">
        <v>-9.5145159185494599E-2</v>
      </c>
      <c r="C5522" s="158">
        <v>4.3148673633924099E-2</v>
      </c>
      <c r="D5522" s="158">
        <v>0.263009789661238</v>
      </c>
      <c r="E5522" s="158">
        <v>2.80300970748859E-2</v>
      </c>
    </row>
    <row r="5523" spans="1:5" x14ac:dyDescent="0.25">
      <c r="A5523" s="158">
        <v>30631.127492581199</v>
      </c>
      <c r="B5523" s="158">
        <v>0.251643799575341</v>
      </c>
      <c r="C5523" s="158">
        <v>4.3115197174643599E-2</v>
      </c>
      <c r="D5523" s="158">
        <v>0.26307084035212702</v>
      </c>
      <c r="E5523" s="158">
        <v>2.7953308202143898E-2</v>
      </c>
    </row>
    <row r="5524" spans="1:5" x14ac:dyDescent="0.25">
      <c r="A5524" s="158">
        <v>30632.4553784938</v>
      </c>
      <c r="B5524" s="158">
        <v>5.2183062248567502E-2</v>
      </c>
      <c r="C5524" s="158">
        <v>4.3104553164022799E-2</v>
      </c>
      <c r="D5524" s="158">
        <v>0.26309025530977997</v>
      </c>
      <c r="E5524" s="158">
        <v>2.7928900442138801E-2</v>
      </c>
    </row>
    <row r="5525" spans="1:5" x14ac:dyDescent="0.25">
      <c r="A5525" s="158">
        <v>30644.0852273407</v>
      </c>
      <c r="B5525" s="158">
        <v>0.15638539385258701</v>
      </c>
      <c r="C5525" s="158">
        <v>4.3011343437599797E-2</v>
      </c>
      <c r="D5525" s="158">
        <v>0.263260346335628</v>
      </c>
      <c r="E5525" s="158">
        <v>2.7715318187164301E-2</v>
      </c>
    </row>
    <row r="5526" spans="1:5" x14ac:dyDescent="0.25">
      <c r="A5526" s="158">
        <v>30644.999152046999</v>
      </c>
      <c r="B5526" s="158">
        <v>0.41661121546614499</v>
      </c>
      <c r="C5526" s="158">
        <v>4.3004019561182598E-2</v>
      </c>
      <c r="D5526" s="158">
        <v>0.26327371673938699</v>
      </c>
      <c r="E5526" s="158">
        <v>2.7698548006225801E-2</v>
      </c>
    </row>
    <row r="5527" spans="1:5" x14ac:dyDescent="0.25">
      <c r="A5527" s="158">
        <v>30646.930185191399</v>
      </c>
      <c r="B5527" s="158">
        <v>0.32304058662850899</v>
      </c>
      <c r="C5527" s="158">
        <v>4.2988545395494002E-2</v>
      </c>
      <c r="D5527" s="158">
        <v>0.26330196894975699</v>
      </c>
      <c r="E5527" s="158">
        <v>2.76631209836956E-2</v>
      </c>
    </row>
    <row r="5528" spans="1:5" x14ac:dyDescent="0.25">
      <c r="A5528" s="158">
        <v>30647.812266810801</v>
      </c>
      <c r="B5528" s="158">
        <v>0.58853135302898696</v>
      </c>
      <c r="C5528" s="158">
        <v>4.29814771228006E-2</v>
      </c>
      <c r="D5528" s="158">
        <v>0.26331487518910301</v>
      </c>
      <c r="E5528" s="158">
        <v>2.76469412177274E-2</v>
      </c>
    </row>
    <row r="5529" spans="1:5" x14ac:dyDescent="0.25">
      <c r="A5529" s="158">
        <v>30651.657828892901</v>
      </c>
      <c r="B5529" s="158">
        <v>6.0373530037027799E-2</v>
      </c>
      <c r="C5529" s="158">
        <v>4.2950663530506701E-2</v>
      </c>
      <c r="D5529" s="158">
        <v>0.26337114793522298</v>
      </c>
      <c r="E5529" s="158">
        <v>2.7576425414133701E-2</v>
      </c>
    </row>
    <row r="5530" spans="1:5" x14ac:dyDescent="0.25">
      <c r="A5530" s="158">
        <v>30653.277598328699</v>
      </c>
      <c r="B5530" s="158">
        <v>7.0811371943690901E-2</v>
      </c>
      <c r="C5530" s="158">
        <v>4.2937685462538497E-2</v>
      </c>
      <c r="D5530" s="158">
        <v>0.26339485326914902</v>
      </c>
      <c r="E5530" s="158">
        <v>2.7546734626689801E-2</v>
      </c>
    </row>
    <row r="5531" spans="1:5" x14ac:dyDescent="0.25">
      <c r="A5531" s="158">
        <v>30656.1676629457</v>
      </c>
      <c r="B5531" s="158">
        <v>0.82286560753010995</v>
      </c>
      <c r="C5531" s="158">
        <v>4.2914530557743198E-2</v>
      </c>
      <c r="D5531" s="158">
        <v>0.26343715375346399</v>
      </c>
      <c r="E5531" s="158">
        <v>2.74937749065765E-2</v>
      </c>
    </row>
    <row r="5532" spans="1:5" x14ac:dyDescent="0.25">
      <c r="A5532" s="158">
        <v>30663.252595955601</v>
      </c>
      <c r="B5532" s="158">
        <v>-1.25938434416261</v>
      </c>
      <c r="C5532" s="158">
        <v>4.2857773067877303E-2</v>
      </c>
      <c r="D5532" s="158">
        <v>0.26354087612379701</v>
      </c>
      <c r="E5532" s="158">
        <v>2.7364031368616499E-2</v>
      </c>
    </row>
    <row r="5533" spans="1:5" x14ac:dyDescent="0.25">
      <c r="A5533" s="158">
        <v>30664.433832365001</v>
      </c>
      <c r="B5533" s="158">
        <v>0.35533693667337801</v>
      </c>
      <c r="C5533" s="158">
        <v>4.2848311046620499E-2</v>
      </c>
      <c r="D5533" s="158">
        <v>0.26355817249970998</v>
      </c>
      <c r="E5533" s="158">
        <v>2.73424117412134E-2</v>
      </c>
    </row>
    <row r="5534" spans="1:5" x14ac:dyDescent="0.25">
      <c r="A5534" s="158">
        <v>30665.1742602962</v>
      </c>
      <c r="B5534" s="158">
        <v>-2.1054280976270499</v>
      </c>
      <c r="C5534" s="158">
        <v>4.2842380149266203E-2</v>
      </c>
      <c r="D5534" s="158">
        <v>0.263569014764028</v>
      </c>
      <c r="E5534" s="158">
        <v>2.7328861758417099E-2</v>
      </c>
    </row>
    <row r="5535" spans="1:5" x14ac:dyDescent="0.25">
      <c r="A5535" s="158">
        <v>30670.527428745401</v>
      </c>
      <c r="B5535" s="158">
        <v>0.348331096872112</v>
      </c>
      <c r="C5535" s="158">
        <v>4.2799503760531703E-2</v>
      </c>
      <c r="D5535" s="158">
        <v>0.26364741328945701</v>
      </c>
      <c r="E5535" s="158">
        <v>2.7230937295652801E-2</v>
      </c>
    </row>
    <row r="5536" spans="1:5" x14ac:dyDescent="0.25">
      <c r="A5536" s="158">
        <v>30671.331426284902</v>
      </c>
      <c r="B5536" s="158">
        <v>8.5998474694482005E-2</v>
      </c>
      <c r="C5536" s="158">
        <v>4.27930645723653E-2</v>
      </c>
      <c r="D5536" s="158">
        <v>0.26365918967333202</v>
      </c>
      <c r="E5536" s="158">
        <v>2.72162359331765E-2</v>
      </c>
    </row>
    <row r="5537" spans="1:5" x14ac:dyDescent="0.25">
      <c r="A5537" s="158">
        <v>30673.381382380601</v>
      </c>
      <c r="B5537" s="158">
        <v>-0.13876249881705799</v>
      </c>
      <c r="C5537" s="158">
        <v>4.2776647092298101E-2</v>
      </c>
      <c r="D5537" s="158">
        <v>0.26368921789640398</v>
      </c>
      <c r="E5537" s="158">
        <v>2.7178758896548399E-2</v>
      </c>
    </row>
    <row r="5538" spans="1:5" x14ac:dyDescent="0.25">
      <c r="A5538" s="158">
        <v>30673.7396031276</v>
      </c>
      <c r="B5538" s="158">
        <v>-0.65266241891665</v>
      </c>
      <c r="C5538" s="158">
        <v>4.2773778291278E-2</v>
      </c>
      <c r="D5538" s="158">
        <v>0.26369446547884901</v>
      </c>
      <c r="E5538" s="158">
        <v>2.7172210995814398E-2</v>
      </c>
    </row>
    <row r="5539" spans="1:5" x14ac:dyDescent="0.25">
      <c r="A5539" s="158">
        <v>30681.252941262599</v>
      </c>
      <c r="B5539" s="158">
        <v>3.8458740572844298E-3</v>
      </c>
      <c r="C5539" s="158">
        <v>4.2713613538956197E-2</v>
      </c>
      <c r="D5539" s="158">
        <v>0.26380454787354801</v>
      </c>
      <c r="E5539" s="158">
        <v>2.7034946615523799E-2</v>
      </c>
    </row>
    <row r="5540" spans="1:5" x14ac:dyDescent="0.25">
      <c r="A5540" s="158">
        <v>30692.417859413799</v>
      </c>
      <c r="B5540" s="158">
        <v>-0.522859672909881</v>
      </c>
      <c r="C5540" s="158">
        <v>4.2624228148238998E-2</v>
      </c>
      <c r="D5540" s="158">
        <v>0.26396819953810402</v>
      </c>
      <c r="E5540" s="158">
        <v>2.6831221809990001E-2</v>
      </c>
    </row>
    <row r="5541" spans="1:5" x14ac:dyDescent="0.25">
      <c r="A5541" s="158">
        <v>30693.283025180801</v>
      </c>
      <c r="B5541" s="158">
        <v>-5.99102690818865E-2</v>
      </c>
      <c r="C5541" s="158">
        <v>4.2617302735227701E-2</v>
      </c>
      <c r="D5541" s="158">
        <v>0.263980884209573</v>
      </c>
      <c r="E5541" s="158">
        <v>2.6815447783169501E-2</v>
      </c>
    </row>
    <row r="5542" spans="1:5" x14ac:dyDescent="0.25">
      <c r="A5542" s="158">
        <v>30694.201155932002</v>
      </c>
      <c r="B5542" s="158">
        <v>0.35671323149484302</v>
      </c>
      <c r="C5542" s="158">
        <v>4.2609953516637003E-2</v>
      </c>
      <c r="D5542" s="158">
        <v>0.26399434595562898</v>
      </c>
      <c r="E5542" s="158">
        <v>2.6798710048534201E-2</v>
      </c>
    </row>
    <row r="5543" spans="1:5" x14ac:dyDescent="0.25">
      <c r="A5543" s="158">
        <v>30703.246275428701</v>
      </c>
      <c r="B5543" s="158">
        <v>-3.8992358917922E-2</v>
      </c>
      <c r="C5543" s="158">
        <v>4.2537560613771598E-2</v>
      </c>
      <c r="D5543" s="158">
        <v>0.26412699543271201</v>
      </c>
      <c r="E5543" s="158">
        <v>2.6633923712009601E-2</v>
      </c>
    </row>
    <row r="5544" spans="1:5" x14ac:dyDescent="0.25">
      <c r="A5544" s="158">
        <v>30717.794636742201</v>
      </c>
      <c r="B5544" s="158">
        <v>-9.0785920956926197E-2</v>
      </c>
      <c r="C5544" s="158">
        <v>4.2421158143844999E-2</v>
      </c>
      <c r="D5544" s="158">
        <v>0.264340460408933</v>
      </c>
      <c r="E5544" s="158">
        <v>2.6369289059484099E-2</v>
      </c>
    </row>
    <row r="5545" spans="1:5" x14ac:dyDescent="0.25">
      <c r="A5545" s="158">
        <v>30722.1931571885</v>
      </c>
      <c r="B5545" s="158">
        <v>-0.402937895596789</v>
      </c>
      <c r="C5545" s="158">
        <v>4.23859742171242E-2</v>
      </c>
      <c r="D5545" s="158">
        <v>0.26440502507456698</v>
      </c>
      <c r="E5545" s="158">
        <v>2.6289379478901798E-2</v>
      </c>
    </row>
    <row r="5546" spans="1:5" x14ac:dyDescent="0.25">
      <c r="A5546" s="158">
        <v>30724.9275322412</v>
      </c>
      <c r="B5546" s="158">
        <v>0.131150171565042</v>
      </c>
      <c r="C5546" s="158">
        <v>4.2364103990534599E-2</v>
      </c>
      <c r="D5546" s="158">
        <v>0.26444516827186498</v>
      </c>
      <c r="E5546" s="158">
        <v>2.6239726279760501E-2</v>
      </c>
    </row>
    <row r="5547" spans="1:5" x14ac:dyDescent="0.25">
      <c r="A5547" s="158">
        <v>30726.846903396101</v>
      </c>
      <c r="B5547" s="158">
        <v>0.116324913162535</v>
      </c>
      <c r="C5547" s="158">
        <v>4.2348753361086303E-2</v>
      </c>
      <c r="D5547" s="158">
        <v>0.26447334921179</v>
      </c>
      <c r="E5547" s="158">
        <v>2.6204883266120398E-2</v>
      </c>
    </row>
    <row r="5548" spans="1:5" x14ac:dyDescent="0.25">
      <c r="A5548" s="158">
        <v>30730.158451177402</v>
      </c>
      <c r="B5548" s="158">
        <v>6.5723359481406596E-4</v>
      </c>
      <c r="C5548" s="158">
        <v>4.2322270399095703E-2</v>
      </c>
      <c r="D5548" s="158">
        <v>0.26452197596829002</v>
      </c>
      <c r="E5548" s="158">
        <v>2.6144788168904299E-2</v>
      </c>
    </row>
    <row r="5549" spans="1:5" x14ac:dyDescent="0.25">
      <c r="A5549" s="158">
        <v>30730.789306868799</v>
      </c>
      <c r="B5549" s="158">
        <v>2.72038037488764E-2</v>
      </c>
      <c r="C5549" s="158">
        <v>4.2317225627215897E-2</v>
      </c>
      <c r="D5549" s="158">
        <v>0.26453124021720797</v>
      </c>
      <c r="E5549" s="158">
        <v>2.6133342900194801E-2</v>
      </c>
    </row>
    <row r="5550" spans="1:5" x14ac:dyDescent="0.25">
      <c r="A5550" s="158">
        <v>30732.195705325899</v>
      </c>
      <c r="B5550" s="158">
        <v>-9.2342398180922394E-2</v>
      </c>
      <c r="C5550" s="158">
        <v>4.2305979385623999E-2</v>
      </c>
      <c r="D5550" s="158">
        <v>0.26455189435592003</v>
      </c>
      <c r="E5550" s="158">
        <v>2.6107830784602101E-2</v>
      </c>
    </row>
    <row r="5551" spans="1:5" x14ac:dyDescent="0.25">
      <c r="A5551" s="158">
        <v>30736.635667772</v>
      </c>
      <c r="B5551" s="158">
        <v>0.35358700018301997</v>
      </c>
      <c r="C5551" s="158">
        <v>4.2270478246760203E-2</v>
      </c>
      <c r="D5551" s="158">
        <v>0.26461710687940998</v>
      </c>
      <c r="E5551" s="158">
        <v>2.6027320494559199E-2</v>
      </c>
    </row>
    <row r="5552" spans="1:5" x14ac:dyDescent="0.25">
      <c r="A5552" s="158">
        <v>30737.809083613902</v>
      </c>
      <c r="B5552" s="158">
        <v>0.30805243323495102</v>
      </c>
      <c r="C5552" s="158">
        <v>4.2261096577959997E-2</v>
      </c>
      <c r="D5552" s="158">
        <v>0.26463434359032401</v>
      </c>
      <c r="E5552" s="158">
        <v>2.60060506294926E-2</v>
      </c>
    </row>
    <row r="5553" spans="1:5" x14ac:dyDescent="0.25">
      <c r="A5553" s="158">
        <v>30740.799574079902</v>
      </c>
      <c r="B5553" s="158">
        <v>0.203358401200426</v>
      </c>
      <c r="C5553" s="158">
        <v>4.2237188508128097E-2</v>
      </c>
      <c r="D5553" s="158">
        <v>0.264678275732387</v>
      </c>
      <c r="E5553" s="158">
        <v>2.5951858386743101E-2</v>
      </c>
    </row>
    <row r="5554" spans="1:5" x14ac:dyDescent="0.25">
      <c r="A5554" s="158">
        <v>30754.604720895801</v>
      </c>
      <c r="B5554" s="158">
        <v>0.46262338488993698</v>
      </c>
      <c r="C5554" s="158">
        <v>4.2126847684690001E-2</v>
      </c>
      <c r="D5554" s="158">
        <v>0.26488115195775702</v>
      </c>
      <c r="E5554" s="158">
        <v>2.57019619071059E-2</v>
      </c>
    </row>
    <row r="5555" spans="1:5" x14ac:dyDescent="0.25">
      <c r="A5555" s="158">
        <v>30760.771471764801</v>
      </c>
      <c r="B5555" s="158">
        <v>-0.54366608874941702</v>
      </c>
      <c r="C5555" s="158">
        <v>4.2077573241210101E-2</v>
      </c>
      <c r="D5555" s="158">
        <v>0.26497181355849497</v>
      </c>
      <c r="E5555" s="158">
        <v>2.5590478332378E-2</v>
      </c>
    </row>
    <row r="5556" spans="1:5" x14ac:dyDescent="0.25">
      <c r="A5556" s="158">
        <v>30761.982923859399</v>
      </c>
      <c r="B5556" s="158">
        <v>9.0612376652665597E-2</v>
      </c>
      <c r="C5556" s="158">
        <v>4.2067894415751199E-2</v>
      </c>
      <c r="D5556" s="158">
        <v>0.264989626595871</v>
      </c>
      <c r="E5556" s="158">
        <v>2.5568587993070199E-2</v>
      </c>
    </row>
    <row r="5557" spans="1:5" x14ac:dyDescent="0.25">
      <c r="A5557" s="158">
        <v>30776.551887791102</v>
      </c>
      <c r="B5557" s="158">
        <v>-1.46860010507011E-2</v>
      </c>
      <c r="C5557" s="158">
        <v>4.1951525121082897E-2</v>
      </c>
      <c r="D5557" s="158">
        <v>0.265203914483162</v>
      </c>
      <c r="E5557" s="158">
        <v>2.5305603335485299E-2</v>
      </c>
    </row>
    <row r="5558" spans="1:5" x14ac:dyDescent="0.25">
      <c r="A5558" s="158">
        <v>30785.658122096102</v>
      </c>
      <c r="B5558" s="158">
        <v>8.5791029345427802E-2</v>
      </c>
      <c r="C5558" s="158">
        <v>4.1878816657579698E-2</v>
      </c>
      <c r="D5558" s="158">
        <v>0.265337916535684</v>
      </c>
      <c r="E5558" s="158">
        <v>2.5141478285356799E-2</v>
      </c>
    </row>
    <row r="5559" spans="1:5" x14ac:dyDescent="0.25">
      <c r="A5559" s="158">
        <v>30788.199266529198</v>
      </c>
      <c r="B5559" s="158">
        <v>-0.131558062136028</v>
      </c>
      <c r="C5559" s="158">
        <v>4.1858530808677602E-2</v>
      </c>
      <c r="D5559" s="158">
        <v>0.26537531907174</v>
      </c>
      <c r="E5559" s="158">
        <v>2.5095712745569199E-2</v>
      </c>
    </row>
    <row r="5560" spans="1:5" x14ac:dyDescent="0.25">
      <c r="A5560" s="158">
        <v>30793.239041856701</v>
      </c>
      <c r="B5560" s="158">
        <v>1.5242388438296799</v>
      </c>
      <c r="C5560" s="158">
        <v>4.1818303527464497E-2</v>
      </c>
      <c r="D5560" s="158">
        <v>0.26544950933155198</v>
      </c>
      <c r="E5560" s="158">
        <v>2.5004991707578E-2</v>
      </c>
    </row>
    <row r="5561" spans="1:5" x14ac:dyDescent="0.25">
      <c r="A5561" s="158">
        <v>30802.886669488202</v>
      </c>
      <c r="B5561" s="158">
        <v>-9.4800764289804107E-3</v>
      </c>
      <c r="C5561" s="158">
        <v>4.1741315488375001E-2</v>
      </c>
      <c r="D5561" s="158">
        <v>0.26559157179428999</v>
      </c>
      <c r="E5561" s="158">
        <v>2.4831488928428899E-2</v>
      </c>
    </row>
    <row r="5562" spans="1:5" x14ac:dyDescent="0.25">
      <c r="A5562" s="158">
        <v>30807.9096166817</v>
      </c>
      <c r="B5562" s="158">
        <v>0.302217228282808</v>
      </c>
      <c r="C5562" s="158">
        <v>4.1701242388339402E-2</v>
      </c>
      <c r="D5562" s="158">
        <v>0.26566555604787701</v>
      </c>
      <c r="E5562" s="158">
        <v>2.4741241533780899E-2</v>
      </c>
    </row>
    <row r="5563" spans="1:5" x14ac:dyDescent="0.25">
      <c r="A5563" s="158">
        <v>30813.640277935101</v>
      </c>
      <c r="B5563" s="158">
        <v>0.106056245660735</v>
      </c>
      <c r="C5563" s="158">
        <v>4.1655531644092698E-2</v>
      </c>
      <c r="D5563" s="158">
        <v>0.26574998160796998</v>
      </c>
      <c r="E5563" s="158">
        <v>2.4638349701690099E-2</v>
      </c>
    </row>
    <row r="5564" spans="1:5" x14ac:dyDescent="0.25">
      <c r="A5564" s="158">
        <v>30815.865507763701</v>
      </c>
      <c r="B5564" s="158">
        <v>-0.26800218747955501</v>
      </c>
      <c r="C5564" s="158">
        <v>4.1637784517502302E-2</v>
      </c>
      <c r="D5564" s="158">
        <v>0.26578276917569899</v>
      </c>
      <c r="E5564" s="158">
        <v>2.4598416936216401E-2</v>
      </c>
    </row>
    <row r="5565" spans="1:5" x14ac:dyDescent="0.25">
      <c r="A5565" s="158">
        <v>30815.93969521</v>
      </c>
      <c r="B5565" s="158">
        <v>7.2164304459354497E-2</v>
      </c>
      <c r="C5565" s="158">
        <v>4.1637192865915003E-2</v>
      </c>
      <c r="D5565" s="158">
        <v>0.26578386233511903</v>
      </c>
      <c r="E5565" s="158">
        <v>2.4597085804844199E-2</v>
      </c>
    </row>
    <row r="5566" spans="1:5" x14ac:dyDescent="0.25">
      <c r="A5566" s="158">
        <v>30819.8105056354</v>
      </c>
      <c r="B5566" s="158">
        <v>-0.47795054099290002</v>
      </c>
      <c r="C5566" s="158">
        <v>4.16063249550577E-2</v>
      </c>
      <c r="D5566" s="158">
        <v>0.26584090332628801</v>
      </c>
      <c r="E5566" s="158">
        <v>2.4527650134889799E-2</v>
      </c>
    </row>
    <row r="5567" spans="1:5" x14ac:dyDescent="0.25">
      <c r="A5567" s="158">
        <v>30822.382153357499</v>
      </c>
      <c r="B5567" s="158">
        <v>7.2752398442843494E-2</v>
      </c>
      <c r="C5567" s="158">
        <v>4.15858196084695E-2</v>
      </c>
      <c r="D5567" s="158">
        <v>0.26587880416967502</v>
      </c>
      <c r="E5567" s="158">
        <v>2.4481538233448799E-2</v>
      </c>
    </row>
    <row r="5568" spans="1:5" x14ac:dyDescent="0.25">
      <c r="A5568" s="158">
        <v>30823.558916611601</v>
      </c>
      <c r="B5568" s="158">
        <v>0.56372634764485496</v>
      </c>
      <c r="C5568" s="158">
        <v>4.1576437171639301E-2</v>
      </c>
      <c r="D5568" s="158">
        <v>0.26589614846995702</v>
      </c>
      <c r="E5568" s="158">
        <v>2.4460442896322501E-2</v>
      </c>
    </row>
    <row r="5569" spans="1:5" x14ac:dyDescent="0.25">
      <c r="A5569" s="158">
        <v>30823.9191852529</v>
      </c>
      <c r="B5569" s="158">
        <v>-2.78845233522063E-2</v>
      </c>
      <c r="C5569" s="158">
        <v>4.1573564797242203E-2</v>
      </c>
      <c r="D5569" s="158">
        <v>0.26590145861695003</v>
      </c>
      <c r="E5569" s="158">
        <v>2.44539851478076E-2</v>
      </c>
    </row>
    <row r="5570" spans="1:5" x14ac:dyDescent="0.25">
      <c r="A5570" s="158">
        <v>30824.779338495198</v>
      </c>
      <c r="B5570" s="158">
        <v>-0.120494801987614</v>
      </c>
      <c r="C5570" s="158">
        <v>4.15667070590999E-2</v>
      </c>
      <c r="D5570" s="158">
        <v>0.26591413705474198</v>
      </c>
      <c r="E5570" s="158">
        <v>2.4438568264116702E-2</v>
      </c>
    </row>
    <row r="5571" spans="1:5" x14ac:dyDescent="0.25">
      <c r="A5571" s="158">
        <v>30825.341885799298</v>
      </c>
      <c r="B5571" s="158">
        <v>-7.8039515208128102E-2</v>
      </c>
      <c r="C5571" s="158">
        <v>4.1562222156622398E-2</v>
      </c>
      <c r="D5571" s="158">
        <v>0.26592242907612401</v>
      </c>
      <c r="E5571" s="158">
        <v>2.44284864125675E-2</v>
      </c>
    </row>
    <row r="5572" spans="1:5" x14ac:dyDescent="0.25">
      <c r="A5572" s="158">
        <v>30827.319740329898</v>
      </c>
      <c r="B5572" s="158">
        <v>-1.9797942021670999E-3</v>
      </c>
      <c r="C5572" s="158">
        <v>4.1546454454362898E-2</v>
      </c>
      <c r="D5572" s="158">
        <v>0.26595158428313898</v>
      </c>
      <c r="E5572" s="158">
        <v>2.4393045486610899E-2</v>
      </c>
    </row>
    <row r="5573" spans="1:5" x14ac:dyDescent="0.25">
      <c r="A5573" s="158">
        <v>30828.103396066999</v>
      </c>
      <c r="B5573" s="158">
        <v>-0.30926632220176198</v>
      </c>
      <c r="C5573" s="158">
        <v>4.1540207365226303E-2</v>
      </c>
      <c r="D5573" s="158">
        <v>0.26596313660448401</v>
      </c>
      <c r="E5573" s="158">
        <v>2.43790057366359E-2</v>
      </c>
    </row>
    <row r="5574" spans="1:5" x14ac:dyDescent="0.25">
      <c r="A5574" s="158">
        <v>30828.1444986366</v>
      </c>
      <c r="B5574" s="158">
        <v>4.4457854964652398E-2</v>
      </c>
      <c r="C5574" s="158">
        <v>4.1539879711681799E-2</v>
      </c>
      <c r="D5574" s="158">
        <v>0.26596374253039901</v>
      </c>
      <c r="E5574" s="158">
        <v>2.43782693936727E-2</v>
      </c>
    </row>
    <row r="5575" spans="1:5" x14ac:dyDescent="0.25">
      <c r="A5575" s="158">
        <v>30829.206018144101</v>
      </c>
      <c r="B5575" s="158">
        <v>0.114676584820783</v>
      </c>
      <c r="C5575" s="158">
        <v>4.1531417864277102E-2</v>
      </c>
      <c r="D5575" s="158">
        <v>0.26597939155821398</v>
      </c>
      <c r="E5575" s="158">
        <v>2.4359253858547401E-2</v>
      </c>
    </row>
    <row r="5576" spans="1:5" x14ac:dyDescent="0.25">
      <c r="A5576" s="158">
        <v>30829.561176024999</v>
      </c>
      <c r="B5576" s="158">
        <v>3.7717080641930197E-2</v>
      </c>
      <c r="C5576" s="158">
        <v>4.1528586814587702E-2</v>
      </c>
      <c r="D5576" s="158">
        <v>0.26598462746824703</v>
      </c>
      <c r="E5576" s="158">
        <v>2.4352892311803199E-2</v>
      </c>
    </row>
    <row r="5577" spans="1:5" x14ac:dyDescent="0.25">
      <c r="A5577" s="158">
        <v>30829.7118653422</v>
      </c>
      <c r="B5577" s="158">
        <v>7.3503523967000106E-2</v>
      </c>
      <c r="C5577" s="158">
        <v>4.1527385644506302E-2</v>
      </c>
      <c r="D5577" s="158">
        <v>0.265986849024063</v>
      </c>
      <c r="E5577" s="158">
        <v>2.4350193269454201E-2</v>
      </c>
    </row>
    <row r="5578" spans="1:5" x14ac:dyDescent="0.25">
      <c r="A5578" s="158">
        <v>30835.808861851499</v>
      </c>
      <c r="B5578" s="158">
        <v>-0.12637303941116501</v>
      </c>
      <c r="C5578" s="158">
        <v>4.1478791000693099E-2</v>
      </c>
      <c r="D5578" s="158">
        <v>0.266076745055354</v>
      </c>
      <c r="E5578" s="158">
        <v>2.42410316500885E-2</v>
      </c>
    </row>
    <row r="5579" spans="1:5" x14ac:dyDescent="0.25">
      <c r="A5579" s="158">
        <v>30838.390350571601</v>
      </c>
      <c r="B5579" s="158">
        <v>2.71291353003189E-2</v>
      </c>
      <c r="C5579" s="158">
        <v>4.14582191507301E-2</v>
      </c>
      <c r="D5579" s="158">
        <v>0.26611481337503901</v>
      </c>
      <c r="E5579" s="158">
        <v>2.4194837837695E-2</v>
      </c>
    </row>
    <row r="5580" spans="1:5" x14ac:dyDescent="0.25">
      <c r="A5580" s="158">
        <v>30841.0569566349</v>
      </c>
      <c r="B5580" s="158">
        <v>-9.0822343481489196E-2</v>
      </c>
      <c r="C5580" s="158">
        <v>4.1436971070951498E-2</v>
      </c>
      <c r="D5580" s="158">
        <v>0.26615414064389797</v>
      </c>
      <c r="E5580" s="158">
        <v>2.41471368715876E-2</v>
      </c>
    </row>
    <row r="5581" spans="1:5" x14ac:dyDescent="0.25">
      <c r="A5581" s="158">
        <v>30844.2122599869</v>
      </c>
      <c r="B5581" s="158">
        <v>5.9078932658129801E-2</v>
      </c>
      <c r="C5581" s="158">
        <v>4.1411831680957502E-2</v>
      </c>
      <c r="D5581" s="158">
        <v>0.26620068015802001</v>
      </c>
      <c r="E5581" s="158">
        <v>2.40907148813213E-2</v>
      </c>
    </row>
    <row r="5582" spans="1:5" x14ac:dyDescent="0.25">
      <c r="A5582" s="158">
        <v>30845.175616287201</v>
      </c>
      <c r="B5582" s="158">
        <v>0.33550829003772298</v>
      </c>
      <c r="C5582" s="158">
        <v>4.1404156882287699E-2</v>
      </c>
      <c r="D5582" s="158">
        <v>0.26621489035069801</v>
      </c>
      <c r="E5582" s="158">
        <v>2.4073493008913701E-2</v>
      </c>
    </row>
    <row r="5583" spans="1:5" x14ac:dyDescent="0.25">
      <c r="A5583" s="158">
        <v>30849.951982901199</v>
      </c>
      <c r="B5583" s="158">
        <v>-1.2277606475819E-2</v>
      </c>
      <c r="C5583" s="158">
        <v>4.1366108988739297E-2</v>
      </c>
      <c r="D5583" s="158">
        <v>0.266285352437798</v>
      </c>
      <c r="E5583" s="158">
        <v>2.39881373070817E-2</v>
      </c>
    </row>
    <row r="5584" spans="1:5" x14ac:dyDescent="0.25">
      <c r="A5584" s="158">
        <v>30852.859412886501</v>
      </c>
      <c r="B5584" s="158">
        <v>-0.444796185459362</v>
      </c>
      <c r="C5584" s="158">
        <v>4.13429521755267E-2</v>
      </c>
      <c r="D5584" s="158">
        <v>0.26632824943329703</v>
      </c>
      <c r="E5584" s="158">
        <v>2.3936205665600001E-2</v>
      </c>
    </row>
    <row r="5585" spans="1:5" x14ac:dyDescent="0.25">
      <c r="A5585" s="158">
        <v>30853.306280139801</v>
      </c>
      <c r="B5585" s="158">
        <v>7.6640090235979799E-2</v>
      </c>
      <c r="C5585" s="158">
        <v>4.1339393239343998E-2</v>
      </c>
      <c r="D5585" s="158">
        <v>0.26633484302618499</v>
      </c>
      <c r="E5585" s="158">
        <v>2.39282255572358E-2</v>
      </c>
    </row>
    <row r="5586" spans="1:5" x14ac:dyDescent="0.25">
      <c r="A5586" s="158">
        <v>30853.3222766584</v>
      </c>
      <c r="B5586" s="158">
        <v>0.67400385552007802</v>
      </c>
      <c r="C5586" s="158">
        <v>4.1339265841144002E-2</v>
      </c>
      <c r="D5586" s="158">
        <v>0.266335079059145</v>
      </c>
      <c r="E5586" s="158">
        <v>2.3927939901486499E-2</v>
      </c>
    </row>
    <row r="5587" spans="1:5" x14ac:dyDescent="0.25">
      <c r="A5587" s="158">
        <v>30865.6827664294</v>
      </c>
      <c r="B5587" s="158">
        <v>-0.655273385779642</v>
      </c>
      <c r="C5587" s="158">
        <v>4.1240848981530499E-2</v>
      </c>
      <c r="D5587" s="158">
        <v>0.266517501396482</v>
      </c>
      <c r="E5587" s="158">
        <v>2.37073872434642E-2</v>
      </c>
    </row>
    <row r="5588" spans="1:5" x14ac:dyDescent="0.25">
      <c r="A5588" s="158">
        <v>30869.943386928</v>
      </c>
      <c r="B5588" s="158">
        <v>7.8880647520507302E-2</v>
      </c>
      <c r="C5588" s="158">
        <v>4.1206936049769501E-2</v>
      </c>
      <c r="D5588" s="158">
        <v>0.26658040013850698</v>
      </c>
      <c r="E5588" s="158">
        <v>2.3631443459288099E-2</v>
      </c>
    </row>
    <row r="5589" spans="1:5" x14ac:dyDescent="0.25">
      <c r="A5589" s="158">
        <v>30872.3078592852</v>
      </c>
      <c r="B5589" s="158">
        <v>-7.2577790488492805E-2</v>
      </c>
      <c r="C5589" s="158">
        <v>4.1188118216027102E-2</v>
      </c>
      <c r="D5589" s="158">
        <v>0.26661531042541903</v>
      </c>
      <c r="E5589" s="158">
        <v>2.35893153781833E-2</v>
      </c>
    </row>
    <row r="5590" spans="1:5" x14ac:dyDescent="0.25">
      <c r="A5590" s="158">
        <v>30875.3195793505</v>
      </c>
      <c r="B5590" s="158">
        <v>0.19221447082773399</v>
      </c>
      <c r="C5590" s="158">
        <v>4.11641517863479E-2</v>
      </c>
      <c r="D5590" s="158">
        <v>0.26665978115157402</v>
      </c>
      <c r="E5590" s="158">
        <v>2.3535673432849999E-2</v>
      </c>
    </row>
    <row r="5591" spans="1:5" x14ac:dyDescent="0.25">
      <c r="A5591" s="158">
        <v>30877.3910831379</v>
      </c>
      <c r="B5591" s="158">
        <v>-0.72394236431909698</v>
      </c>
      <c r="C5591" s="158">
        <v>4.1147669018733499E-2</v>
      </c>
      <c r="D5591" s="158">
        <v>0.26669037143136298</v>
      </c>
      <c r="E5591" s="158">
        <v>2.3498789582239998E-2</v>
      </c>
    </row>
    <row r="5592" spans="1:5" x14ac:dyDescent="0.25">
      <c r="A5592" s="158">
        <v>30880.058649354702</v>
      </c>
      <c r="B5592" s="158">
        <v>-6.45009054566104E-2</v>
      </c>
      <c r="C5592" s="158">
        <v>4.1126445467344598E-2</v>
      </c>
      <c r="D5592" s="158">
        <v>0.26672976708507301</v>
      </c>
      <c r="E5592" s="158">
        <v>2.3451306832234099E-2</v>
      </c>
    </row>
    <row r="5593" spans="1:5" x14ac:dyDescent="0.25">
      <c r="A5593" s="158">
        <v>30882.3056232862</v>
      </c>
      <c r="B5593" s="158">
        <v>4.6654067200280203E-2</v>
      </c>
      <c r="C5593" s="158">
        <v>4.1108569992794601E-2</v>
      </c>
      <c r="D5593" s="158">
        <v>0.26676295406296502</v>
      </c>
      <c r="E5593" s="158">
        <v>2.3411323029863901E-2</v>
      </c>
    </row>
    <row r="5594" spans="1:5" x14ac:dyDescent="0.25">
      <c r="A5594" s="158">
        <v>30884.3346083262</v>
      </c>
      <c r="B5594" s="158">
        <v>0.40385854849174202</v>
      </c>
      <c r="C5594" s="158">
        <v>4.1092430104102802E-2</v>
      </c>
      <c r="D5594" s="158">
        <v>0.26679292361324602</v>
      </c>
      <c r="E5594" s="158">
        <v>2.3375227961716701E-2</v>
      </c>
    </row>
    <row r="5595" spans="1:5" x14ac:dyDescent="0.25">
      <c r="A5595" s="158">
        <v>30891.088221206901</v>
      </c>
      <c r="B5595" s="158">
        <v>2.5676585689281999</v>
      </c>
      <c r="C5595" s="158">
        <v>4.1038717091227403E-2</v>
      </c>
      <c r="D5595" s="158">
        <v>0.26689269415244299</v>
      </c>
      <c r="E5595" s="158">
        <v>2.3255149521442899E-2</v>
      </c>
    </row>
    <row r="5596" spans="1:5" x14ac:dyDescent="0.25">
      <c r="A5596" s="158">
        <v>30895.581299043701</v>
      </c>
      <c r="B5596" s="158">
        <v>0.13421653744520901</v>
      </c>
      <c r="C5596" s="158">
        <v>4.1002990953764903E-2</v>
      </c>
      <c r="D5596" s="158">
        <v>0.26695908259789503</v>
      </c>
      <c r="E5596" s="158">
        <v>2.3175319613921299E-2</v>
      </c>
    </row>
    <row r="5597" spans="1:5" x14ac:dyDescent="0.25">
      <c r="A5597" s="158">
        <v>30896.472939382402</v>
      </c>
      <c r="B5597" s="158">
        <v>-1.9051235493061602E-2</v>
      </c>
      <c r="C5597" s="158">
        <v>4.0995901986551002E-2</v>
      </c>
      <c r="D5597" s="158">
        <v>0.26697225841258798</v>
      </c>
      <c r="E5597" s="158">
        <v>2.3159482922021201E-2</v>
      </c>
    </row>
    <row r="5598" spans="1:5" x14ac:dyDescent="0.25">
      <c r="A5598" s="158">
        <v>30897.3186163809</v>
      </c>
      <c r="B5598" s="158">
        <v>0.12095203028989999</v>
      </c>
      <c r="C5598" s="158">
        <v>4.09891786949571E-2</v>
      </c>
      <c r="D5598" s="158">
        <v>0.26698475538757499</v>
      </c>
      <c r="E5598" s="158">
        <v>2.3144464237249501E-2</v>
      </c>
    </row>
    <row r="5599" spans="1:5" x14ac:dyDescent="0.25">
      <c r="A5599" s="158">
        <v>30903.835596148801</v>
      </c>
      <c r="B5599" s="158">
        <v>0.466044979440916</v>
      </c>
      <c r="C5599" s="158">
        <v>4.0937375524009903E-2</v>
      </c>
      <c r="D5599" s="158">
        <v>0.26708107173027001</v>
      </c>
      <c r="E5599" s="158">
        <v>2.30287802799688E-2</v>
      </c>
    </row>
    <row r="5600" spans="1:5" x14ac:dyDescent="0.25">
      <c r="A5600" s="158">
        <v>30904.684610112799</v>
      </c>
      <c r="B5600" s="158">
        <v>0.181199615644689</v>
      </c>
      <c r="C5600" s="158">
        <v>4.0930627805660598E-2</v>
      </c>
      <c r="D5600" s="158">
        <v>0.26709362108725698</v>
      </c>
      <c r="E5600" s="158">
        <v>2.3013716255698501E-2</v>
      </c>
    </row>
    <row r="5601" spans="1:5" x14ac:dyDescent="0.25">
      <c r="A5601" s="158">
        <v>30905.066823476202</v>
      </c>
      <c r="B5601" s="158">
        <v>-0.903690288379977</v>
      </c>
      <c r="C5601" s="158">
        <v>4.0927590163719899E-2</v>
      </c>
      <c r="D5601" s="158">
        <v>0.26709927073456502</v>
      </c>
      <c r="E5601" s="158">
        <v>2.3006935180873201E-2</v>
      </c>
    </row>
    <row r="5602" spans="1:5" x14ac:dyDescent="0.25">
      <c r="A5602" s="158">
        <v>30907.042539852999</v>
      </c>
      <c r="B5602" s="158">
        <v>-9.9314566186825506E-2</v>
      </c>
      <c r="C5602" s="158">
        <v>4.0911888942433597E-2</v>
      </c>
      <c r="D5602" s="158">
        <v>0.26712847571709197</v>
      </c>
      <c r="E5602" s="158">
        <v>2.2971887997194601E-2</v>
      </c>
    </row>
    <row r="5603" spans="1:5" x14ac:dyDescent="0.25">
      <c r="A5603" s="158">
        <v>30907.699438194501</v>
      </c>
      <c r="B5603" s="158">
        <v>-0.56150142760199595</v>
      </c>
      <c r="C5603" s="158">
        <v>4.0906668797943399E-2</v>
      </c>
      <c r="D5603" s="158">
        <v>0.26713818639021097</v>
      </c>
      <c r="E5603" s="158">
        <v>2.29602372148189E-2</v>
      </c>
    </row>
    <row r="5604" spans="1:5" x14ac:dyDescent="0.25">
      <c r="A5604" s="158">
        <v>30910.3304428345</v>
      </c>
      <c r="B5604" s="158">
        <v>-1.08362412499591</v>
      </c>
      <c r="C5604" s="158">
        <v>4.0885762588362101E-2</v>
      </c>
      <c r="D5604" s="158">
        <v>0.26717708160945403</v>
      </c>
      <c r="E5604" s="158">
        <v>2.2913583185153099E-2</v>
      </c>
    </row>
    <row r="5605" spans="1:5" x14ac:dyDescent="0.25">
      <c r="A5605" s="158">
        <v>30911.874554333099</v>
      </c>
      <c r="B5605" s="158">
        <v>-1.90984414696449E-2</v>
      </c>
      <c r="C5605" s="158">
        <v>4.08734940374402E-2</v>
      </c>
      <c r="D5605" s="158">
        <v>0.267199910402876</v>
      </c>
      <c r="E5605" s="158">
        <v>2.2886209532418399E-2</v>
      </c>
    </row>
    <row r="5606" spans="1:5" x14ac:dyDescent="0.25">
      <c r="A5606" s="158">
        <v>30916.909565736099</v>
      </c>
      <c r="B5606" s="158">
        <v>7.7878417436227906E-2</v>
      </c>
      <c r="C5606" s="158">
        <v>4.0833494669163597E-2</v>
      </c>
      <c r="D5606" s="158">
        <v>0.26727435810993</v>
      </c>
      <c r="E5606" s="158">
        <v>2.2796986714888601E-2</v>
      </c>
    </row>
    <row r="5607" spans="1:5" x14ac:dyDescent="0.25">
      <c r="A5607" s="158">
        <v>30920.1174806749</v>
      </c>
      <c r="B5607" s="158">
        <v>0.106557360631632</v>
      </c>
      <c r="C5607" s="158">
        <v>4.0808014786556601E-2</v>
      </c>
      <c r="D5607" s="158">
        <v>0.26732179669856498</v>
      </c>
      <c r="E5607" s="158">
        <v>2.2740170184752599E-2</v>
      </c>
    </row>
    <row r="5608" spans="1:5" x14ac:dyDescent="0.25">
      <c r="A5608" s="158">
        <v>30922.560192821398</v>
      </c>
      <c r="B5608" s="158">
        <v>-0.625498345910391</v>
      </c>
      <c r="C5608" s="158">
        <v>4.0788615177951897E-2</v>
      </c>
      <c r="D5608" s="158">
        <v>0.26735792277363202</v>
      </c>
      <c r="E5608" s="158">
        <v>2.2696921688330401E-2</v>
      </c>
    </row>
    <row r="5609" spans="1:5" x14ac:dyDescent="0.25">
      <c r="A5609" s="158">
        <v>30923.972039729299</v>
      </c>
      <c r="B5609" s="158">
        <v>-3.2919216337634599E-3</v>
      </c>
      <c r="C5609" s="158">
        <v>4.0777403481075697E-2</v>
      </c>
      <c r="D5609" s="158">
        <v>0.26737880433601602</v>
      </c>
      <c r="E5609" s="158">
        <v>2.2671930786504899E-2</v>
      </c>
    </row>
    <row r="5610" spans="1:5" x14ac:dyDescent="0.25">
      <c r="A5610" s="158">
        <v>30929.393382086499</v>
      </c>
      <c r="B5610" s="158">
        <v>0.31308064356134802</v>
      </c>
      <c r="C5610" s="158">
        <v>4.0734358282911103E-2</v>
      </c>
      <c r="D5610" s="158">
        <v>0.26745899608109103</v>
      </c>
      <c r="E5610" s="158">
        <v>2.25760092245736E-2</v>
      </c>
    </row>
    <row r="5611" spans="1:5" x14ac:dyDescent="0.25">
      <c r="A5611" s="158">
        <v>30930.266433736699</v>
      </c>
      <c r="B5611" s="158">
        <v>4.5728250360110897E-2</v>
      </c>
      <c r="C5611" s="158">
        <v>4.0727427267762101E-2</v>
      </c>
      <c r="D5611" s="158">
        <v>0.267471911434568</v>
      </c>
      <c r="E5611" s="158">
        <v>2.2560568093314599E-2</v>
      </c>
    </row>
    <row r="5612" spans="1:5" x14ac:dyDescent="0.25">
      <c r="A5612" s="158">
        <v>30931.883896134201</v>
      </c>
      <c r="B5612" s="158">
        <v>-0.17882031993623501</v>
      </c>
      <c r="C5612" s="158">
        <v>4.0714587213447201E-2</v>
      </c>
      <c r="D5612" s="158">
        <v>0.26749584005736798</v>
      </c>
      <c r="E5612" s="158">
        <v>2.25319654568761E-2</v>
      </c>
    </row>
    <row r="5613" spans="1:5" x14ac:dyDescent="0.25">
      <c r="A5613" s="158">
        <v>30937.087370797999</v>
      </c>
      <c r="B5613" s="158">
        <v>-0.65432500609514699</v>
      </c>
      <c r="C5613" s="158">
        <v>4.0673286324682097E-2</v>
      </c>
      <c r="D5613" s="158">
        <v>0.26757282818153599</v>
      </c>
      <c r="E5613" s="158">
        <v>2.24399880590226E-2</v>
      </c>
    </row>
    <row r="5614" spans="1:5" x14ac:dyDescent="0.25">
      <c r="A5614" s="158">
        <v>30937.8523089874</v>
      </c>
      <c r="B5614" s="158">
        <v>-0.151711692537182</v>
      </c>
      <c r="C5614" s="158">
        <v>4.06672156963791E-2</v>
      </c>
      <c r="D5614" s="158">
        <v>0.26758414690390397</v>
      </c>
      <c r="E5614" s="158">
        <v>2.2426471911040399E-2</v>
      </c>
    </row>
    <row r="5615" spans="1:5" x14ac:dyDescent="0.25">
      <c r="A5615" s="158">
        <v>30939.145761923399</v>
      </c>
      <c r="B5615" s="158">
        <v>0.43933072493200798</v>
      </c>
      <c r="C5615" s="158">
        <v>4.0656951200843103E-2</v>
      </c>
      <c r="D5615" s="158">
        <v>0.26760328662925298</v>
      </c>
      <c r="E5615" s="158">
        <v>2.2403620042809099E-2</v>
      </c>
    </row>
    <row r="5616" spans="1:5" x14ac:dyDescent="0.25">
      <c r="A5616" s="158">
        <v>30940.7687004908</v>
      </c>
      <c r="B5616" s="158">
        <v>7.1938857400533102E-2</v>
      </c>
      <c r="C5616" s="158">
        <v>4.0644072851402299E-2</v>
      </c>
      <c r="D5616" s="158">
        <v>0.26762730297666198</v>
      </c>
      <c r="E5616" s="158">
        <v>2.2374952231808298E-2</v>
      </c>
    </row>
    <row r="5617" spans="1:5" x14ac:dyDescent="0.25">
      <c r="A5617" s="158">
        <v>30952.921936209201</v>
      </c>
      <c r="B5617" s="158">
        <v>-0.150340183480069</v>
      </c>
      <c r="C5617" s="158">
        <v>4.0547664983259298E-2</v>
      </c>
      <c r="D5617" s="158">
        <v>0.26780718576117102</v>
      </c>
      <c r="E5617" s="158">
        <v>2.21604590465381E-2</v>
      </c>
    </row>
    <row r="5618" spans="1:5" x14ac:dyDescent="0.25">
      <c r="A5618" s="158">
        <v>30954.249660253401</v>
      </c>
      <c r="B5618" s="158">
        <v>-7.4073153666809298E-3</v>
      </c>
      <c r="C5618" s="158">
        <v>4.0537135852864503E-2</v>
      </c>
      <c r="D5618" s="158">
        <v>0.267826841780474</v>
      </c>
      <c r="E5618" s="158">
        <v>2.2137045517077E-2</v>
      </c>
    </row>
    <row r="5619" spans="1:5" x14ac:dyDescent="0.25">
      <c r="A5619" s="158">
        <v>30955.114533565</v>
      </c>
      <c r="B5619" s="158">
        <v>-0.13113525385603</v>
      </c>
      <c r="C5619" s="158">
        <v>4.0530277577961897E-2</v>
      </c>
      <c r="D5619" s="158">
        <v>0.267839646049221</v>
      </c>
      <c r="E5619" s="158">
        <v>2.21217961195995E-2</v>
      </c>
    </row>
    <row r="5620" spans="1:5" x14ac:dyDescent="0.25">
      <c r="A5620" s="158">
        <v>30957.9975054676</v>
      </c>
      <c r="B5620" s="158">
        <v>7.0143204225225894E-2</v>
      </c>
      <c r="C5620" s="158">
        <v>4.0507418190692798E-2</v>
      </c>
      <c r="D5620" s="158">
        <v>0.26788233028118102</v>
      </c>
      <c r="E5620" s="158">
        <v>2.2070975493921199E-2</v>
      </c>
    </row>
    <row r="5621" spans="1:5" x14ac:dyDescent="0.25">
      <c r="A5621" s="158">
        <v>30959.900175467101</v>
      </c>
      <c r="B5621" s="158">
        <v>-5.7184442141078297E-2</v>
      </c>
      <c r="C5621" s="158">
        <v>4.04923334211649E-2</v>
      </c>
      <c r="D5621" s="158">
        <v>0.26791050256601601</v>
      </c>
      <c r="E5621" s="158">
        <v>2.2037445406533001E-2</v>
      </c>
    </row>
    <row r="5622" spans="1:5" x14ac:dyDescent="0.25">
      <c r="A5622" s="158">
        <v>30960.413363108401</v>
      </c>
      <c r="B5622" s="158">
        <v>0.176929992580388</v>
      </c>
      <c r="C5622" s="158">
        <v>4.0488264993486602E-2</v>
      </c>
      <c r="D5622" s="158">
        <v>0.267918101464869</v>
      </c>
      <c r="E5622" s="158">
        <v>2.20284030292104E-2</v>
      </c>
    </row>
    <row r="5623" spans="1:5" x14ac:dyDescent="0.25">
      <c r="A5623" s="158">
        <v>30971.303465007801</v>
      </c>
      <c r="B5623" s="158">
        <v>0.142119810297725</v>
      </c>
      <c r="C5623" s="158">
        <v>4.0401954344584698E-2</v>
      </c>
      <c r="D5623" s="158">
        <v>0.26807938157088901</v>
      </c>
      <c r="E5623" s="158">
        <v>2.1836654066835E-2</v>
      </c>
    </row>
    <row r="5624" spans="1:5" x14ac:dyDescent="0.25">
      <c r="A5624" s="158">
        <v>30972.0308385186</v>
      </c>
      <c r="B5624" s="158">
        <v>-7.6736016654088704E-2</v>
      </c>
      <c r="C5624" s="158">
        <v>4.0396191076036703E-2</v>
      </c>
      <c r="D5624" s="158">
        <v>0.26809015568575201</v>
      </c>
      <c r="E5624" s="158">
        <v>2.1823855900586199E-2</v>
      </c>
    </row>
    <row r="5625" spans="1:5" x14ac:dyDescent="0.25">
      <c r="A5625" s="158">
        <v>30972.047736270699</v>
      </c>
      <c r="B5625" s="158">
        <v>0.46858840759493903</v>
      </c>
      <c r="C5625" s="158">
        <v>4.03960571908583E-2</v>
      </c>
      <c r="D5625" s="158">
        <v>0.26809040598402001</v>
      </c>
      <c r="E5625" s="158">
        <v>2.1823558597572099E-2</v>
      </c>
    </row>
    <row r="5626" spans="1:5" x14ac:dyDescent="0.25">
      <c r="A5626" s="158">
        <v>30976.613605088402</v>
      </c>
      <c r="B5626" s="158">
        <v>0.18812958313580999</v>
      </c>
      <c r="C5626" s="158">
        <v>4.03598846707139E-2</v>
      </c>
      <c r="D5626" s="158">
        <v>0.26815804258100501</v>
      </c>
      <c r="E5626" s="158">
        <v>2.1743248267745E-2</v>
      </c>
    </row>
    <row r="5627" spans="1:5" x14ac:dyDescent="0.25">
      <c r="A5627" s="158">
        <v>30978.4176146891</v>
      </c>
      <c r="B5627" s="158">
        <v>-0.64183023698538599</v>
      </c>
      <c r="C5627" s="158">
        <v>4.0345594846269997E-2</v>
      </c>
      <c r="D5627" s="158">
        <v>0.26818476882272602</v>
      </c>
      <c r="E5627" s="158">
        <v>2.17115294651638E-2</v>
      </c>
    </row>
    <row r="5628" spans="1:5" x14ac:dyDescent="0.25">
      <c r="A5628" s="158">
        <v>30982.533661650399</v>
      </c>
      <c r="B5628" s="158">
        <v>0.168433561790304</v>
      </c>
      <c r="C5628" s="158">
        <v>4.0312995758060001E-2</v>
      </c>
      <c r="D5628" s="158">
        <v>0.26824575297570602</v>
      </c>
      <c r="E5628" s="158">
        <v>2.1639185819778101E-2</v>
      </c>
    </row>
    <row r="5629" spans="1:5" x14ac:dyDescent="0.25">
      <c r="A5629" s="158">
        <v>30983.841321625801</v>
      </c>
      <c r="B5629" s="158">
        <v>4.3995318428269301E-2</v>
      </c>
      <c r="C5629" s="158">
        <v>4.0302640472507201E-2</v>
      </c>
      <c r="D5629" s="158">
        <v>0.26826512905202399</v>
      </c>
      <c r="E5629" s="158">
        <v>2.1616210035073202E-2</v>
      </c>
    </row>
    <row r="5630" spans="1:5" x14ac:dyDescent="0.25">
      <c r="A5630" s="158">
        <v>30989.4725490089</v>
      </c>
      <c r="B5630" s="158">
        <v>-0.12146055591149001</v>
      </c>
      <c r="C5630" s="158">
        <v>4.0258054752074897E-2</v>
      </c>
      <c r="D5630" s="158">
        <v>0.26834857739409601</v>
      </c>
      <c r="E5630" s="158">
        <v>2.15173105882994E-2</v>
      </c>
    </row>
    <row r="5631" spans="1:5" x14ac:dyDescent="0.25">
      <c r="A5631" s="158">
        <v>30995.2363676653</v>
      </c>
      <c r="B5631" s="158">
        <v>7.0881543912393305E-2</v>
      </c>
      <c r="C5631" s="158">
        <v>4.02124321808617E-2</v>
      </c>
      <c r="D5631" s="158">
        <v>0.26843400458049199</v>
      </c>
      <c r="E5631" s="158">
        <v>2.1416153085731901E-2</v>
      </c>
    </row>
    <row r="5632" spans="1:5" x14ac:dyDescent="0.25">
      <c r="A5632" s="158">
        <v>30995.315710848201</v>
      </c>
      <c r="B5632" s="158">
        <v>4.5048762097565899E-2</v>
      </c>
      <c r="C5632" s="158">
        <v>4.0211804244777501E-2</v>
      </c>
      <c r="D5632" s="158">
        <v>0.268435180646375</v>
      </c>
      <c r="E5632" s="158">
        <v>2.1414761076264902E-2</v>
      </c>
    </row>
    <row r="5633" spans="1:5" x14ac:dyDescent="0.25">
      <c r="A5633" s="158">
        <v>30995.354977419302</v>
      </c>
      <c r="B5633" s="158">
        <v>7.8180967271235205E-2</v>
      </c>
      <c r="C5633" s="158">
        <v>4.0211493483065602E-2</v>
      </c>
      <c r="D5633" s="158">
        <v>0.26843576267687702</v>
      </c>
      <c r="E5633" s="158">
        <v>2.1414072182267301E-2</v>
      </c>
    </row>
    <row r="5634" spans="1:5" x14ac:dyDescent="0.25">
      <c r="A5634" s="158">
        <v>30997.5911027119</v>
      </c>
      <c r="B5634" s="158">
        <v>-3.2040250673236899</v>
      </c>
      <c r="C5634" s="158">
        <v>4.0193797456218198E-2</v>
      </c>
      <c r="D5634" s="158">
        <v>0.268468908815651</v>
      </c>
      <c r="E5634" s="158">
        <v>2.13748469826027E-2</v>
      </c>
    </row>
    <row r="5635" spans="1:5" x14ac:dyDescent="0.25">
      <c r="A5635" s="158">
        <v>31000.456790807701</v>
      </c>
      <c r="B5635" s="158">
        <v>-7.1920104029454798E-2</v>
      </c>
      <c r="C5635" s="158">
        <v>4.0171122180272002E-2</v>
      </c>
      <c r="D5635" s="158">
        <v>0.26851139004970198</v>
      </c>
      <c r="E5635" s="158">
        <v>2.1324593912320899E-2</v>
      </c>
    </row>
    <row r="5636" spans="1:5" x14ac:dyDescent="0.25">
      <c r="A5636" s="158">
        <v>31001.544285528798</v>
      </c>
      <c r="B5636" s="158">
        <v>0.122435313016922</v>
      </c>
      <c r="C5636" s="158">
        <v>4.0162518043679998E-2</v>
      </c>
      <c r="D5636" s="158">
        <v>0.26852751207504399</v>
      </c>
      <c r="E5636" s="158">
        <v>2.1305528068923101E-2</v>
      </c>
    </row>
    <row r="5637" spans="1:5" x14ac:dyDescent="0.25">
      <c r="A5637" s="158">
        <v>31001.996186878601</v>
      </c>
      <c r="B5637" s="158">
        <v>0.22790912840031699</v>
      </c>
      <c r="C5637" s="158">
        <v>4.0158942790615597E-2</v>
      </c>
      <c r="D5637" s="158">
        <v>0.26853421162290703</v>
      </c>
      <c r="E5637" s="158">
        <v>2.12976061261036E-2</v>
      </c>
    </row>
    <row r="5638" spans="1:5" x14ac:dyDescent="0.25">
      <c r="A5638" s="158">
        <v>31003.125609979401</v>
      </c>
      <c r="B5638" s="158">
        <v>1.11571845711422E-2</v>
      </c>
      <c r="C5638" s="158">
        <v>4.0150007630545298E-2</v>
      </c>
      <c r="D5638" s="158">
        <v>0.26855095596841699</v>
      </c>
      <c r="E5638" s="158">
        <v>2.1277808968888801E-2</v>
      </c>
    </row>
    <row r="5639" spans="1:5" x14ac:dyDescent="0.25">
      <c r="A5639" s="158">
        <v>31003.3397944385</v>
      </c>
      <c r="B5639" s="158">
        <v>0.41439533422873398</v>
      </c>
      <c r="C5639" s="158">
        <v>4.0148313219550799E-2</v>
      </c>
      <c r="D5639" s="158">
        <v>0.26855413143583401</v>
      </c>
      <c r="E5639" s="158">
        <v>2.1274054932084001E-2</v>
      </c>
    </row>
    <row r="5640" spans="1:5" x14ac:dyDescent="0.25">
      <c r="A5640" s="158">
        <v>31005.493836158799</v>
      </c>
      <c r="B5640" s="158">
        <v>0.55230704149571397</v>
      </c>
      <c r="C5640" s="158">
        <v>4.0131273648314099E-2</v>
      </c>
      <c r="D5640" s="158">
        <v>0.26858606800280099</v>
      </c>
      <c r="E5640" s="158">
        <v>2.1236306235230699E-2</v>
      </c>
    </row>
    <row r="5641" spans="1:5" x14ac:dyDescent="0.25">
      <c r="A5641" s="158">
        <v>31011.8398192024</v>
      </c>
      <c r="B5641" s="158">
        <v>6.7409388678707494E-2</v>
      </c>
      <c r="C5641" s="158">
        <v>4.0081084621336402E-2</v>
      </c>
      <c r="D5641" s="158">
        <v>0.26868016689117302</v>
      </c>
      <c r="E5641" s="158">
        <v>2.1125153067050598E-2</v>
      </c>
    </row>
    <row r="5642" spans="1:5" x14ac:dyDescent="0.25">
      <c r="A5642" s="158">
        <v>31019.879964592601</v>
      </c>
      <c r="B5642" s="158">
        <v>1.4543139805280401</v>
      </c>
      <c r="C5642" s="158">
        <v>4.0017520499490998E-2</v>
      </c>
      <c r="D5642" s="158">
        <v>0.268799410670642</v>
      </c>
      <c r="E5642" s="158">
        <v>2.09844489639162E-2</v>
      </c>
    </row>
    <row r="5643" spans="1:5" x14ac:dyDescent="0.25">
      <c r="A5643" s="158">
        <v>31022.114984862201</v>
      </c>
      <c r="B5643" s="158">
        <v>0.27447995584544099</v>
      </c>
      <c r="C5643" s="158">
        <v>3.9999855523545798E-2</v>
      </c>
      <c r="D5643" s="158">
        <v>0.26883256301750502</v>
      </c>
      <c r="E5643" s="158">
        <v>2.0945360080417901E-2</v>
      </c>
    </row>
    <row r="5644" spans="1:5" x14ac:dyDescent="0.25">
      <c r="A5644" s="158">
        <v>31022.382988816498</v>
      </c>
      <c r="B5644" s="158">
        <v>-1.1976537175773E-3</v>
      </c>
      <c r="C5644" s="158">
        <v>3.9997737434431503E-2</v>
      </c>
      <c r="D5644" s="158">
        <v>0.26883653849018202</v>
      </c>
      <c r="E5644" s="158">
        <v>2.0940673597482001E-2</v>
      </c>
    </row>
    <row r="5645" spans="1:5" x14ac:dyDescent="0.25">
      <c r="A5645" s="158">
        <v>31022.603636369699</v>
      </c>
      <c r="B5645" s="158">
        <v>0.33463471519632498</v>
      </c>
      <c r="C5645" s="158">
        <v>3.9995993634890599E-2</v>
      </c>
      <c r="D5645" s="158">
        <v>0.26883981151699998</v>
      </c>
      <c r="E5645" s="158">
        <v>2.0936815332240601E-2</v>
      </c>
    </row>
    <row r="5646" spans="1:5" x14ac:dyDescent="0.25">
      <c r="A5646" s="158">
        <v>31034.3798336074</v>
      </c>
      <c r="B5646" s="158">
        <v>8.1970776137341203E-2</v>
      </c>
      <c r="C5646" s="158">
        <v>3.99029547418654E-2</v>
      </c>
      <c r="D5646" s="158">
        <v>0.269014524674827</v>
      </c>
      <c r="E5646" s="158">
        <v>2.0731045178542101E-2</v>
      </c>
    </row>
    <row r="5647" spans="1:5" x14ac:dyDescent="0.25">
      <c r="A5647" s="158">
        <v>31035.544980701801</v>
      </c>
      <c r="B5647" s="158">
        <v>0.33509389877215401</v>
      </c>
      <c r="C5647" s="158">
        <v>3.9893752570665901E-2</v>
      </c>
      <c r="D5647" s="158">
        <v>0.26903181393034997</v>
      </c>
      <c r="E5647" s="158">
        <v>2.07107020419206E-2</v>
      </c>
    </row>
    <row r="5648" spans="1:5" x14ac:dyDescent="0.25">
      <c r="A5648" s="158">
        <v>31041.548287253499</v>
      </c>
      <c r="B5648" s="158">
        <v>-0.44306948631995802</v>
      </c>
      <c r="C5648" s="158">
        <v>3.9846348438655199E-2</v>
      </c>
      <c r="D5648" s="158">
        <v>0.26912090355081297</v>
      </c>
      <c r="E5648" s="158">
        <v>2.0605931392556599E-2</v>
      </c>
    </row>
    <row r="5649" spans="1:5" x14ac:dyDescent="0.25">
      <c r="A5649" s="158">
        <v>31050.290149083499</v>
      </c>
      <c r="B5649" s="158">
        <v>-0.105035761397865</v>
      </c>
      <c r="C5649" s="158">
        <v>3.97773473988711E-2</v>
      </c>
      <c r="D5649" s="158">
        <v>0.26925065855628799</v>
      </c>
      <c r="E5649" s="158">
        <v>2.0453502659316902E-2</v>
      </c>
    </row>
    <row r="5650" spans="1:5" x14ac:dyDescent="0.25">
      <c r="A5650" s="158">
        <v>31053.6445191776</v>
      </c>
      <c r="B5650" s="158">
        <v>-0.31017150035646002</v>
      </c>
      <c r="C5650" s="158">
        <v>3.9750879553712697E-2</v>
      </c>
      <c r="D5650" s="158">
        <v>0.26930045507080802</v>
      </c>
      <c r="E5650" s="158">
        <v>2.03950562844579E-2</v>
      </c>
    </row>
    <row r="5651" spans="1:5" x14ac:dyDescent="0.25">
      <c r="A5651" s="158">
        <v>31055.776843017898</v>
      </c>
      <c r="B5651" s="158">
        <v>-4.4264128796267503E-2</v>
      </c>
      <c r="C5651" s="158">
        <v>3.97340568835595E-2</v>
      </c>
      <c r="D5651" s="158">
        <v>0.26933211220492898</v>
      </c>
      <c r="E5651" s="158">
        <v>2.03579150359279E-2</v>
      </c>
    </row>
    <row r="5652" spans="1:5" x14ac:dyDescent="0.25">
      <c r="A5652" s="158">
        <v>31056.030140143299</v>
      </c>
      <c r="B5652" s="158">
        <v>0.185755881208549</v>
      </c>
      <c r="C5652" s="158">
        <v>3.97320586634946E-2</v>
      </c>
      <c r="D5652" s="158">
        <v>0.26933587284606197</v>
      </c>
      <c r="E5652" s="158">
        <v>2.0353503687720698E-2</v>
      </c>
    </row>
    <row r="5653" spans="1:5" x14ac:dyDescent="0.25">
      <c r="A5653" s="158">
        <v>31056.7646447443</v>
      </c>
      <c r="B5653" s="158">
        <v>0.36663894648383299</v>
      </c>
      <c r="C5653" s="158">
        <v>3.9726264434340602E-2</v>
      </c>
      <c r="D5653" s="158">
        <v>0.269346777995083</v>
      </c>
      <c r="E5653" s="158">
        <v>2.0340712530734401E-2</v>
      </c>
    </row>
    <row r="5654" spans="1:5" x14ac:dyDescent="0.25">
      <c r="A5654" s="158">
        <v>31056.9481286269</v>
      </c>
      <c r="B5654" s="158">
        <v>0.14794991637823199</v>
      </c>
      <c r="C5654" s="158">
        <v>3.9724817036252198E-2</v>
      </c>
      <c r="D5654" s="158">
        <v>0.26934950220186299</v>
      </c>
      <c r="E5654" s="158">
        <v>2.0337517395212199E-2</v>
      </c>
    </row>
    <row r="5655" spans="1:5" x14ac:dyDescent="0.25">
      <c r="A5655" s="158">
        <v>31059.539842452399</v>
      </c>
      <c r="B5655" s="158">
        <v>0.57896861191428795</v>
      </c>
      <c r="C5655" s="158">
        <v>3.9704374085462998E-2</v>
      </c>
      <c r="D5655" s="158">
        <v>0.269387983035142</v>
      </c>
      <c r="E5655" s="158">
        <v>2.0292393556160498E-2</v>
      </c>
    </row>
    <row r="5656" spans="1:5" x14ac:dyDescent="0.25">
      <c r="A5656" s="158">
        <v>31060.7140531066</v>
      </c>
      <c r="B5656" s="158">
        <v>0.61956682997805801</v>
      </c>
      <c r="C5656" s="158">
        <v>3.9695113105307801E-2</v>
      </c>
      <c r="D5656" s="158">
        <v>0.26940541812188201</v>
      </c>
      <c r="E5656" s="158">
        <v>2.0271954217168198E-2</v>
      </c>
    </row>
    <row r="5657" spans="1:5" x14ac:dyDescent="0.25">
      <c r="A5657" s="158">
        <v>31063.8942655016</v>
      </c>
      <c r="B5657" s="158">
        <v>0.23292731649286999</v>
      </c>
      <c r="C5657" s="158">
        <v>3.9670033878172598E-2</v>
      </c>
      <c r="D5657" s="158">
        <v>0.26945264160500099</v>
      </c>
      <c r="E5657" s="158">
        <v>2.0216611111001901E-2</v>
      </c>
    </row>
    <row r="5658" spans="1:5" x14ac:dyDescent="0.25">
      <c r="A5658" s="158">
        <v>31064.959502163401</v>
      </c>
      <c r="B5658" s="158">
        <v>0.12703861911096401</v>
      </c>
      <c r="C5658" s="158">
        <v>3.96616343983002E-2</v>
      </c>
      <c r="D5658" s="158">
        <v>0.26946846031674598</v>
      </c>
      <c r="E5658" s="158">
        <v>2.0198078228300199E-2</v>
      </c>
    </row>
    <row r="5659" spans="1:5" x14ac:dyDescent="0.25">
      <c r="A5659" s="158">
        <v>31071.2482664954</v>
      </c>
      <c r="B5659" s="158">
        <v>4.2185035686670397E-2</v>
      </c>
      <c r="C5659" s="158">
        <v>3.9612057253051801E-2</v>
      </c>
      <c r="D5659" s="158">
        <v>0.269561856707068</v>
      </c>
      <c r="E5659" s="158">
        <v>2.0088715096399298E-2</v>
      </c>
    </row>
    <row r="5660" spans="1:5" x14ac:dyDescent="0.25">
      <c r="A5660" s="158">
        <v>31076.752079401798</v>
      </c>
      <c r="B5660" s="158">
        <v>0.82190963657218197</v>
      </c>
      <c r="C5660" s="158">
        <v>3.9568682757262497E-2</v>
      </c>
      <c r="D5660" s="158">
        <v>0.26964360743926802</v>
      </c>
      <c r="E5660" s="158">
        <v>1.9993069943626301E-2</v>
      </c>
    </row>
    <row r="5661" spans="1:5" x14ac:dyDescent="0.25">
      <c r="A5661" s="158">
        <v>31078.272836869201</v>
      </c>
      <c r="B5661" s="158">
        <v>4.5256732974929798E-2</v>
      </c>
      <c r="C5661" s="158">
        <v>3.9556700365134603E-2</v>
      </c>
      <c r="D5661" s="158">
        <v>0.26966619790927299</v>
      </c>
      <c r="E5661" s="158">
        <v>1.99666533369924E-2</v>
      </c>
    </row>
    <row r="5662" spans="1:5" x14ac:dyDescent="0.25">
      <c r="A5662" s="158">
        <v>31081.777067749099</v>
      </c>
      <c r="B5662" s="158">
        <v>7.1740073499060295E-2</v>
      </c>
      <c r="C5662" s="158">
        <v>3.9529093723891101E-2</v>
      </c>
      <c r="D5662" s="158">
        <v>0.26971825555555401</v>
      </c>
      <c r="E5662" s="158">
        <v>1.9905800676641699E-2</v>
      </c>
    </row>
    <row r="5663" spans="1:5" x14ac:dyDescent="0.25">
      <c r="A5663" s="158">
        <v>31084.221053466699</v>
      </c>
      <c r="B5663" s="158">
        <v>0.16525388321748699</v>
      </c>
      <c r="C5663" s="158">
        <v>3.9509843091027098E-2</v>
      </c>
      <c r="D5663" s="158">
        <v>0.26975456517491098</v>
      </c>
      <c r="E5663" s="158">
        <v>1.98633747348455E-2</v>
      </c>
    </row>
    <row r="5664" spans="1:5" x14ac:dyDescent="0.25">
      <c r="A5664" s="158">
        <v>31086.9732005523</v>
      </c>
      <c r="B5664" s="158">
        <v>0.31521127686366901</v>
      </c>
      <c r="C5664" s="158">
        <v>3.9488168414913698E-2</v>
      </c>
      <c r="D5664" s="158">
        <v>0.26979545561457902</v>
      </c>
      <c r="E5664" s="158">
        <v>1.9815614106320802E-2</v>
      </c>
    </row>
    <row r="5665" spans="1:5" x14ac:dyDescent="0.25">
      <c r="A5665" s="158">
        <v>31093.4892869777</v>
      </c>
      <c r="B5665" s="158">
        <v>-6.1301985962602903E-2</v>
      </c>
      <c r="C5665" s="158">
        <v>3.9436864496895499E-2</v>
      </c>
      <c r="D5665" s="158">
        <v>0.26989228004167798</v>
      </c>
      <c r="E5665" s="158">
        <v>1.97025965982278E-2</v>
      </c>
    </row>
    <row r="5666" spans="1:5" x14ac:dyDescent="0.25">
      <c r="A5666" s="158">
        <v>31093.778097286398</v>
      </c>
      <c r="B5666" s="158">
        <v>0.12956164931887701</v>
      </c>
      <c r="C5666" s="158">
        <v>3.94345910235398E-2</v>
      </c>
      <c r="D5666" s="158">
        <v>0.269896571903879</v>
      </c>
      <c r="E5666" s="158">
        <v>1.9697589387295902E-2</v>
      </c>
    </row>
    <row r="5667" spans="1:5" x14ac:dyDescent="0.25">
      <c r="A5667" s="158">
        <v>31094.0944915972</v>
      </c>
      <c r="B5667" s="158">
        <v>1.72443597070027E-2</v>
      </c>
      <c r="C5667" s="158">
        <v>3.9432100457152799E-2</v>
      </c>
      <c r="D5667" s="158">
        <v>0.26990127371133299</v>
      </c>
      <c r="E5667" s="158">
        <v>1.9692104139543198E-2</v>
      </c>
    </row>
    <row r="5668" spans="1:5" x14ac:dyDescent="0.25">
      <c r="A5668" s="158">
        <v>31095.924693499899</v>
      </c>
      <c r="B5668" s="158">
        <v>-1.2258717892106199</v>
      </c>
      <c r="C5668" s="158">
        <v>3.9417694535794003E-2</v>
      </c>
      <c r="D5668" s="158">
        <v>0.269928472285485</v>
      </c>
      <c r="E5668" s="158">
        <v>1.9660378439098999E-2</v>
      </c>
    </row>
    <row r="5669" spans="1:5" x14ac:dyDescent="0.25">
      <c r="A5669" s="158">
        <v>31105.798479037399</v>
      </c>
      <c r="B5669" s="158">
        <v>-0.100575177464424</v>
      </c>
      <c r="C5669" s="158">
        <v>3.9340002705935198E-2</v>
      </c>
      <c r="D5669" s="158">
        <v>0.27007522633032599</v>
      </c>
      <c r="E5669" s="158">
        <v>1.9489339726833799E-2</v>
      </c>
    </row>
    <row r="5670" spans="1:5" x14ac:dyDescent="0.25">
      <c r="A5670" s="158">
        <v>31108.116385544901</v>
      </c>
      <c r="B5670" s="158">
        <v>0.280385024364183</v>
      </c>
      <c r="C5670" s="158">
        <v>3.93217708932804E-2</v>
      </c>
      <c r="D5670" s="158">
        <v>0.27010968221565701</v>
      </c>
      <c r="E5670" s="158">
        <v>1.94492167648312E-2</v>
      </c>
    </row>
    <row r="5671" spans="1:5" x14ac:dyDescent="0.25">
      <c r="A5671" s="158">
        <v>31108.716624383</v>
      </c>
      <c r="B5671" s="158">
        <v>0.12640128503547099</v>
      </c>
      <c r="C5671" s="158">
        <v>3.9317050045011202E-2</v>
      </c>
      <c r="D5671" s="158">
        <v>0.27011860511685598</v>
      </c>
      <c r="E5671" s="158">
        <v>1.94388284239853E-2</v>
      </c>
    </row>
    <row r="5672" spans="1:5" x14ac:dyDescent="0.25">
      <c r="A5672" s="158">
        <v>31112.9610417482</v>
      </c>
      <c r="B5672" s="158">
        <v>8.4106151953711197E-2</v>
      </c>
      <c r="C5672" s="158">
        <v>3.9283672779501601E-2</v>
      </c>
      <c r="D5672" s="158">
        <v>0.27018170433969702</v>
      </c>
      <c r="E5672" s="158">
        <v>1.9365391275218E-2</v>
      </c>
    </row>
    <row r="5673" spans="1:5" x14ac:dyDescent="0.25">
      <c r="A5673" s="158">
        <v>31115.5848466362</v>
      </c>
      <c r="B5673" s="158">
        <v>-7.8426711235324298E-2</v>
      </c>
      <c r="C5673" s="158">
        <v>3.9263043969595297E-2</v>
      </c>
      <c r="D5673" s="158">
        <v>0.27022071391427199</v>
      </c>
      <c r="E5673" s="158">
        <v>1.9320012469476702E-2</v>
      </c>
    </row>
    <row r="5674" spans="1:5" x14ac:dyDescent="0.25">
      <c r="A5674" s="158">
        <v>31115.953219072999</v>
      </c>
      <c r="B5674" s="158">
        <v>-1.02454291755252</v>
      </c>
      <c r="C5674" s="158">
        <v>3.9260148023962799E-2</v>
      </c>
      <c r="D5674" s="158">
        <v>0.27022619089773597</v>
      </c>
      <c r="E5674" s="158">
        <v>1.9313642579276698E-2</v>
      </c>
    </row>
    <row r="5675" spans="1:5" x14ac:dyDescent="0.25">
      <c r="A5675" s="158">
        <v>31120.242353495101</v>
      </c>
      <c r="B5675" s="158">
        <v>-0.11673290708164</v>
      </c>
      <c r="C5675" s="158">
        <v>3.9226433932723202E-2</v>
      </c>
      <c r="D5675" s="158">
        <v>0.27028996533042998</v>
      </c>
      <c r="E5675" s="158">
        <v>1.9239495307669701E-2</v>
      </c>
    </row>
    <row r="5676" spans="1:5" x14ac:dyDescent="0.25">
      <c r="A5676" s="158">
        <v>31121.972222946501</v>
      </c>
      <c r="B5676" s="158">
        <v>-0.28751821948105299</v>
      </c>
      <c r="C5676" s="158">
        <v>3.9212839050870002E-2</v>
      </c>
      <c r="D5676" s="158">
        <v>0.27031568819913898</v>
      </c>
      <c r="E5676" s="158">
        <v>1.9209601257349801E-2</v>
      </c>
    </row>
    <row r="5677" spans="1:5" x14ac:dyDescent="0.25">
      <c r="A5677" s="158">
        <v>31122.2509177018</v>
      </c>
      <c r="B5677" s="158">
        <v>6.8866449547533307E-2</v>
      </c>
      <c r="C5677" s="158">
        <v>3.9210648949426899E-2</v>
      </c>
      <c r="D5677" s="158">
        <v>0.27031983243573499</v>
      </c>
      <c r="E5677" s="158">
        <v>1.9204785674684699E-2</v>
      </c>
    </row>
    <row r="5678" spans="1:5" x14ac:dyDescent="0.25">
      <c r="A5678" s="158">
        <v>31127.550155654601</v>
      </c>
      <c r="B5678" s="158">
        <v>7.4851612321169506E-2</v>
      </c>
      <c r="C5678" s="158">
        <v>3.9169012419240902E-2</v>
      </c>
      <c r="D5678" s="158">
        <v>0.27039863781899798</v>
      </c>
      <c r="E5678" s="158">
        <v>1.9113249895560801E-2</v>
      </c>
    </row>
    <row r="5679" spans="1:5" x14ac:dyDescent="0.25">
      <c r="A5679" s="158">
        <v>31127.802785616401</v>
      </c>
      <c r="B5679" s="158">
        <v>-7.3380341830220394E-2</v>
      </c>
      <c r="C5679" s="158">
        <v>3.91670278247628E-2</v>
      </c>
      <c r="D5679" s="158">
        <v>0.27040239492802698</v>
      </c>
      <c r="E5679" s="158">
        <v>1.9108887545936499E-2</v>
      </c>
    </row>
    <row r="5680" spans="1:5" x14ac:dyDescent="0.25">
      <c r="A5680" s="158">
        <v>31136.780489701101</v>
      </c>
      <c r="B5680" s="158">
        <v>0.61491983441852605</v>
      </c>
      <c r="C5680" s="158">
        <v>3.9096521507111598E-2</v>
      </c>
      <c r="D5680" s="158">
        <v>0.27053592459588799</v>
      </c>
      <c r="E5680" s="158">
        <v>1.8953946868088701E-2</v>
      </c>
    </row>
    <row r="5681" spans="1:5" x14ac:dyDescent="0.25">
      <c r="A5681" s="158">
        <v>31139.068685489001</v>
      </c>
      <c r="B5681" s="158">
        <v>6.6467044303175599E-2</v>
      </c>
      <c r="C5681" s="158">
        <v>3.9078557486725403E-2</v>
      </c>
      <c r="D5681" s="158">
        <v>0.27056996214961798</v>
      </c>
      <c r="E5681" s="158">
        <v>1.8914482398213198E-2</v>
      </c>
    </row>
    <row r="5682" spans="1:5" x14ac:dyDescent="0.25">
      <c r="A5682" s="158">
        <v>31142.313684180099</v>
      </c>
      <c r="B5682" s="158">
        <v>0.65164761252929404</v>
      </c>
      <c r="C5682" s="158">
        <v>3.9053086279163901E-2</v>
      </c>
      <c r="D5682" s="158">
        <v>0.27061823525838602</v>
      </c>
      <c r="E5682" s="158">
        <v>1.8858534104723001E-2</v>
      </c>
    </row>
    <row r="5683" spans="1:5" x14ac:dyDescent="0.25">
      <c r="A5683" s="158">
        <v>31144.162334012901</v>
      </c>
      <c r="B5683" s="158">
        <v>-0.168041838801847</v>
      </c>
      <c r="C5683" s="158">
        <v>3.90385778610228E-2</v>
      </c>
      <c r="D5683" s="158">
        <v>0.27064573754570298</v>
      </c>
      <c r="E5683" s="158">
        <v>1.88266703111322E-2</v>
      </c>
    </row>
    <row r="5684" spans="1:5" x14ac:dyDescent="0.25">
      <c r="A5684" s="158">
        <v>31149.564613601498</v>
      </c>
      <c r="B5684" s="158">
        <v>-0.33447084273806599</v>
      </c>
      <c r="C5684" s="158">
        <v>3.8996189862728903E-2</v>
      </c>
      <c r="D5684" s="158">
        <v>0.27072611315495898</v>
      </c>
      <c r="E5684" s="158">
        <v>1.87335947307859E-2</v>
      </c>
    </row>
    <row r="5685" spans="1:5" x14ac:dyDescent="0.25">
      <c r="A5685" s="158">
        <v>31149.869265196699</v>
      </c>
      <c r="B5685" s="158">
        <v>0.22910410075145399</v>
      </c>
      <c r="C5685" s="158">
        <v>3.8993799902495602E-2</v>
      </c>
      <c r="D5685" s="158">
        <v>0.270730646059201</v>
      </c>
      <c r="E5685" s="158">
        <v>1.87283476550382E-2</v>
      </c>
    </row>
    <row r="5686" spans="1:5" x14ac:dyDescent="0.25">
      <c r="A5686" s="158">
        <v>31155.7421186137</v>
      </c>
      <c r="B5686" s="158">
        <v>0.53863307149586404</v>
      </c>
      <c r="C5686" s="158">
        <v>3.8947737051400699E-2</v>
      </c>
      <c r="D5686" s="158">
        <v>0.27081803369575103</v>
      </c>
      <c r="E5686" s="158">
        <v>1.86272347742036E-2</v>
      </c>
    </row>
    <row r="5687" spans="1:5" x14ac:dyDescent="0.25">
      <c r="A5687" s="158">
        <v>31158.7178264166</v>
      </c>
      <c r="B5687" s="158">
        <v>-6.8619459366259197E-2</v>
      </c>
      <c r="C5687" s="158">
        <v>3.8924404143884199E-2</v>
      </c>
      <c r="D5687" s="158">
        <v>0.270862316036175</v>
      </c>
      <c r="E5687" s="158">
        <v>1.8576028455276099E-2</v>
      </c>
    </row>
    <row r="5688" spans="1:5" x14ac:dyDescent="0.25">
      <c r="A5688" s="158">
        <v>31165.081779597102</v>
      </c>
      <c r="B5688" s="158">
        <v>0.49745191476824302</v>
      </c>
      <c r="C5688" s="158">
        <v>3.88745185958402E-2</v>
      </c>
      <c r="D5688" s="158">
        <v>0.27095702877376399</v>
      </c>
      <c r="E5688" s="158">
        <v>1.8466576340932801E-2</v>
      </c>
    </row>
    <row r="5689" spans="1:5" x14ac:dyDescent="0.25">
      <c r="A5689" s="158">
        <v>31168.322543853799</v>
      </c>
      <c r="B5689" s="158">
        <v>-0.13036270123052399</v>
      </c>
      <c r="C5689" s="158">
        <v>3.8849122911174302E-2</v>
      </c>
      <c r="D5689" s="158">
        <v>0.27100526471082298</v>
      </c>
      <c r="E5689" s="158">
        <v>1.8410870320765702E-2</v>
      </c>
    </row>
    <row r="5690" spans="1:5" x14ac:dyDescent="0.25">
      <c r="A5690" s="158">
        <v>31170.693254056601</v>
      </c>
      <c r="B5690" s="158">
        <v>4.0691838940087897E-2</v>
      </c>
      <c r="C5690" s="158">
        <v>3.8830548652494697E-2</v>
      </c>
      <c r="D5690" s="158">
        <v>0.27104055262330701</v>
      </c>
      <c r="E5690" s="158">
        <v>1.8370133074246901E-2</v>
      </c>
    </row>
    <row r="5691" spans="1:5" x14ac:dyDescent="0.25">
      <c r="A5691" s="158">
        <v>31170.786779898401</v>
      </c>
      <c r="B5691" s="158">
        <v>1.5021444627185501</v>
      </c>
      <c r="C5691" s="158">
        <v>3.8829815946640901E-2</v>
      </c>
      <c r="D5691" s="158">
        <v>0.27104194478509902</v>
      </c>
      <c r="E5691" s="158">
        <v>1.8368526196889001E-2</v>
      </c>
    </row>
    <row r="5692" spans="1:5" x14ac:dyDescent="0.25">
      <c r="A5692" s="158">
        <v>31182.0093775889</v>
      </c>
      <c r="B5692" s="158">
        <v>-8.1027340671779899E-2</v>
      </c>
      <c r="C5692" s="158">
        <v>3.87419279027435E-2</v>
      </c>
      <c r="D5692" s="158">
        <v>0.27120901519414298</v>
      </c>
      <c r="E5692" s="158">
        <v>1.81758359248392E-2</v>
      </c>
    </row>
    <row r="5693" spans="1:5" x14ac:dyDescent="0.25">
      <c r="A5693" s="158">
        <v>31187.933995382398</v>
      </c>
      <c r="B5693" s="158">
        <v>-9.7555625902012694E-2</v>
      </c>
      <c r="C5693" s="158">
        <v>3.8695556533011398E-2</v>
      </c>
      <c r="D5693" s="158">
        <v>0.27129722934162298</v>
      </c>
      <c r="E5693" s="158">
        <v>1.8074211982562E-2</v>
      </c>
    </row>
    <row r="5694" spans="1:5" x14ac:dyDescent="0.25">
      <c r="A5694" s="158">
        <v>31190.031627724398</v>
      </c>
      <c r="B5694" s="158">
        <v>0.49958264454659201</v>
      </c>
      <c r="C5694" s="158">
        <v>3.8679142983763598E-2</v>
      </c>
      <c r="D5694" s="158">
        <v>0.27132846425420898</v>
      </c>
      <c r="E5694" s="158">
        <v>1.8038248313886399E-2</v>
      </c>
    </row>
    <row r="5695" spans="1:5" x14ac:dyDescent="0.25">
      <c r="A5695" s="158">
        <v>31202.059392319701</v>
      </c>
      <c r="B5695" s="158">
        <v>-2.7425664255786901E-2</v>
      </c>
      <c r="C5695" s="158">
        <v>3.8585072968469102E-2</v>
      </c>
      <c r="D5695" s="158">
        <v>0.27150758792347301</v>
      </c>
      <c r="E5695" s="158">
        <v>1.7832201319567299E-2</v>
      </c>
    </row>
    <row r="5696" spans="1:5" x14ac:dyDescent="0.25">
      <c r="A5696" s="158">
        <v>31205.153597101002</v>
      </c>
      <c r="B5696" s="158">
        <v>6.7061724429562403E-2</v>
      </c>
      <c r="C5696" s="158">
        <v>3.8560885398753603E-2</v>
      </c>
      <c r="D5696" s="158">
        <v>0.27155367480710202</v>
      </c>
      <c r="E5696" s="158">
        <v>1.7779240722320001E-2</v>
      </c>
    </row>
    <row r="5697" spans="1:5" x14ac:dyDescent="0.25">
      <c r="A5697" s="158">
        <v>31205.976339929599</v>
      </c>
      <c r="B5697" s="158">
        <v>-0.17950910033662801</v>
      </c>
      <c r="C5697" s="158">
        <v>3.8554454834256201E-2</v>
      </c>
      <c r="D5697" s="158">
        <v>0.27156592965071902</v>
      </c>
      <c r="E5697" s="158">
        <v>1.7765161770947599E-2</v>
      </c>
    </row>
    <row r="5698" spans="1:5" x14ac:dyDescent="0.25">
      <c r="A5698" s="158">
        <v>31209.333278750801</v>
      </c>
      <c r="B5698" s="158">
        <v>4.6798771577560801E-2</v>
      </c>
      <c r="C5698" s="158">
        <v>3.8528220736304401E-2</v>
      </c>
      <c r="D5698" s="158">
        <v>0.27161593349528301</v>
      </c>
      <c r="E5698" s="158">
        <v>1.77077308803067E-2</v>
      </c>
    </row>
    <row r="5699" spans="1:5" x14ac:dyDescent="0.25">
      <c r="A5699" s="158">
        <v>31223.406856958802</v>
      </c>
      <c r="B5699" s="158">
        <v>4.4863238235293097E-2</v>
      </c>
      <c r="C5699" s="158">
        <v>3.8418303582034602E-2</v>
      </c>
      <c r="D5699" s="158">
        <v>0.27182560110772502</v>
      </c>
      <c r="E5699" s="158">
        <v>1.74671985201094E-2</v>
      </c>
    </row>
    <row r="5700" spans="1:5" x14ac:dyDescent="0.25">
      <c r="A5700" s="158">
        <v>31223.818200026999</v>
      </c>
      <c r="B5700" s="158">
        <v>0.45426420020855401</v>
      </c>
      <c r="C5700" s="158">
        <v>3.8415092540562697E-2</v>
      </c>
      <c r="D5700" s="158">
        <v>0.27183173005139699</v>
      </c>
      <c r="E5700" s="158">
        <v>1.74601740456614E-2</v>
      </c>
    </row>
    <row r="5701" spans="1:5" x14ac:dyDescent="0.25">
      <c r="A5701" s="158">
        <v>31224.305789763301</v>
      </c>
      <c r="B5701" s="158">
        <v>-0.329022748907359</v>
      </c>
      <c r="C5701" s="158">
        <v>3.8411286419505801E-2</v>
      </c>
      <c r="D5701" s="158">
        <v>0.271838995113723</v>
      </c>
      <c r="E5701" s="158">
        <v>1.7451847939407999E-2</v>
      </c>
    </row>
    <row r="5702" spans="1:5" x14ac:dyDescent="0.25">
      <c r="A5702" s="158">
        <v>31229.221309885201</v>
      </c>
      <c r="B5702" s="158">
        <v>-0.30115764845645199</v>
      </c>
      <c r="C5702" s="158">
        <v>3.8372923200698503E-2</v>
      </c>
      <c r="D5702" s="158">
        <v>0.27191223948316601</v>
      </c>
      <c r="E5702" s="158">
        <v>1.7367936114662801E-2</v>
      </c>
    </row>
    <row r="5703" spans="1:5" x14ac:dyDescent="0.25">
      <c r="A5703" s="158">
        <v>31235.384613544498</v>
      </c>
      <c r="B5703" s="158">
        <v>0.12418817622714701</v>
      </c>
      <c r="C5703" s="158">
        <v>3.8324840464228703E-2</v>
      </c>
      <c r="D5703" s="158">
        <v>0.27200408518492097</v>
      </c>
      <c r="E5703" s="158">
        <v>1.7262789950268299E-2</v>
      </c>
    </row>
    <row r="5704" spans="1:5" x14ac:dyDescent="0.25">
      <c r="A5704" s="158">
        <v>31243.105631344701</v>
      </c>
      <c r="B5704" s="158">
        <v>-0.355480698633304</v>
      </c>
      <c r="C5704" s="158">
        <v>3.8264635056571697E-2</v>
      </c>
      <c r="D5704" s="158">
        <v>0.27211915718367702</v>
      </c>
      <c r="E5704" s="158">
        <v>1.71311729524781E-2</v>
      </c>
    </row>
    <row r="5705" spans="1:5" x14ac:dyDescent="0.25">
      <c r="A5705" s="158">
        <v>31244.9893309816</v>
      </c>
      <c r="B5705" s="158">
        <v>-0.101336862032619</v>
      </c>
      <c r="C5705" s="158">
        <v>3.82499517750906E-2</v>
      </c>
      <c r="D5705" s="158">
        <v>0.27214723353634501</v>
      </c>
      <c r="E5705" s="158">
        <v>1.7099079784589001E-2</v>
      </c>
    </row>
    <row r="5706" spans="1:5" x14ac:dyDescent="0.25">
      <c r="A5706" s="158">
        <v>31245.047522554101</v>
      </c>
      <c r="B5706" s="158">
        <v>0.14428390677609901</v>
      </c>
      <c r="C5706" s="158">
        <v>3.8249498208328403E-2</v>
      </c>
      <c r="D5706" s="158">
        <v>0.27214810088941699</v>
      </c>
      <c r="E5706" s="158">
        <v>1.7098088465964299E-2</v>
      </c>
    </row>
    <row r="5707" spans="1:5" x14ac:dyDescent="0.25">
      <c r="A5707" s="158">
        <v>31246.715672532999</v>
      </c>
      <c r="B5707" s="158">
        <v>0.88522215548065797</v>
      </c>
      <c r="C5707" s="158">
        <v>3.8236496835575298E-2</v>
      </c>
      <c r="D5707" s="158">
        <v>0.272172965229661</v>
      </c>
      <c r="E5707" s="158">
        <v>1.7069673585974499E-2</v>
      </c>
    </row>
    <row r="5708" spans="1:5" x14ac:dyDescent="0.25">
      <c r="A5708" s="158">
        <v>31246.955301919701</v>
      </c>
      <c r="B5708" s="158">
        <v>-2.7843957160589301E-2</v>
      </c>
      <c r="C5708" s="158">
        <v>3.8234629319646399E-2</v>
      </c>
      <c r="D5708" s="158">
        <v>0.272176537041385</v>
      </c>
      <c r="E5708" s="158">
        <v>1.70655922352623E-2</v>
      </c>
    </row>
    <row r="5709" spans="1:5" x14ac:dyDescent="0.25">
      <c r="A5709" s="158">
        <v>31248.245928422701</v>
      </c>
      <c r="B5709" s="158">
        <v>3.3185816997205499E-2</v>
      </c>
      <c r="C5709" s="158">
        <v>3.8224571569987799E-2</v>
      </c>
      <c r="D5709" s="158">
        <v>0.27219577479537999</v>
      </c>
      <c r="E5709" s="158">
        <v>1.70436122792312E-2</v>
      </c>
    </row>
    <row r="5710" spans="1:5" x14ac:dyDescent="0.25">
      <c r="A5710" s="158">
        <v>31257.4117002573</v>
      </c>
      <c r="B5710" s="158">
        <v>0.118248618767636</v>
      </c>
      <c r="C5710" s="158">
        <v>3.8153170519131002E-2</v>
      </c>
      <c r="D5710" s="158">
        <v>0.27233240876498899</v>
      </c>
      <c r="E5710" s="158">
        <v>1.6887607217811101E-2</v>
      </c>
    </row>
    <row r="5711" spans="1:5" x14ac:dyDescent="0.25">
      <c r="A5711" s="158">
        <v>31258.232288272298</v>
      </c>
      <c r="B5711" s="158">
        <v>0.50308909277036995</v>
      </c>
      <c r="C5711" s="158">
        <v>3.81467804918698E-2</v>
      </c>
      <c r="D5711" s="158">
        <v>0.27234464220667698</v>
      </c>
      <c r="E5711" s="158">
        <v>1.68736483552911E-2</v>
      </c>
    </row>
    <row r="5712" spans="1:5" x14ac:dyDescent="0.25">
      <c r="A5712" s="158">
        <v>31260.112443513099</v>
      </c>
      <c r="B5712" s="158">
        <v>0.120785981844729</v>
      </c>
      <c r="C5712" s="158">
        <v>3.81321409221951E-2</v>
      </c>
      <c r="D5712" s="158">
        <v>0.27237267240913998</v>
      </c>
      <c r="E5712" s="158">
        <v>1.6841670269502701E-2</v>
      </c>
    </row>
    <row r="5713" spans="1:5" x14ac:dyDescent="0.25">
      <c r="A5713" s="158">
        <v>31261.956552756099</v>
      </c>
      <c r="B5713" s="158">
        <v>0.27909489971886797</v>
      </c>
      <c r="C5713" s="158">
        <v>3.8117783980953099E-2</v>
      </c>
      <c r="D5713" s="158">
        <v>0.27240016600682299</v>
      </c>
      <c r="E5713" s="158">
        <v>1.68103118414232E-2</v>
      </c>
    </row>
    <row r="5714" spans="1:5" x14ac:dyDescent="0.25">
      <c r="A5714" s="158">
        <v>31268.105975493501</v>
      </c>
      <c r="B5714" s="158">
        <v>-3.20721513858424E-2</v>
      </c>
      <c r="C5714" s="158">
        <v>3.8069922978172403E-2</v>
      </c>
      <c r="D5714" s="158">
        <v>0.27249185255434799</v>
      </c>
      <c r="E5714" s="158">
        <v>1.6705790095855901E-2</v>
      </c>
    </row>
    <row r="5715" spans="1:5" x14ac:dyDescent="0.25">
      <c r="A5715" s="158">
        <v>31270.0808505153</v>
      </c>
      <c r="B5715" s="158">
        <v>0.111041821012781</v>
      </c>
      <c r="C5715" s="158">
        <v>3.8054557127604201E-2</v>
      </c>
      <c r="D5715" s="158">
        <v>0.27252129930447699</v>
      </c>
      <c r="E5715" s="158">
        <v>1.6672238467756902E-2</v>
      </c>
    </row>
    <row r="5716" spans="1:5" x14ac:dyDescent="0.25">
      <c r="A5716" s="158">
        <v>31275.971787193801</v>
      </c>
      <c r="B5716" s="158">
        <v>0.322119283453359</v>
      </c>
      <c r="C5716" s="158">
        <v>3.8008735097066003E-2</v>
      </c>
      <c r="D5716" s="158">
        <v>0.27260914234468098</v>
      </c>
      <c r="E5716" s="158">
        <v>1.6572200089142501E-2</v>
      </c>
    </row>
    <row r="5717" spans="1:5" x14ac:dyDescent="0.25">
      <c r="A5717" s="158">
        <v>31282.052397873998</v>
      </c>
      <c r="B5717" s="158">
        <v>0.14076502241489</v>
      </c>
      <c r="C5717" s="158">
        <v>3.7961458873508498E-2</v>
      </c>
      <c r="D5717" s="158">
        <v>0.272699821619028</v>
      </c>
      <c r="E5717" s="158">
        <v>1.6469009951955899E-2</v>
      </c>
    </row>
    <row r="5718" spans="1:5" x14ac:dyDescent="0.25">
      <c r="A5718" s="158">
        <v>31285.189893008199</v>
      </c>
      <c r="B5718" s="158">
        <v>-0.185045630663394</v>
      </c>
      <c r="C5718" s="158">
        <v>3.7937073576541899E-2</v>
      </c>
      <c r="D5718" s="158">
        <v>0.272746613718993</v>
      </c>
      <c r="E5718" s="158">
        <v>1.6415792983173898E-2</v>
      </c>
    </row>
    <row r="5719" spans="1:5" x14ac:dyDescent="0.25">
      <c r="A5719" s="158">
        <v>31285.569373540799</v>
      </c>
      <c r="B5719" s="158">
        <v>5.7353478019095398E-2</v>
      </c>
      <c r="C5719" s="158">
        <v>3.7934124562671999E-2</v>
      </c>
      <c r="D5719" s="158">
        <v>0.27275227337170299</v>
      </c>
      <c r="E5719" s="158">
        <v>1.6409357647032202E-2</v>
      </c>
    </row>
    <row r="5720" spans="1:5" x14ac:dyDescent="0.25">
      <c r="A5720" s="158">
        <v>31288.068817744199</v>
      </c>
      <c r="B5720" s="158">
        <v>-0.71561309195443701</v>
      </c>
      <c r="C5720" s="158">
        <v>3.7914703032773903E-2</v>
      </c>
      <c r="D5720" s="158">
        <v>0.27278955136373301</v>
      </c>
      <c r="E5720" s="158">
        <v>1.6366978191079001E-2</v>
      </c>
    </row>
    <row r="5721" spans="1:5" x14ac:dyDescent="0.25">
      <c r="A5721" s="158">
        <v>31290.202368289501</v>
      </c>
      <c r="B5721" s="158">
        <v>-9.20247185712708E-2</v>
      </c>
      <c r="C5721" s="158">
        <v>3.7898127533411798E-2</v>
      </c>
      <c r="D5721" s="158">
        <v>0.27282137325988998</v>
      </c>
      <c r="E5721" s="158">
        <v>1.6330812014800598E-2</v>
      </c>
    </row>
    <row r="5722" spans="1:5" x14ac:dyDescent="0.25">
      <c r="A5722" s="158">
        <v>31291.840741461401</v>
      </c>
      <c r="B5722" s="158">
        <v>0.32623189552878401</v>
      </c>
      <c r="C5722" s="158">
        <v>3.7885400879488898E-2</v>
      </c>
      <c r="D5722" s="158">
        <v>0.27284581022693599</v>
      </c>
      <c r="E5722" s="158">
        <v>1.6303045514364199E-2</v>
      </c>
    </row>
    <row r="5723" spans="1:5" x14ac:dyDescent="0.25">
      <c r="A5723" s="158">
        <v>31293.180664512602</v>
      </c>
      <c r="B5723" s="158">
        <v>0.236388589156622</v>
      </c>
      <c r="C5723" s="158">
        <v>3.7874993725242702E-2</v>
      </c>
      <c r="D5723" s="158">
        <v>0.27286579610563799</v>
      </c>
      <c r="E5723" s="158">
        <v>1.6280340797086301E-2</v>
      </c>
    </row>
    <row r="5724" spans="1:5" x14ac:dyDescent="0.25">
      <c r="A5724" s="158">
        <v>31294.519171219999</v>
      </c>
      <c r="B5724" s="158">
        <v>-0.18692680318156399</v>
      </c>
      <c r="C5724" s="158">
        <v>3.7864598634211599E-2</v>
      </c>
      <c r="D5724" s="158">
        <v>0.27288576122520902</v>
      </c>
      <c r="E5724" s="158">
        <v>1.6257663462780798E-2</v>
      </c>
    </row>
    <row r="5725" spans="1:5" x14ac:dyDescent="0.25">
      <c r="A5725" s="158">
        <v>31294.7059676073</v>
      </c>
      <c r="B5725" s="158">
        <v>7.8891301812000797E-2</v>
      </c>
      <c r="C5725" s="158">
        <v>3.7863148023395903E-2</v>
      </c>
      <c r="D5725" s="158">
        <v>0.272888547502673</v>
      </c>
      <c r="E5725" s="158">
        <v>1.62544989777978E-2</v>
      </c>
    </row>
    <row r="5726" spans="1:5" x14ac:dyDescent="0.25">
      <c r="A5726" s="158">
        <v>31295.6205909745</v>
      </c>
      <c r="B5726" s="158">
        <v>-0.49777664158350299</v>
      </c>
      <c r="C5726" s="158">
        <v>3.7856045601929997E-2</v>
      </c>
      <c r="D5726" s="158">
        <v>0.27290219023760198</v>
      </c>
      <c r="E5726" s="158">
        <v>1.6239005452944801E-2</v>
      </c>
    </row>
    <row r="5727" spans="1:5" x14ac:dyDescent="0.25">
      <c r="A5727" s="158">
        <v>31298.104978291802</v>
      </c>
      <c r="B5727" s="158">
        <v>0.25465535793021099</v>
      </c>
      <c r="C5727" s="158">
        <v>3.78367558374424E-2</v>
      </c>
      <c r="D5727" s="158">
        <v>0.27293924879121301</v>
      </c>
      <c r="E5727" s="158">
        <v>1.6196928419812101E-2</v>
      </c>
    </row>
    <row r="5728" spans="1:5" x14ac:dyDescent="0.25">
      <c r="A5728" s="158">
        <v>31298.438609089601</v>
      </c>
      <c r="B5728" s="158">
        <v>0.123794519911025</v>
      </c>
      <c r="C5728" s="158">
        <v>3.7834165676070099E-2</v>
      </c>
      <c r="D5728" s="158">
        <v>0.27294422551524999</v>
      </c>
      <c r="E5728" s="158">
        <v>1.6191278739515098E-2</v>
      </c>
    </row>
    <row r="5729" spans="1:5" x14ac:dyDescent="0.25">
      <c r="A5729" s="158">
        <v>31309.336968694599</v>
      </c>
      <c r="B5729" s="158">
        <v>-2.8254347176181999E-2</v>
      </c>
      <c r="C5729" s="158">
        <v>3.7749592280594602E-2</v>
      </c>
      <c r="D5729" s="158">
        <v>0.27310680694970102</v>
      </c>
      <c r="E5729" s="158">
        <v>1.6006841746306601E-2</v>
      </c>
    </row>
    <row r="5730" spans="1:5" x14ac:dyDescent="0.25">
      <c r="A5730" s="158">
        <v>31309.4982387122</v>
      </c>
      <c r="B5730" s="158">
        <v>-7.24719830754728E-3</v>
      </c>
      <c r="C5730" s="158">
        <v>3.7748341329735403E-2</v>
      </c>
      <c r="D5730" s="158">
        <v>0.27310921294567703</v>
      </c>
      <c r="E5730" s="158">
        <v>1.6004114187322602E-2</v>
      </c>
    </row>
    <row r="5731" spans="1:5" x14ac:dyDescent="0.25">
      <c r="A5731" s="158">
        <v>31313.954573236999</v>
      </c>
      <c r="B5731" s="158">
        <v>0.26805095209609903</v>
      </c>
      <c r="C5731" s="158">
        <v>3.7713780331715699E-2</v>
      </c>
      <c r="D5731" s="158">
        <v>0.27317569920863999</v>
      </c>
      <c r="E5731" s="158">
        <v>1.5928763485873E-2</v>
      </c>
    </row>
    <row r="5732" spans="1:5" x14ac:dyDescent="0.25">
      <c r="A5732" s="158">
        <v>31317.831827773702</v>
      </c>
      <c r="B5732" s="158">
        <v>0.47708597059796798</v>
      </c>
      <c r="C5732" s="158">
        <v>3.7683720168186399E-2</v>
      </c>
      <c r="D5732" s="158">
        <v>0.27323354895186502</v>
      </c>
      <c r="E5732" s="158">
        <v>1.5863234463843599E-2</v>
      </c>
    </row>
    <row r="5733" spans="1:5" x14ac:dyDescent="0.25">
      <c r="A5733" s="158">
        <v>31321.177315415302</v>
      </c>
      <c r="B5733" s="158">
        <v>-0.22427796635817701</v>
      </c>
      <c r="C5733" s="158">
        <v>3.7657790121626303E-2</v>
      </c>
      <c r="D5733" s="158">
        <v>0.27328346683659799</v>
      </c>
      <c r="E5733" s="158">
        <v>1.5806715319481999E-2</v>
      </c>
    </row>
    <row r="5734" spans="1:5" x14ac:dyDescent="0.25">
      <c r="A5734" s="158">
        <v>31322.605950020599</v>
      </c>
      <c r="B5734" s="158">
        <v>-0.178892614117065</v>
      </c>
      <c r="C5734" s="158">
        <v>3.7646719210745902E-2</v>
      </c>
      <c r="D5734" s="158">
        <v>0.27330478406469499</v>
      </c>
      <c r="E5734" s="158">
        <v>1.5782586119094E-2</v>
      </c>
    </row>
    <row r="5735" spans="1:5" x14ac:dyDescent="0.25">
      <c r="A5735" s="158">
        <v>31323.090911785999</v>
      </c>
      <c r="B5735" s="158">
        <v>1.0483689824790901</v>
      </c>
      <c r="C5735" s="158">
        <v>3.7642961382861398E-2</v>
      </c>
      <c r="D5735" s="158">
        <v>0.27331202045811998</v>
      </c>
      <c r="E5735" s="158">
        <v>1.5774396127707101E-2</v>
      </c>
    </row>
    <row r="5736" spans="1:5" x14ac:dyDescent="0.25">
      <c r="A5736" s="158">
        <v>31325.965789949802</v>
      </c>
      <c r="B5736" s="158">
        <v>0.18499490482946099</v>
      </c>
      <c r="C5736" s="158">
        <v>3.7620687746355103E-2</v>
      </c>
      <c r="D5736" s="158">
        <v>0.27335491904820802</v>
      </c>
      <c r="E5736" s="158">
        <v>1.5725854426936799E-2</v>
      </c>
    </row>
    <row r="5737" spans="1:5" x14ac:dyDescent="0.25">
      <c r="A5737" s="158">
        <v>31327.895898475501</v>
      </c>
      <c r="B5737" s="158">
        <v>-0.28931222407949703</v>
      </c>
      <c r="C5737" s="158">
        <v>3.76057367297166E-2</v>
      </c>
      <c r="D5737" s="158">
        <v>0.27338372073661199</v>
      </c>
      <c r="E5737" s="158">
        <v>1.56932735807645E-2</v>
      </c>
    </row>
    <row r="5738" spans="1:5" x14ac:dyDescent="0.25">
      <c r="A5738" s="158">
        <v>31329.276407236601</v>
      </c>
      <c r="B5738" s="158">
        <v>3.1293389131226999</v>
      </c>
      <c r="C5738" s="158">
        <v>3.7595044431652298E-2</v>
      </c>
      <c r="D5738" s="158">
        <v>0.27340432153369898</v>
      </c>
      <c r="E5738" s="158">
        <v>1.5669974398430299E-2</v>
      </c>
    </row>
    <row r="5739" spans="1:5" x14ac:dyDescent="0.25">
      <c r="A5739" s="158">
        <v>31337.147180243999</v>
      </c>
      <c r="B5739" s="158">
        <v>-0.35002383454929598</v>
      </c>
      <c r="C5739" s="158">
        <v>3.7534106315048797E-2</v>
      </c>
      <c r="D5739" s="158">
        <v>0.27352178045779502</v>
      </c>
      <c r="E5739" s="158">
        <v>1.55372049594549E-2</v>
      </c>
    </row>
    <row r="5740" spans="1:5" x14ac:dyDescent="0.25">
      <c r="A5740" s="158">
        <v>31338.483838201599</v>
      </c>
      <c r="B5740" s="158">
        <v>0.465250610613888</v>
      </c>
      <c r="C5740" s="158">
        <v>3.7523761284351503E-2</v>
      </c>
      <c r="D5740" s="158">
        <v>0.27354172904914098</v>
      </c>
      <c r="E5740" s="158">
        <v>1.5514668715398101E-2</v>
      </c>
    </row>
    <row r="5741" spans="1:5" x14ac:dyDescent="0.25">
      <c r="A5741" s="158">
        <v>31343.161201743202</v>
      </c>
      <c r="B5741" s="158">
        <v>-0.49632010748725802</v>
      </c>
      <c r="C5741" s="158">
        <v>3.7487569709805303E-2</v>
      </c>
      <c r="D5741" s="158">
        <v>0.27361153750052802</v>
      </c>
      <c r="E5741" s="158">
        <v>1.5435833680363499E-2</v>
      </c>
    </row>
    <row r="5742" spans="1:5" x14ac:dyDescent="0.25">
      <c r="A5742" s="158">
        <v>31344.7386712886</v>
      </c>
      <c r="B5742" s="158">
        <v>7.7890487726772796E-3</v>
      </c>
      <c r="C5742" s="158">
        <v>3.7475366961201198E-2</v>
      </c>
      <c r="D5742" s="158">
        <v>0.273635081661735</v>
      </c>
      <c r="E5742" s="158">
        <v>1.5409255183979099E-2</v>
      </c>
    </row>
    <row r="5743" spans="1:5" x14ac:dyDescent="0.25">
      <c r="A5743" s="158">
        <v>31347.027336906602</v>
      </c>
      <c r="B5743" s="158">
        <v>0.23243928792058299</v>
      </c>
      <c r="C5743" s="158">
        <v>3.7457665422365803E-2</v>
      </c>
      <c r="D5743" s="158">
        <v>0.27366924135500797</v>
      </c>
      <c r="E5743" s="158">
        <v>1.5370702027027E-2</v>
      </c>
    </row>
    <row r="5744" spans="1:5" x14ac:dyDescent="0.25">
      <c r="A5744" s="158">
        <v>31351.527514233199</v>
      </c>
      <c r="B5744" s="158">
        <v>-0.34742688980451403</v>
      </c>
      <c r="C5744" s="158">
        <v>3.7422868685588702E-2</v>
      </c>
      <c r="D5744" s="158">
        <v>0.27373641168935597</v>
      </c>
      <c r="E5744" s="158">
        <v>1.52949235012404E-2</v>
      </c>
    </row>
    <row r="5745" spans="1:5" x14ac:dyDescent="0.25">
      <c r="A5745" s="158">
        <v>31352.343741964301</v>
      </c>
      <c r="B5745" s="158">
        <v>0.238967695079495</v>
      </c>
      <c r="C5745" s="158">
        <v>3.7416558732064599E-2</v>
      </c>
      <c r="D5745" s="158">
        <v>0.273748595182492</v>
      </c>
      <c r="E5745" s="158">
        <v>1.52811830233038E-2</v>
      </c>
    </row>
    <row r="5746" spans="1:5" x14ac:dyDescent="0.25">
      <c r="A5746" s="158">
        <v>31355.050284344601</v>
      </c>
      <c r="B5746" s="158">
        <v>-0.33406258560065799</v>
      </c>
      <c r="C5746" s="158">
        <v>3.7395638469755403E-2</v>
      </c>
      <c r="D5746" s="158">
        <v>0.27378899538613299</v>
      </c>
      <c r="E5746" s="158">
        <v>1.52356295077646E-2</v>
      </c>
    </row>
    <row r="5747" spans="1:5" x14ac:dyDescent="0.25">
      <c r="A5747" s="158">
        <v>31357.115500064101</v>
      </c>
      <c r="B5747" s="158">
        <v>0.11617987167567</v>
      </c>
      <c r="C5747" s="158">
        <v>3.73796784710878E-2</v>
      </c>
      <c r="D5747" s="158">
        <v>0.27381982337675298</v>
      </c>
      <c r="E5747" s="158">
        <v>1.5200879127809999E-2</v>
      </c>
    </row>
    <row r="5748" spans="1:5" x14ac:dyDescent="0.25">
      <c r="A5748" s="158">
        <v>31362.8200435086</v>
      </c>
      <c r="B5748" s="158">
        <v>4.8928386962687802E-2</v>
      </c>
      <c r="C5748" s="158">
        <v>3.7335607806167799E-2</v>
      </c>
      <c r="D5748" s="158">
        <v>0.27390497999978197</v>
      </c>
      <c r="E5748" s="158">
        <v>1.51049321315331E-2</v>
      </c>
    </row>
    <row r="5749" spans="1:5" x14ac:dyDescent="0.25">
      <c r="A5749" s="158">
        <v>31368.073419028999</v>
      </c>
      <c r="B5749" s="158">
        <v>5.2065556071823102E-2</v>
      </c>
      <c r="C5749" s="158">
        <v>3.7295041023025298E-2</v>
      </c>
      <c r="D5749" s="158">
        <v>0.27398340607861299</v>
      </c>
      <c r="E5749" s="158">
        <v>1.50166261061729E-2</v>
      </c>
    </row>
    <row r="5750" spans="1:5" x14ac:dyDescent="0.25">
      <c r="A5750" s="158">
        <v>31379.364007575499</v>
      </c>
      <c r="B5750" s="158">
        <v>0.12271181811707201</v>
      </c>
      <c r="C5750" s="158">
        <v>3.7207914680989301E-2</v>
      </c>
      <c r="D5750" s="158">
        <v>0.274151973772924</v>
      </c>
      <c r="E5750" s="158">
        <v>1.4827008296579999E-2</v>
      </c>
    </row>
    <row r="5751" spans="1:5" x14ac:dyDescent="0.25">
      <c r="A5751" s="158">
        <v>31383.9763173582</v>
      </c>
      <c r="B5751" s="158">
        <v>0.40462981086257799</v>
      </c>
      <c r="C5751" s="158">
        <v>3.7172346514246099E-2</v>
      </c>
      <c r="D5751" s="158">
        <v>0.27422084048794099</v>
      </c>
      <c r="E5751" s="158">
        <v>1.47496142280132E-2</v>
      </c>
    </row>
    <row r="5752" spans="1:5" x14ac:dyDescent="0.25">
      <c r="A5752" s="158">
        <v>31384.581128894799</v>
      </c>
      <c r="B5752" s="158">
        <v>0.109369542477156</v>
      </c>
      <c r="C5752" s="158">
        <v>3.71676834928482E-2</v>
      </c>
      <c r="D5752" s="158">
        <v>0.27422987119032399</v>
      </c>
      <c r="E5752" s="158">
        <v>1.4739468410412701E-2</v>
      </c>
    </row>
    <row r="5753" spans="1:5" x14ac:dyDescent="0.25">
      <c r="A5753" s="158">
        <v>31393.218010530702</v>
      </c>
      <c r="B5753" s="158">
        <v>-0.65165181585913301</v>
      </c>
      <c r="C5753" s="158">
        <v>3.7101120322412001E-2</v>
      </c>
      <c r="D5753" s="158">
        <v>0.27435883762435898</v>
      </c>
      <c r="E5753" s="158">
        <v>1.4594655316347E-2</v>
      </c>
    </row>
    <row r="5754" spans="1:5" x14ac:dyDescent="0.25">
      <c r="A5754" s="158">
        <v>31395.272205946701</v>
      </c>
      <c r="B5754" s="158">
        <v>-0.14417760505404101</v>
      </c>
      <c r="C5754" s="158">
        <v>3.7085296152307302E-2</v>
      </c>
      <c r="D5754" s="158">
        <v>0.27438951245515403</v>
      </c>
      <c r="E5754" s="158">
        <v>1.45602327754706E-2</v>
      </c>
    </row>
    <row r="5755" spans="1:5" x14ac:dyDescent="0.25">
      <c r="A5755" s="158">
        <v>31395.8594706203</v>
      </c>
      <c r="B5755" s="158">
        <v>0.20887839315846299</v>
      </c>
      <c r="C5755" s="158">
        <v>3.7080772762807503E-2</v>
      </c>
      <c r="D5755" s="158">
        <v>0.27439828204546701</v>
      </c>
      <c r="E5755" s="158">
        <v>1.45503932661408E-2</v>
      </c>
    </row>
    <row r="5756" spans="1:5" x14ac:dyDescent="0.25">
      <c r="A5756" s="158">
        <v>31397.166732125701</v>
      </c>
      <c r="B5756" s="158">
        <v>7.0920131627283403E-2</v>
      </c>
      <c r="C5756" s="158">
        <v>3.7070704435355803E-2</v>
      </c>
      <c r="D5756" s="158">
        <v>0.27441780346819999</v>
      </c>
      <c r="E5756" s="158">
        <v>1.45284925721811E-2</v>
      </c>
    </row>
    <row r="5757" spans="1:5" x14ac:dyDescent="0.25">
      <c r="A5757" s="158">
        <v>31399.661019179199</v>
      </c>
      <c r="B5757" s="158">
        <v>0.37273664549641899</v>
      </c>
      <c r="C5757" s="158">
        <v>3.7051496952760901E-2</v>
      </c>
      <c r="D5757" s="158">
        <v>0.27445505143065901</v>
      </c>
      <c r="E5757" s="158">
        <v>1.44867140310203E-2</v>
      </c>
    </row>
    <row r="5758" spans="1:5" x14ac:dyDescent="0.25">
      <c r="A5758" s="158">
        <v>31403.667793879202</v>
      </c>
      <c r="B5758" s="158">
        <v>-1.72457494781119</v>
      </c>
      <c r="C5758" s="158">
        <v>3.7020651052442302E-2</v>
      </c>
      <c r="D5758" s="158">
        <v>0.27451488748732</v>
      </c>
      <c r="E5758" s="158">
        <v>1.44196251646832E-2</v>
      </c>
    </row>
    <row r="5759" spans="1:5" x14ac:dyDescent="0.25">
      <c r="A5759" s="158">
        <v>31406.9937549487</v>
      </c>
      <c r="B5759" s="158">
        <v>-0.34162467747556002</v>
      </c>
      <c r="C5759" s="158">
        <v>3.6995054458654399E-2</v>
      </c>
      <c r="D5759" s="158">
        <v>0.274564557975779</v>
      </c>
      <c r="E5759" s="158">
        <v>1.4363957598617401E-2</v>
      </c>
    </row>
    <row r="5760" spans="1:5" x14ac:dyDescent="0.25">
      <c r="A5760" s="158">
        <v>31408.097769109401</v>
      </c>
      <c r="B5760" s="158">
        <v>-0.23845631433786499</v>
      </c>
      <c r="C5760" s="158">
        <v>3.6986559596591202E-2</v>
      </c>
      <c r="D5760" s="158">
        <v>0.27458104581607501</v>
      </c>
      <c r="E5760" s="158">
        <v>1.43454837728813E-2</v>
      </c>
    </row>
    <row r="5761" spans="1:5" x14ac:dyDescent="0.25">
      <c r="A5761" s="158">
        <v>31417.066734842199</v>
      </c>
      <c r="B5761" s="158">
        <v>-0.371339372894264</v>
      </c>
      <c r="C5761" s="158">
        <v>3.6917577928655798E-2</v>
      </c>
      <c r="D5761" s="158">
        <v>0.27471499771809099</v>
      </c>
      <c r="E5761" s="158">
        <v>1.4195483840767799E-2</v>
      </c>
    </row>
    <row r="5762" spans="1:5" x14ac:dyDescent="0.25">
      <c r="A5762" s="158">
        <v>31421.963423681798</v>
      </c>
      <c r="B5762" s="158">
        <v>-0.177465649346498</v>
      </c>
      <c r="C5762" s="158">
        <v>3.6879939595232503E-2</v>
      </c>
      <c r="D5762" s="158">
        <v>0.27478813389127799</v>
      </c>
      <c r="E5762" s="158">
        <v>1.41136504854518E-2</v>
      </c>
    </row>
    <row r="5763" spans="1:5" x14ac:dyDescent="0.25">
      <c r="A5763" s="158">
        <v>31439.9782699313</v>
      </c>
      <c r="B5763" s="158">
        <v>-0.34030090708168098</v>
      </c>
      <c r="C5763" s="158">
        <v>3.67416089927603E-2</v>
      </c>
      <c r="D5763" s="158">
        <v>0.27505722295187401</v>
      </c>
      <c r="E5763" s="158">
        <v>1.3812952538596501E-2</v>
      </c>
    </row>
    <row r="5764" spans="1:5" x14ac:dyDescent="0.25">
      <c r="A5764" s="158">
        <v>31442.403939692998</v>
      </c>
      <c r="B5764" s="158">
        <v>4.2701934664091099E-2</v>
      </c>
      <c r="C5764" s="158">
        <v>3.6722999989249903E-2</v>
      </c>
      <c r="D5764" s="158">
        <v>0.27509345786501199</v>
      </c>
      <c r="E5764" s="158">
        <v>1.3772507805869701E-2</v>
      </c>
    </row>
    <row r="5765" spans="1:5" x14ac:dyDescent="0.25">
      <c r="A5765" s="158">
        <v>31445.559006997199</v>
      </c>
      <c r="B5765" s="158">
        <v>7.3942344110711197E-2</v>
      </c>
      <c r="C5765" s="158">
        <v>3.6698801346531397E-2</v>
      </c>
      <c r="D5765" s="158">
        <v>0.27514058943661002</v>
      </c>
      <c r="E5765" s="158">
        <v>1.37199168437838E-2</v>
      </c>
    </row>
    <row r="5766" spans="1:5" x14ac:dyDescent="0.25">
      <c r="A5766" s="158">
        <v>31449.228172208801</v>
      </c>
      <c r="B5766" s="158">
        <v>-0.420912988678035</v>
      </c>
      <c r="C5766" s="158">
        <v>3.6670668358954703E-2</v>
      </c>
      <c r="D5766" s="158">
        <v>0.27519540196122699</v>
      </c>
      <c r="E5766" s="158">
        <v>1.36587785020722E-2</v>
      </c>
    </row>
    <row r="5767" spans="1:5" x14ac:dyDescent="0.25">
      <c r="A5767" s="158">
        <v>31454.0072726619</v>
      </c>
      <c r="B5767" s="158">
        <v>-0.25748076253718799</v>
      </c>
      <c r="C5767" s="158">
        <v>3.6634039073008301E-2</v>
      </c>
      <c r="D5767" s="158">
        <v>0.27526679728971998</v>
      </c>
      <c r="E5767" s="158">
        <v>1.35791809725387E-2</v>
      </c>
    </row>
    <row r="5768" spans="1:5" x14ac:dyDescent="0.25">
      <c r="A5768" s="158">
        <v>31457.5809771479</v>
      </c>
      <c r="B5768" s="158">
        <v>-0.34106598055776399</v>
      </c>
      <c r="C5768" s="158">
        <v>3.6606658922335798E-2</v>
      </c>
      <c r="D5768" s="158">
        <v>0.27532018642563499</v>
      </c>
      <c r="E5768" s="158">
        <v>1.3519685820024999E-2</v>
      </c>
    </row>
    <row r="5769" spans="1:5" x14ac:dyDescent="0.25">
      <c r="A5769" s="158">
        <v>31467.173344621999</v>
      </c>
      <c r="B5769" s="158">
        <v>0.33853765406679498</v>
      </c>
      <c r="C5769" s="158">
        <v>3.6533210717680599E-2</v>
      </c>
      <c r="D5769" s="158">
        <v>0.27546349624967298</v>
      </c>
      <c r="E5769" s="158">
        <v>1.3360101866257501E-2</v>
      </c>
    </row>
    <row r="5770" spans="1:5" x14ac:dyDescent="0.25">
      <c r="A5770" s="158">
        <v>31467.939558508398</v>
      </c>
      <c r="B5770" s="158">
        <v>1.9226849601561301E-2</v>
      </c>
      <c r="C5770" s="158">
        <v>3.6527346657715697E-2</v>
      </c>
      <c r="D5770" s="158">
        <v>0.27547494378975002</v>
      </c>
      <c r="E5770" s="158">
        <v>1.3347361609851401E-2</v>
      </c>
    </row>
    <row r="5771" spans="1:5" x14ac:dyDescent="0.25">
      <c r="A5771" s="158">
        <v>31468.1003496497</v>
      </c>
      <c r="B5771" s="158">
        <v>-0.38542619989752103</v>
      </c>
      <c r="C5771" s="158">
        <v>3.6526116128546497E-2</v>
      </c>
      <c r="D5771" s="158">
        <v>0.27547734607907498</v>
      </c>
      <c r="E5771" s="158">
        <v>1.33446881772217E-2</v>
      </c>
    </row>
    <row r="5772" spans="1:5" x14ac:dyDescent="0.25">
      <c r="A5772" s="158">
        <v>31468.1880617727</v>
      </c>
      <c r="B5772" s="158">
        <v>-0.24913328336646501</v>
      </c>
      <c r="C5772" s="158">
        <v>3.65254448783391E-2</v>
      </c>
      <c r="D5772" s="158">
        <v>0.27547865653703701</v>
      </c>
      <c r="E5772" s="158">
        <v>1.3343229829410301E-2</v>
      </c>
    </row>
    <row r="5773" spans="1:5" x14ac:dyDescent="0.25">
      <c r="A5773" s="158">
        <v>31471.613669913</v>
      </c>
      <c r="B5773" s="158">
        <v>-0.32193243342162298</v>
      </c>
      <c r="C5773" s="158">
        <v>3.64992333750166E-2</v>
      </c>
      <c r="D5773" s="158">
        <v>0.27552983709707801</v>
      </c>
      <c r="E5773" s="158">
        <v>1.3286284311590801E-2</v>
      </c>
    </row>
    <row r="5774" spans="1:5" x14ac:dyDescent="0.25">
      <c r="A5774" s="158">
        <v>31473.2647168656</v>
      </c>
      <c r="B5774" s="158">
        <v>0.28548551502400898</v>
      </c>
      <c r="C5774" s="158">
        <v>3.6486603137159901E-2</v>
      </c>
      <c r="D5774" s="158">
        <v>0.275554505003408</v>
      </c>
      <c r="E5774" s="158">
        <v>1.3258845436505301E-2</v>
      </c>
    </row>
    <row r="5775" spans="1:5" x14ac:dyDescent="0.25">
      <c r="A5775" s="158">
        <v>31480.329362750701</v>
      </c>
      <c r="B5775" s="158">
        <v>0.38257674126869201</v>
      </c>
      <c r="C5775" s="158">
        <v>3.6432581662808397E-2</v>
      </c>
      <c r="D5775" s="158">
        <v>0.27566005843528002</v>
      </c>
      <c r="E5775" s="158">
        <v>1.31414908157903E-2</v>
      </c>
    </row>
    <row r="5776" spans="1:5" x14ac:dyDescent="0.25">
      <c r="A5776" s="158">
        <v>31480.6635107568</v>
      </c>
      <c r="B5776" s="158">
        <v>0.256692814565462</v>
      </c>
      <c r="C5776" s="158">
        <v>3.6430027403575801E-2</v>
      </c>
      <c r="D5776" s="158">
        <v>0.27566505105303901</v>
      </c>
      <c r="E5776" s="158">
        <v>1.31359422396694E-2</v>
      </c>
    </row>
    <row r="5777" spans="1:5" x14ac:dyDescent="0.25">
      <c r="A5777" s="158">
        <v>31486.419134108</v>
      </c>
      <c r="B5777" s="158">
        <v>-0.30270184536535</v>
      </c>
      <c r="C5777" s="158">
        <v>3.6386043424132798E-2</v>
      </c>
      <c r="D5777" s="158">
        <v>0.275751048921064</v>
      </c>
      <c r="E5777" s="158">
        <v>1.30403994891253E-2</v>
      </c>
    </row>
    <row r="5778" spans="1:5" x14ac:dyDescent="0.25">
      <c r="A5778" s="158">
        <v>31493.646328446001</v>
      </c>
      <c r="B5778" s="158">
        <v>-1.16277585922919E-2</v>
      </c>
      <c r="C5778" s="158">
        <v>3.6330847569658598E-2</v>
      </c>
      <c r="D5778" s="158">
        <v>0.27585903728630401</v>
      </c>
      <c r="E5778" s="158">
        <v>1.2920509505076099E-2</v>
      </c>
    </row>
    <row r="5779" spans="1:5" x14ac:dyDescent="0.25">
      <c r="A5779" s="158">
        <v>31497.153420398001</v>
      </c>
      <c r="B5779" s="158">
        <v>0.14506056565743999</v>
      </c>
      <c r="C5779" s="158">
        <v>3.63040766552193E-2</v>
      </c>
      <c r="D5779" s="158">
        <v>0.27591144118662098</v>
      </c>
      <c r="E5779" s="158">
        <v>1.28623635852934E-2</v>
      </c>
    </row>
    <row r="5780" spans="1:5" x14ac:dyDescent="0.25">
      <c r="A5780" s="158">
        <v>31497.329088955201</v>
      </c>
      <c r="B5780" s="158">
        <v>1.31604060315427E-2</v>
      </c>
      <c r="C5780" s="158">
        <v>3.6302735947520703E-2</v>
      </c>
      <c r="D5780" s="158">
        <v>0.27591406609117702</v>
      </c>
      <c r="E5780" s="158">
        <v>1.28594516378142E-2</v>
      </c>
    </row>
    <row r="5781" spans="1:5" x14ac:dyDescent="0.25">
      <c r="A5781" s="158">
        <v>31499.8730332339</v>
      </c>
      <c r="B5781" s="158">
        <v>0.31445768025508702</v>
      </c>
      <c r="C5781" s="158">
        <v>3.6283323001934001E-2</v>
      </c>
      <c r="D5781" s="158">
        <v>0.27595207883765199</v>
      </c>
      <c r="E5781" s="158">
        <v>1.28172881856449E-2</v>
      </c>
    </row>
    <row r="5782" spans="1:5" x14ac:dyDescent="0.25">
      <c r="A5782" s="158">
        <v>31501.561187658801</v>
      </c>
      <c r="B5782" s="158">
        <v>1.4717459159631701</v>
      </c>
      <c r="C5782" s="158">
        <v>3.6270443223599999E-2</v>
      </c>
      <c r="D5782" s="158">
        <v>0.27597730418417299</v>
      </c>
      <c r="E5782" s="158">
        <v>1.2789314739766799E-2</v>
      </c>
    </row>
    <row r="5783" spans="1:5" x14ac:dyDescent="0.25">
      <c r="A5783" s="158">
        <v>31507.158255520699</v>
      </c>
      <c r="B5783" s="158">
        <v>4.0732860298131598E-2</v>
      </c>
      <c r="C5783" s="158">
        <v>3.6227755257381103E-2</v>
      </c>
      <c r="D5783" s="158">
        <v>0.27606093974913598</v>
      </c>
      <c r="E5783" s="158">
        <v>1.2696603700385599E-2</v>
      </c>
    </row>
    <row r="5784" spans="1:5" x14ac:dyDescent="0.25">
      <c r="A5784" s="158">
        <v>31510.704201096702</v>
      </c>
      <c r="B5784" s="158">
        <v>1.68166246753982</v>
      </c>
      <c r="C5784" s="158">
        <v>3.6200722748539499E-2</v>
      </c>
      <c r="D5784" s="158">
        <v>0.27611392670642498</v>
      </c>
      <c r="E5784" s="158">
        <v>1.2637895500225999E-2</v>
      </c>
    </row>
    <row r="5785" spans="1:5" x14ac:dyDescent="0.25">
      <c r="A5785" s="158">
        <v>31510.8237777127</v>
      </c>
      <c r="B5785" s="158">
        <v>0.23005137262594999</v>
      </c>
      <c r="C5785" s="158">
        <v>3.6199811317325102E-2</v>
      </c>
      <c r="D5785" s="158">
        <v>0.27611571354639203</v>
      </c>
      <c r="E5785" s="158">
        <v>1.2635916110989199E-2</v>
      </c>
    </row>
    <row r="5786" spans="1:5" x14ac:dyDescent="0.25">
      <c r="A5786" s="158">
        <v>31521.005733735899</v>
      </c>
      <c r="B5786" s="158">
        <v>0.25357461672739201</v>
      </c>
      <c r="C5786" s="158">
        <v>3.6122241550606199E-2</v>
      </c>
      <c r="D5786" s="158">
        <v>0.27626786534492198</v>
      </c>
      <c r="E5786" s="158">
        <v>1.2467459966715401E-2</v>
      </c>
    </row>
    <row r="5787" spans="1:5" x14ac:dyDescent="0.25">
      <c r="A5787" s="158">
        <v>31526.9988277958</v>
      </c>
      <c r="B5787" s="158">
        <v>0.44087664566114798</v>
      </c>
      <c r="C5787" s="158">
        <v>3.6076619923414398E-2</v>
      </c>
      <c r="D5787" s="158">
        <v>0.27635742371921201</v>
      </c>
      <c r="E5787" s="158">
        <v>1.2368388763266999E-2</v>
      </c>
    </row>
    <row r="5788" spans="1:5" x14ac:dyDescent="0.25">
      <c r="A5788" s="158">
        <v>31528.572547854099</v>
      </c>
      <c r="B5788" s="158">
        <v>0.24372127943108601</v>
      </c>
      <c r="C5788" s="158">
        <v>3.6064644622585899E-2</v>
      </c>
      <c r="D5788" s="158">
        <v>0.27638094096362997</v>
      </c>
      <c r="E5788" s="158">
        <v>1.2342383805633499E-2</v>
      </c>
    </row>
    <row r="5789" spans="1:5" x14ac:dyDescent="0.25">
      <c r="A5789" s="158">
        <v>31529.5060126305</v>
      </c>
      <c r="B5789" s="158">
        <v>0.15364538477939901</v>
      </c>
      <c r="C5789" s="158">
        <v>3.60575422494291E-2</v>
      </c>
      <c r="D5789" s="158">
        <v>0.27639489044579901</v>
      </c>
      <c r="E5789" s="158">
        <v>1.23269607255231E-2</v>
      </c>
    </row>
    <row r="5790" spans="1:5" x14ac:dyDescent="0.25">
      <c r="A5790" s="158">
        <v>31532.765281259501</v>
      </c>
      <c r="B5790" s="158">
        <v>9.4281777677718295E-2</v>
      </c>
      <c r="C5790" s="158">
        <v>3.60327488405617E-2</v>
      </c>
      <c r="D5790" s="158">
        <v>0.276443596419153</v>
      </c>
      <c r="E5790" s="158">
        <v>1.22731212754362E-2</v>
      </c>
    </row>
    <row r="5791" spans="1:5" x14ac:dyDescent="0.25">
      <c r="A5791" s="158">
        <v>31534.4967339424</v>
      </c>
      <c r="B5791" s="158">
        <v>1.35704736794917E-2</v>
      </c>
      <c r="C5791" s="158">
        <v>3.60195808346594E-2</v>
      </c>
      <c r="D5791" s="158">
        <v>0.27646947109262099</v>
      </c>
      <c r="E5791" s="158">
        <v>1.2244526887502299E-2</v>
      </c>
    </row>
    <row r="5792" spans="1:5" x14ac:dyDescent="0.25">
      <c r="A5792" s="158">
        <v>31535.238196194299</v>
      </c>
      <c r="B5792" s="158">
        <v>0.26197799959131202</v>
      </c>
      <c r="C5792" s="158">
        <v>3.6013942569941802E-2</v>
      </c>
      <c r="D5792" s="158">
        <v>0.276480551464233</v>
      </c>
      <c r="E5792" s="158">
        <v>1.22322834146814E-2</v>
      </c>
    </row>
    <row r="5793" spans="1:5" x14ac:dyDescent="0.25">
      <c r="A5793" s="158">
        <v>31541.6576873997</v>
      </c>
      <c r="B5793" s="158">
        <v>-0.31660814633434098</v>
      </c>
      <c r="C5793" s="158">
        <v>3.5965144436708098E-2</v>
      </c>
      <c r="D5793" s="158">
        <v>0.276576484601183</v>
      </c>
      <c r="E5793" s="158">
        <v>1.2126319431774399E-2</v>
      </c>
    </row>
    <row r="5794" spans="1:5" x14ac:dyDescent="0.25">
      <c r="A5794" s="158">
        <v>31542.094216653699</v>
      </c>
      <c r="B5794" s="158">
        <v>-0.16216933295229999</v>
      </c>
      <c r="C5794" s="158">
        <v>3.5961827262254401E-2</v>
      </c>
      <c r="D5794" s="158">
        <v>0.27658300814895198</v>
      </c>
      <c r="E5794" s="158">
        <v>1.21191163229368E-2</v>
      </c>
    </row>
    <row r="5795" spans="1:5" x14ac:dyDescent="0.25">
      <c r="A5795" s="158">
        <v>31542.8789325736</v>
      </c>
      <c r="B5795" s="158">
        <v>-8.6427950544820706E-2</v>
      </c>
      <c r="C5795" s="158">
        <v>3.5955864588331402E-2</v>
      </c>
      <c r="D5795" s="158">
        <v>0.27659473505272503</v>
      </c>
      <c r="E5795" s="158">
        <v>1.21061686353369E-2</v>
      </c>
    </row>
    <row r="5796" spans="1:5" x14ac:dyDescent="0.25">
      <c r="A5796" s="158">
        <v>31552.061555292901</v>
      </c>
      <c r="B5796" s="158">
        <v>8.1050885162436997E-2</v>
      </c>
      <c r="C5796" s="158">
        <v>3.5886124984934403E-2</v>
      </c>
      <c r="D5796" s="158">
        <v>0.276731962370239</v>
      </c>
      <c r="E5796" s="158">
        <v>1.1954733211012199E-2</v>
      </c>
    </row>
    <row r="5797" spans="1:5" x14ac:dyDescent="0.25">
      <c r="A5797" s="158">
        <v>31555.332817792001</v>
      </c>
      <c r="B5797" s="158">
        <v>0.29102829525862201</v>
      </c>
      <c r="C5797" s="158">
        <v>3.5861296098994397E-2</v>
      </c>
      <c r="D5797" s="158">
        <v>0.27678084924921398</v>
      </c>
      <c r="E5797" s="158">
        <v>1.1900819037049599E-2</v>
      </c>
    </row>
    <row r="5798" spans="1:5" x14ac:dyDescent="0.25">
      <c r="A5798" s="158">
        <v>31556.645800177401</v>
      </c>
      <c r="B5798" s="158">
        <v>-1.8884612978498101E-2</v>
      </c>
      <c r="C5798" s="158">
        <v>3.5851332859107E-2</v>
      </c>
      <c r="D5798" s="158">
        <v>0.27680047095362098</v>
      </c>
      <c r="E5798" s="158">
        <v>1.18791845749926E-2</v>
      </c>
    </row>
    <row r="5799" spans="1:5" x14ac:dyDescent="0.25">
      <c r="A5799" s="158">
        <v>31562.4045267113</v>
      </c>
      <c r="B5799" s="158">
        <v>-7.6066508431268698</v>
      </c>
      <c r="C5799" s="158">
        <v>3.5807649789615599E-2</v>
      </c>
      <c r="D5799" s="158">
        <v>0.27688653176442501</v>
      </c>
      <c r="E5799" s="158">
        <v>1.17843298272635E-2</v>
      </c>
    </row>
    <row r="5800" spans="1:5" x14ac:dyDescent="0.25">
      <c r="A5800" s="158">
        <v>31566.358949535301</v>
      </c>
      <c r="B5800" s="158">
        <v>0.37963275278276598</v>
      </c>
      <c r="C5800" s="158">
        <v>3.5777668096923801E-2</v>
      </c>
      <c r="D5800" s="158">
        <v>0.27694562847133802</v>
      </c>
      <c r="E5800" s="158">
        <v>1.17192264204443E-2</v>
      </c>
    </row>
    <row r="5801" spans="1:5" x14ac:dyDescent="0.25">
      <c r="A5801" s="158">
        <v>31579.382805140202</v>
      </c>
      <c r="B5801" s="158">
        <v>0.22010756000307999</v>
      </c>
      <c r="C5801" s="158">
        <v>3.5679009143123497E-2</v>
      </c>
      <c r="D5801" s="158">
        <v>0.27714026326595997</v>
      </c>
      <c r="E5801" s="158">
        <v>1.1504991223482801E-2</v>
      </c>
    </row>
    <row r="5802" spans="1:5" x14ac:dyDescent="0.25">
      <c r="A5802" s="158">
        <v>31581.120122477401</v>
      </c>
      <c r="B5802" s="158">
        <v>-2.1947268762478898E-2</v>
      </c>
      <c r="C5802" s="158">
        <v>3.5665858496740102E-2</v>
      </c>
      <c r="D5802" s="158">
        <v>0.27716622655581702</v>
      </c>
      <c r="E5802" s="158">
        <v>1.1476434388473801E-2</v>
      </c>
    </row>
    <row r="5803" spans="1:5" x14ac:dyDescent="0.25">
      <c r="A5803" s="158">
        <v>31583.386479446301</v>
      </c>
      <c r="B5803" s="158">
        <v>-7.7024298525507601E-2</v>
      </c>
      <c r="C5803" s="158">
        <v>3.5648706820827498E-2</v>
      </c>
      <c r="D5803" s="158">
        <v>0.277200096037511</v>
      </c>
      <c r="E5803" s="158">
        <v>1.14391889947516E-2</v>
      </c>
    </row>
    <row r="5804" spans="1:5" x14ac:dyDescent="0.25">
      <c r="A5804" s="158">
        <v>31583.400457627398</v>
      </c>
      <c r="B5804" s="158">
        <v>-1.27594331150565</v>
      </c>
      <c r="C5804" s="158">
        <v>3.5648601047113697E-2</v>
      </c>
      <c r="D5804" s="158">
        <v>0.27720030493377601</v>
      </c>
      <c r="E5804" s="158">
        <v>1.1438959302903401E-2</v>
      </c>
    </row>
    <row r="5805" spans="1:5" x14ac:dyDescent="0.25">
      <c r="A5805" s="158">
        <v>31584.018664556399</v>
      </c>
      <c r="B5805" s="158">
        <v>6.7829671279606693E-2</v>
      </c>
      <c r="C5805" s="158">
        <v>3.5643923192013198E-2</v>
      </c>
      <c r="D5805" s="158">
        <v>0.27720954369649498</v>
      </c>
      <c r="E5805" s="158">
        <v>1.1428801141299899E-2</v>
      </c>
    </row>
    <row r="5806" spans="1:5" x14ac:dyDescent="0.25">
      <c r="A5806" s="158">
        <v>31589.5384010282</v>
      </c>
      <c r="B5806" s="158">
        <v>0.35120453909949201</v>
      </c>
      <c r="C5806" s="158">
        <v>3.5602169665172899E-2</v>
      </c>
      <c r="D5806" s="158">
        <v>0.277292032972909</v>
      </c>
      <c r="E5806" s="158">
        <v>1.1338130438574E-2</v>
      </c>
    </row>
    <row r="5807" spans="1:5" x14ac:dyDescent="0.25">
      <c r="A5807" s="158">
        <v>31592.701257970301</v>
      </c>
      <c r="B5807" s="158">
        <v>8.62164268248478E-2</v>
      </c>
      <c r="C5807" s="158">
        <v>3.5578255321131798E-2</v>
      </c>
      <c r="D5807" s="158">
        <v>0.27733929989141498</v>
      </c>
      <c r="E5807" s="158">
        <v>1.12861977464359E-2</v>
      </c>
    </row>
    <row r="5808" spans="1:5" x14ac:dyDescent="0.25">
      <c r="A5808" s="158">
        <v>31593.793582273898</v>
      </c>
      <c r="B5808" s="158">
        <v>-0.53718049198428997</v>
      </c>
      <c r="C5808" s="158">
        <v>3.5569998094166701E-2</v>
      </c>
      <c r="D5808" s="158">
        <v>0.277355623963354</v>
      </c>
      <c r="E5808" s="158">
        <v>1.12682660575126E-2</v>
      </c>
    </row>
    <row r="5809" spans="1:5" x14ac:dyDescent="0.25">
      <c r="A5809" s="158">
        <v>31594.6161989721</v>
      </c>
      <c r="B5809" s="158">
        <v>0.14441777922440399</v>
      </c>
      <c r="C5809" s="158">
        <v>3.5563780294259703E-2</v>
      </c>
      <c r="D5809" s="158">
        <v>0.27736791741997502</v>
      </c>
      <c r="E5809" s="158">
        <v>1.12547631936407E-2</v>
      </c>
    </row>
    <row r="5810" spans="1:5" x14ac:dyDescent="0.25">
      <c r="A5810" s="158">
        <v>31599.316687044</v>
      </c>
      <c r="B5810" s="158">
        <v>0.34249259415601901</v>
      </c>
      <c r="C5810" s="158">
        <v>3.5528261620995899E-2</v>
      </c>
      <c r="D5810" s="158">
        <v>0.27743816285907102</v>
      </c>
      <c r="E5810" s="158">
        <v>1.1177628009432099E-2</v>
      </c>
    </row>
    <row r="5811" spans="1:5" x14ac:dyDescent="0.25">
      <c r="A5811" s="158">
        <v>31603.366519921001</v>
      </c>
      <c r="B5811" s="158">
        <v>3.9531610652865402E-2</v>
      </c>
      <c r="C5811" s="158">
        <v>3.5497673588291999E-2</v>
      </c>
      <c r="D5811" s="158">
        <v>0.27749868438900499</v>
      </c>
      <c r="E5811" s="158">
        <v>1.1111198858614E-2</v>
      </c>
    </row>
    <row r="5812" spans="1:5" x14ac:dyDescent="0.25">
      <c r="A5812" s="158">
        <v>31606.864584615902</v>
      </c>
      <c r="B5812" s="158">
        <v>0.21377384412464301</v>
      </c>
      <c r="C5812" s="158">
        <v>3.5471263510243198E-2</v>
      </c>
      <c r="D5812" s="158">
        <v>0.27755095989602302</v>
      </c>
      <c r="E5812" s="158">
        <v>1.1053841705646401E-2</v>
      </c>
    </row>
    <row r="5813" spans="1:5" x14ac:dyDescent="0.25">
      <c r="A5813" s="158">
        <v>31607.972987071498</v>
      </c>
      <c r="B5813" s="158">
        <v>0.87057952909543901</v>
      </c>
      <c r="C5813" s="158">
        <v>3.5462897204960701E-2</v>
      </c>
      <c r="D5813" s="158">
        <v>0.277567523937231</v>
      </c>
      <c r="E5813" s="158">
        <v>1.10356715530821E-2</v>
      </c>
    </row>
    <row r="5814" spans="1:5" x14ac:dyDescent="0.25">
      <c r="A5814" s="158">
        <v>31610.784062837702</v>
      </c>
      <c r="B5814" s="158">
        <v>1.0017716639893399</v>
      </c>
      <c r="C5814" s="158">
        <v>3.54416833932443E-2</v>
      </c>
      <c r="D5814" s="158">
        <v>0.27760953270238597</v>
      </c>
      <c r="E5814" s="158">
        <v>1.0989598202374299E-2</v>
      </c>
    </row>
    <row r="5815" spans="1:5" x14ac:dyDescent="0.25">
      <c r="A5815" s="158">
        <v>31613.604392424801</v>
      </c>
      <c r="B5815" s="158">
        <v>0.10609348383499</v>
      </c>
      <c r="C5815" s="158">
        <v>3.5420406101826701E-2</v>
      </c>
      <c r="D5815" s="158">
        <v>0.27765167954040898</v>
      </c>
      <c r="E5815" s="158">
        <v>1.09433859905077E-2</v>
      </c>
    </row>
    <row r="5816" spans="1:5" x14ac:dyDescent="0.25">
      <c r="A5816" s="158">
        <v>31617.200206079098</v>
      </c>
      <c r="B5816" s="158">
        <v>0.258448398152411</v>
      </c>
      <c r="C5816" s="158">
        <v>3.5393287612940798E-2</v>
      </c>
      <c r="D5816" s="158">
        <v>0.27770541482609601</v>
      </c>
      <c r="E5816" s="158">
        <v>1.0884485741689201E-2</v>
      </c>
    </row>
    <row r="5817" spans="1:5" x14ac:dyDescent="0.25">
      <c r="A5817" s="158">
        <v>31619.433007948901</v>
      </c>
      <c r="B5817" s="158">
        <v>-0.19926283574107601</v>
      </c>
      <c r="C5817" s="158">
        <v>3.5376453759800502E-2</v>
      </c>
      <c r="D5817" s="158">
        <v>0.27773878126789903</v>
      </c>
      <c r="E5817" s="158">
        <v>1.08479223989001E-2</v>
      </c>
    </row>
    <row r="5818" spans="1:5" x14ac:dyDescent="0.25">
      <c r="A5818" s="158">
        <v>31619.978698279399</v>
      </c>
      <c r="B5818" s="158">
        <v>-0.42048517385019402</v>
      </c>
      <c r="C5818" s="158">
        <v>3.5372340225308697E-2</v>
      </c>
      <c r="D5818" s="158">
        <v>0.27774693590480998</v>
      </c>
      <c r="E5818" s="158">
        <v>1.0838987640926501E-2</v>
      </c>
    </row>
    <row r="5819" spans="1:5" x14ac:dyDescent="0.25">
      <c r="A5819" s="158">
        <v>31620.714075039501</v>
      </c>
      <c r="B5819" s="158">
        <v>-0.201580779448052</v>
      </c>
      <c r="C5819" s="158">
        <v>3.5366797172282298E-2</v>
      </c>
      <c r="D5819" s="158">
        <v>0.27775792514430497</v>
      </c>
      <c r="E5819" s="158">
        <v>1.0826947843841601E-2</v>
      </c>
    </row>
    <row r="5820" spans="1:5" x14ac:dyDescent="0.25">
      <c r="A5820" s="158">
        <v>31622.3428565625</v>
      </c>
      <c r="B5820" s="158">
        <v>0.19594586600286701</v>
      </c>
      <c r="C5820" s="158">
        <v>3.53545214512457E-2</v>
      </c>
      <c r="D5820" s="158">
        <v>0.27778226507734199</v>
      </c>
      <c r="E5820" s="158">
        <v>1.0800284058721601E-2</v>
      </c>
    </row>
    <row r="5821" spans="1:5" x14ac:dyDescent="0.25">
      <c r="A5821" s="158">
        <v>31624.295264021701</v>
      </c>
      <c r="B5821" s="158">
        <v>-0.55675610261403097</v>
      </c>
      <c r="C5821" s="158">
        <v>3.5339809466075997E-2</v>
      </c>
      <c r="D5821" s="158">
        <v>0.27781144103649802</v>
      </c>
      <c r="E5821" s="158">
        <v>1.0768327994935401E-2</v>
      </c>
    </row>
    <row r="5822" spans="1:5" x14ac:dyDescent="0.25">
      <c r="A5822" s="158">
        <v>31627.604280656698</v>
      </c>
      <c r="B5822" s="158">
        <v>0.118324182102825</v>
      </c>
      <c r="C5822" s="158">
        <v>3.5314882062307297E-2</v>
      </c>
      <c r="D5822" s="158">
        <v>0.27786088926897001</v>
      </c>
      <c r="E5822" s="158">
        <v>1.07141815417067E-2</v>
      </c>
    </row>
    <row r="5823" spans="1:5" x14ac:dyDescent="0.25">
      <c r="A5823" s="158">
        <v>31631.052424918598</v>
      </c>
      <c r="B5823" s="158">
        <v>0.21440802943151199</v>
      </c>
      <c r="C5823" s="158">
        <v>3.5288916035888199E-2</v>
      </c>
      <c r="D5823" s="158">
        <v>0.27791241609189998</v>
      </c>
      <c r="E5823" s="158">
        <v>1.06577771206719E-2</v>
      </c>
    </row>
    <row r="5824" spans="1:5" x14ac:dyDescent="0.25">
      <c r="A5824" s="158">
        <v>31634.3347139529</v>
      </c>
      <c r="B5824" s="158">
        <v>-2.83853212410978E-2</v>
      </c>
      <c r="C5824" s="158">
        <v>3.5264207955705201E-2</v>
      </c>
      <c r="D5824" s="158">
        <v>0.27796146401840299</v>
      </c>
      <c r="E5824" s="158">
        <v>1.06041033664214E-2</v>
      </c>
    </row>
    <row r="5825" spans="1:5" x14ac:dyDescent="0.25">
      <c r="A5825" s="158">
        <v>31647.253558619101</v>
      </c>
      <c r="B5825" s="158">
        <v>0.100048963818722</v>
      </c>
      <c r="C5825" s="158">
        <v>3.5167044363446198E-2</v>
      </c>
      <c r="D5825" s="158">
        <v>0.27815450810123699</v>
      </c>
      <c r="E5825" s="158">
        <v>1.03930138447822E-2</v>
      </c>
    </row>
    <row r="5826" spans="1:5" x14ac:dyDescent="0.25">
      <c r="A5826" s="158">
        <v>31647.647164297301</v>
      </c>
      <c r="B5826" s="158">
        <v>0.155383179378799</v>
      </c>
      <c r="C5826" s="158">
        <v>3.5164086177500102E-2</v>
      </c>
      <c r="D5826" s="158">
        <v>0.27816038955033401</v>
      </c>
      <c r="E5826" s="158">
        <v>1.03865866146145E-2</v>
      </c>
    </row>
    <row r="5827" spans="1:5" x14ac:dyDescent="0.25">
      <c r="A5827" s="158">
        <v>31653.2440991488</v>
      </c>
      <c r="B5827" s="158">
        <v>0.33100354359571998</v>
      </c>
      <c r="C5827" s="158">
        <v>3.5122035646668E-2</v>
      </c>
      <c r="D5827" s="158">
        <v>0.27824402076706301</v>
      </c>
      <c r="E5827" s="158">
        <v>1.0295220133193599E-2</v>
      </c>
    </row>
    <row r="5828" spans="1:5" x14ac:dyDescent="0.25">
      <c r="A5828" s="158">
        <v>31654.4270696762</v>
      </c>
      <c r="B5828" s="158">
        <v>1.6461381858401399E-2</v>
      </c>
      <c r="C5828" s="158">
        <v>3.5113151144832502E-2</v>
      </c>
      <c r="D5828" s="158">
        <v>0.27826169686733299</v>
      </c>
      <c r="E5828" s="158">
        <v>1.02759152008734E-2</v>
      </c>
    </row>
    <row r="5829" spans="1:5" x14ac:dyDescent="0.25">
      <c r="A5829" s="158">
        <v>31655.1141361427</v>
      </c>
      <c r="B5829" s="158">
        <v>0.61978753614217996</v>
      </c>
      <c r="C5829" s="158">
        <v>3.5107991579603003E-2</v>
      </c>
      <c r="D5829" s="158">
        <v>0.278271963066411</v>
      </c>
      <c r="E5829" s="158">
        <v>1.0264703954148699E-2</v>
      </c>
    </row>
    <row r="5830" spans="1:5" x14ac:dyDescent="0.25">
      <c r="A5830" s="158">
        <v>31662.8431876057</v>
      </c>
      <c r="B5830" s="158">
        <v>-0.67725543880910999</v>
      </c>
      <c r="C5830" s="158">
        <v>3.5049976838781499E-2</v>
      </c>
      <c r="D5830" s="158">
        <v>0.27838744914356001</v>
      </c>
      <c r="E5830" s="158">
        <v>1.01386358570027E-2</v>
      </c>
    </row>
    <row r="5831" spans="1:5" x14ac:dyDescent="0.25">
      <c r="A5831" s="158">
        <v>31664.309601712899</v>
      </c>
      <c r="B5831" s="158">
        <v>-1.3139348076686701</v>
      </c>
      <c r="C5831" s="158">
        <v>3.5038975458279602E-2</v>
      </c>
      <c r="D5831" s="158">
        <v>0.27840935960610402</v>
      </c>
      <c r="E5831" s="158">
        <v>1.0114727847258099E-2</v>
      </c>
    </row>
    <row r="5832" spans="1:5" x14ac:dyDescent="0.25">
      <c r="A5832" s="158">
        <v>31666.940823266701</v>
      </c>
      <c r="B5832" s="158">
        <v>4.1321661500348703E-2</v>
      </c>
      <c r="C5832" s="158">
        <v>3.5019239924232601E-2</v>
      </c>
      <c r="D5832" s="158">
        <v>0.27844867370885301</v>
      </c>
      <c r="E5832" s="158">
        <v>1.0071837583039299E-2</v>
      </c>
    </row>
    <row r="5833" spans="1:5" x14ac:dyDescent="0.25">
      <c r="A5833" s="158">
        <v>31667.3745444007</v>
      </c>
      <c r="B5833" s="158">
        <v>0.103116287188021</v>
      </c>
      <c r="C5833" s="158">
        <v>3.5015987345415098E-2</v>
      </c>
      <c r="D5833" s="158">
        <v>0.278455154059705</v>
      </c>
      <c r="E5833" s="158">
        <v>1.0064768745747001E-2</v>
      </c>
    </row>
    <row r="5834" spans="1:5" x14ac:dyDescent="0.25">
      <c r="A5834" s="158">
        <v>31672.593440697099</v>
      </c>
      <c r="B5834" s="158">
        <v>-0.32839237317140402</v>
      </c>
      <c r="C5834" s="158">
        <v>3.4976861953525597E-2</v>
      </c>
      <c r="D5834" s="158">
        <v>0.27853313004580499</v>
      </c>
      <c r="E5834" s="158">
        <v>9.9797336180121703E-3</v>
      </c>
    </row>
    <row r="5835" spans="1:5" x14ac:dyDescent="0.25">
      <c r="A5835" s="158">
        <v>31674.877798851401</v>
      </c>
      <c r="B5835" s="158">
        <v>-0.57367537714806405</v>
      </c>
      <c r="C5835" s="158">
        <v>3.4959743613326003E-2</v>
      </c>
      <c r="D5835" s="158">
        <v>0.278567260226875</v>
      </c>
      <c r="E5835" s="158">
        <v>9.9425263448330095E-3</v>
      </c>
    </row>
    <row r="5836" spans="1:5" x14ac:dyDescent="0.25">
      <c r="A5836" s="158">
        <v>31683.478020477902</v>
      </c>
      <c r="B5836" s="158">
        <v>-0.76910065303129604</v>
      </c>
      <c r="C5836" s="158">
        <v>3.4895335436916301E-2</v>
      </c>
      <c r="D5836" s="158">
        <v>0.27869575104278199</v>
      </c>
      <c r="E5836" s="158">
        <v>9.8025200752712201E-3</v>
      </c>
    </row>
    <row r="5837" spans="1:5" x14ac:dyDescent="0.25">
      <c r="A5837" s="158">
        <v>31686.214450293901</v>
      </c>
      <c r="B5837" s="158">
        <v>0.33604067603409898</v>
      </c>
      <c r="C5837" s="158">
        <v>3.4874855086825897E-2</v>
      </c>
      <c r="D5837" s="158">
        <v>0.278736633196071</v>
      </c>
      <c r="E5837" s="158">
        <v>9.7579967657147101E-3</v>
      </c>
    </row>
    <row r="5838" spans="1:5" x14ac:dyDescent="0.25">
      <c r="A5838" s="158">
        <v>31690.1869193905</v>
      </c>
      <c r="B5838" s="158">
        <v>7.4400824627529602E-2</v>
      </c>
      <c r="C5838" s="158">
        <v>3.4845135130745102E-2</v>
      </c>
      <c r="D5838" s="158">
        <v>0.27879598062677602</v>
      </c>
      <c r="E5838" s="158">
        <v>9.6933829949980305E-3</v>
      </c>
    </row>
    <row r="5839" spans="1:5" x14ac:dyDescent="0.25">
      <c r="A5839" s="158">
        <v>31698.628918254199</v>
      </c>
      <c r="B5839" s="158">
        <v>-0.60662785342026104</v>
      </c>
      <c r="C5839" s="158">
        <v>3.4782021166896201E-2</v>
      </c>
      <c r="D5839" s="158">
        <v>0.27892209689616898</v>
      </c>
      <c r="E5839" s="158">
        <v>9.5561514207731495E-3</v>
      </c>
    </row>
    <row r="5840" spans="1:5" x14ac:dyDescent="0.25">
      <c r="A5840" s="158">
        <v>31703.829855105101</v>
      </c>
      <c r="B5840" s="158">
        <v>-8.5958472323299798E-2</v>
      </c>
      <c r="C5840" s="158">
        <v>3.4743168388422001E-2</v>
      </c>
      <c r="D5840" s="158">
        <v>0.27899979124789598</v>
      </c>
      <c r="E5840" s="158">
        <v>9.4716605137304798E-3</v>
      </c>
    </row>
    <row r="5841" spans="1:5" x14ac:dyDescent="0.25">
      <c r="A5841" s="158">
        <v>31707.767200232702</v>
      </c>
      <c r="B5841" s="158">
        <v>-7.6233773558143101E-3</v>
      </c>
      <c r="C5841" s="158">
        <v>3.4713770556305798E-2</v>
      </c>
      <c r="D5841" s="158">
        <v>0.27905860769044299</v>
      </c>
      <c r="E5841" s="158">
        <v>9.4077246404959698E-3</v>
      </c>
    </row>
    <row r="5842" spans="1:5" x14ac:dyDescent="0.25">
      <c r="A5842" s="158">
        <v>31707.8991721405</v>
      </c>
      <c r="B5842" s="158">
        <v>0.122058309673845</v>
      </c>
      <c r="C5842" s="158">
        <v>3.4712785431611201E-2</v>
      </c>
      <c r="D5842" s="158">
        <v>0.27906057907350201</v>
      </c>
      <c r="E5842" s="158">
        <v>9.4055820491989496E-3</v>
      </c>
    </row>
    <row r="5843" spans="1:5" x14ac:dyDescent="0.25">
      <c r="A5843" s="158">
        <v>31720.240271930499</v>
      </c>
      <c r="B5843" s="158">
        <v>-0.66821550704550003</v>
      </c>
      <c r="C5843" s="158">
        <v>3.4620730057917902E-2</v>
      </c>
      <c r="D5843" s="158">
        <v>0.27924492139830498</v>
      </c>
      <c r="E5843" s="158">
        <v>9.2053391407070691E-3</v>
      </c>
    </row>
    <row r="5844" spans="1:5" x14ac:dyDescent="0.25">
      <c r="A5844" s="158">
        <v>31720.423898080699</v>
      </c>
      <c r="B5844" s="158">
        <v>0.22889062647963901</v>
      </c>
      <c r="C5844" s="158">
        <v>3.4619361343493402E-2</v>
      </c>
      <c r="D5844" s="158">
        <v>0.279247664151687</v>
      </c>
      <c r="E5844" s="158">
        <v>9.2023614289462197E-3</v>
      </c>
    </row>
    <row r="5845" spans="1:5" x14ac:dyDescent="0.25">
      <c r="A5845" s="158">
        <v>31724.5228932709</v>
      </c>
      <c r="B5845" s="158">
        <v>-0.10326137589451399</v>
      </c>
      <c r="C5845" s="158">
        <v>3.4588815871695697E-2</v>
      </c>
      <c r="D5845" s="158">
        <v>0.27930888832103401</v>
      </c>
      <c r="E5845" s="158">
        <v>9.1359047659051104E-3</v>
      </c>
    </row>
    <row r="5846" spans="1:5" x14ac:dyDescent="0.25">
      <c r="A5846" s="158">
        <v>31730.616027911201</v>
      </c>
      <c r="B5846" s="158">
        <v>7.9387042436151994E-2</v>
      </c>
      <c r="C5846" s="158">
        <v>3.4543437355976203E-2</v>
      </c>
      <c r="D5846" s="158">
        <v>0.27939989428616102</v>
      </c>
      <c r="E5846" s="158">
        <v>9.0371642998688193E-3</v>
      </c>
    </row>
    <row r="5847" spans="1:5" x14ac:dyDescent="0.25">
      <c r="A5847" s="158">
        <v>31733.115332856301</v>
      </c>
      <c r="B5847" s="158">
        <v>0.25536733836022402</v>
      </c>
      <c r="C5847" s="158">
        <v>3.4524833249160003E-2</v>
      </c>
      <c r="D5847" s="158">
        <v>0.27943722223399903</v>
      </c>
      <c r="E5847" s="158">
        <v>8.9966787806715492E-3</v>
      </c>
    </row>
    <row r="5848" spans="1:5" x14ac:dyDescent="0.25">
      <c r="A5848" s="158">
        <v>31734.1936141812</v>
      </c>
      <c r="B5848" s="158">
        <v>7.2726463928729501E-2</v>
      </c>
      <c r="C5848" s="158">
        <v>3.4516808530166698E-2</v>
      </c>
      <c r="D5848" s="158">
        <v>0.279453326498946</v>
      </c>
      <c r="E5848" s="158">
        <v>8.9792149206474794E-3</v>
      </c>
    </row>
    <row r="5849" spans="1:5" x14ac:dyDescent="0.25">
      <c r="A5849" s="158">
        <v>31739.560284277599</v>
      </c>
      <c r="B5849" s="158">
        <v>3.4444128723998303E-2</v>
      </c>
      <c r="C5849" s="158">
        <v>3.4476884276115498E-2</v>
      </c>
      <c r="D5849" s="158">
        <v>0.27953347633388498</v>
      </c>
      <c r="E5849" s="158">
        <v>8.8923222809573592E-3</v>
      </c>
    </row>
    <row r="5850" spans="1:5" x14ac:dyDescent="0.25">
      <c r="A5850" s="158">
        <v>31743.9281591375</v>
      </c>
      <c r="B5850" s="158">
        <v>0.21742725974573901</v>
      </c>
      <c r="C5850" s="158">
        <v>3.4444409151579897E-2</v>
      </c>
      <c r="D5850" s="158">
        <v>0.279598706847416</v>
      </c>
      <c r="E5850" s="158">
        <v>8.82163322882752E-3</v>
      </c>
    </row>
    <row r="5851" spans="1:5" x14ac:dyDescent="0.25">
      <c r="A5851" s="158">
        <v>31745.8450851253</v>
      </c>
      <c r="B5851" s="158">
        <v>0.16955508843123901</v>
      </c>
      <c r="C5851" s="158">
        <v>3.4430162158509803E-2</v>
      </c>
      <c r="D5851" s="158">
        <v>0.27962733376851401</v>
      </c>
      <c r="E5851" s="158">
        <v>8.7906190038494793E-3</v>
      </c>
    </row>
    <row r="5852" spans="1:5" x14ac:dyDescent="0.25">
      <c r="A5852" s="158">
        <v>31746.627454818201</v>
      </c>
      <c r="B5852" s="158">
        <v>7.5869158085950503E-2</v>
      </c>
      <c r="C5852" s="158">
        <v>3.4424348361859203E-2</v>
      </c>
      <c r="D5852" s="158">
        <v>0.27963901736064001</v>
      </c>
      <c r="E5852" s="158">
        <v>8.7779625107168198E-3</v>
      </c>
    </row>
    <row r="5853" spans="1:5" x14ac:dyDescent="0.25">
      <c r="A5853" s="158">
        <v>31748.197114580798</v>
      </c>
      <c r="B5853" s="158">
        <v>-0.11559701365009301</v>
      </c>
      <c r="C5853" s="158">
        <v>3.44126858463598E-2</v>
      </c>
      <c r="D5853" s="158">
        <v>0.27966245779016902</v>
      </c>
      <c r="E5853" s="158">
        <v>8.7525726870454294E-3</v>
      </c>
    </row>
    <row r="5854" spans="1:5" x14ac:dyDescent="0.25">
      <c r="A5854" s="158">
        <v>31748.741484696198</v>
      </c>
      <c r="B5854" s="158">
        <v>0.88616097419584905</v>
      </c>
      <c r="C5854" s="158">
        <v>3.4408641707948599E-2</v>
      </c>
      <c r="D5854" s="158">
        <v>0.27967058703873598</v>
      </c>
      <c r="E5854" s="158">
        <v>8.7437681602152307E-3</v>
      </c>
    </row>
    <row r="5855" spans="1:5" x14ac:dyDescent="0.25">
      <c r="A5855" s="158">
        <v>31750.201811395302</v>
      </c>
      <c r="B5855" s="158">
        <v>-2.7717926783378402</v>
      </c>
      <c r="C5855" s="158">
        <v>3.43977942099409E-2</v>
      </c>
      <c r="D5855" s="158">
        <v>0.27969239436482202</v>
      </c>
      <c r="E5855" s="158">
        <v>8.7201513317562308E-3</v>
      </c>
    </row>
    <row r="5856" spans="1:5" x14ac:dyDescent="0.25">
      <c r="A5856" s="158">
        <v>31752.715731734399</v>
      </c>
      <c r="B5856" s="158">
        <v>1.73938935070783E-3</v>
      </c>
      <c r="C5856" s="158">
        <v>3.4379124933631801E-2</v>
      </c>
      <c r="D5856" s="158">
        <v>0.27972993455209499</v>
      </c>
      <c r="E5856" s="158">
        <v>8.6795029339369802E-3</v>
      </c>
    </row>
    <row r="5857" spans="1:5" x14ac:dyDescent="0.25">
      <c r="A5857" s="158">
        <v>31757.715149530301</v>
      </c>
      <c r="B5857" s="158">
        <v>-0.75341902495117397</v>
      </c>
      <c r="C5857" s="158">
        <v>3.4342014238910701E-2</v>
      </c>
      <c r="D5857" s="158">
        <v>0.27980458802152203</v>
      </c>
      <c r="E5857" s="158">
        <v>8.5986936916919408E-3</v>
      </c>
    </row>
    <row r="5858" spans="1:5" x14ac:dyDescent="0.25">
      <c r="A5858" s="158">
        <v>31758.4879783217</v>
      </c>
      <c r="B5858" s="158">
        <v>0.37571489092629301</v>
      </c>
      <c r="C5858" s="158">
        <v>3.4336279525019497E-2</v>
      </c>
      <c r="D5858" s="158">
        <v>0.27981612793774702</v>
      </c>
      <c r="E5858" s="158">
        <v>8.5862052123080405E-3</v>
      </c>
    </row>
    <row r="5859" spans="1:5" x14ac:dyDescent="0.25">
      <c r="A5859" s="158">
        <v>31762.552817371401</v>
      </c>
      <c r="B5859" s="158">
        <v>-0.389102606144198</v>
      </c>
      <c r="C5859" s="158">
        <v>3.4306125536763897E-2</v>
      </c>
      <c r="D5859" s="158">
        <v>0.27987682297199701</v>
      </c>
      <c r="E5859" s="158">
        <v>8.5205342890423592E-3</v>
      </c>
    </row>
    <row r="5860" spans="1:5" x14ac:dyDescent="0.25">
      <c r="A5860" s="158">
        <v>31764.456021940699</v>
      </c>
      <c r="B5860" s="158">
        <v>0.37804689156406601</v>
      </c>
      <c r="C5860" s="158">
        <v>3.42920121959766E-2</v>
      </c>
      <c r="D5860" s="158">
        <v>0.27990524030698499</v>
      </c>
      <c r="E5860" s="158">
        <v>8.4897948231254499E-3</v>
      </c>
    </row>
    <row r="5861" spans="1:5" x14ac:dyDescent="0.25">
      <c r="A5861" s="158">
        <v>31766.555348826401</v>
      </c>
      <c r="B5861" s="158">
        <v>0.20709326996468699</v>
      </c>
      <c r="C5861" s="158">
        <v>3.42764482806669E-2</v>
      </c>
      <c r="D5861" s="158">
        <v>0.279936585419015</v>
      </c>
      <c r="E5861" s="158">
        <v>8.4558939203089496E-3</v>
      </c>
    </row>
    <row r="5862" spans="1:5" x14ac:dyDescent="0.25">
      <c r="A5862" s="158">
        <v>31767.122077857101</v>
      </c>
      <c r="B5862" s="158">
        <v>-0.36400420066424699</v>
      </c>
      <c r="C5862" s="158">
        <v>3.4272247366163397E-2</v>
      </c>
      <c r="D5862" s="158">
        <v>0.27994504716081198</v>
      </c>
      <c r="E5862" s="158">
        <v>8.4467432345535394E-3</v>
      </c>
    </row>
    <row r="5863" spans="1:5" x14ac:dyDescent="0.25">
      <c r="A5863" s="158">
        <v>31767.7912597955</v>
      </c>
      <c r="B5863" s="158">
        <v>3.9967590889178298E-2</v>
      </c>
      <c r="C5863" s="158">
        <v>3.4267287386178E-2</v>
      </c>
      <c r="D5863" s="158">
        <v>0.27995503855236398</v>
      </c>
      <c r="E5863" s="158">
        <v>8.4359389048248908E-3</v>
      </c>
    </row>
    <row r="5864" spans="1:5" x14ac:dyDescent="0.25">
      <c r="A5864" s="158">
        <v>31771.513288513001</v>
      </c>
      <c r="B5864" s="158">
        <v>-0.51359130710952905</v>
      </c>
      <c r="C5864" s="158">
        <v>3.4239707072640499E-2</v>
      </c>
      <c r="D5864" s="158">
        <v>0.28001061008608802</v>
      </c>
      <c r="E5864" s="158">
        <v>8.3758566613340007E-3</v>
      </c>
    </row>
    <row r="5865" spans="1:5" x14ac:dyDescent="0.25">
      <c r="A5865" s="158">
        <v>31771.802510740199</v>
      </c>
      <c r="B5865" s="158">
        <v>-0.101079259450942</v>
      </c>
      <c r="C5865" s="158">
        <v>3.4237564454281097E-2</v>
      </c>
      <c r="D5865" s="158">
        <v>0.28001492821840601</v>
      </c>
      <c r="E5865" s="158">
        <v>8.3711887941294808E-3</v>
      </c>
    </row>
    <row r="5866" spans="1:5" x14ac:dyDescent="0.25">
      <c r="A5866" s="158">
        <v>31778.582416119101</v>
      </c>
      <c r="B5866" s="158">
        <v>0.14538250788238599</v>
      </c>
      <c r="C5866" s="158">
        <v>3.4187359235804897E-2</v>
      </c>
      <c r="D5866" s="158">
        <v>0.28011614974147198</v>
      </c>
      <c r="E5866" s="158">
        <v>8.2618006015117203E-3</v>
      </c>
    </row>
    <row r="5867" spans="1:5" x14ac:dyDescent="0.25">
      <c r="A5867" s="158">
        <v>31787.544549309001</v>
      </c>
      <c r="B5867" s="158">
        <v>5.8373051372551103E-2</v>
      </c>
      <c r="C5867" s="158">
        <v>3.4121058823770402E-2</v>
      </c>
      <c r="D5867" s="158">
        <v>0.28024994053540903</v>
      </c>
      <c r="E5867" s="158">
        <v>8.1173074593541006E-3</v>
      </c>
    </row>
    <row r="5868" spans="1:5" x14ac:dyDescent="0.25">
      <c r="A5868" s="158">
        <v>31788.017377546101</v>
      </c>
      <c r="B5868" s="158">
        <v>6.9723800551857507E-2</v>
      </c>
      <c r="C5868" s="158">
        <v>3.4117562955158803E-2</v>
      </c>
      <c r="D5868" s="158">
        <v>0.28025699878615401</v>
      </c>
      <c r="E5868" s="158">
        <v>8.1096874877568392E-3</v>
      </c>
    </row>
    <row r="5869" spans="1:5" x14ac:dyDescent="0.25">
      <c r="A5869" s="158">
        <v>31788.351400384199</v>
      </c>
      <c r="B5869" s="158">
        <v>-0.18051950317144999</v>
      </c>
      <c r="C5869" s="158">
        <v>3.4115093471513702E-2</v>
      </c>
      <c r="D5869" s="158">
        <v>0.28026198496672999</v>
      </c>
      <c r="E5869" s="158">
        <v>8.1043046630193492E-3</v>
      </c>
    </row>
    <row r="5870" spans="1:5" x14ac:dyDescent="0.25">
      <c r="A5870" s="158">
        <v>31788.6197085194</v>
      </c>
      <c r="B5870" s="158">
        <v>-0.114835022713933</v>
      </c>
      <c r="C5870" s="158">
        <v>3.4113109901083703E-2</v>
      </c>
      <c r="D5870" s="158">
        <v>0.28026599016765402</v>
      </c>
      <c r="E5870" s="158">
        <v>8.0999809578364591E-3</v>
      </c>
    </row>
    <row r="5871" spans="1:5" x14ac:dyDescent="0.25">
      <c r="A5871" s="158">
        <v>31791.8763320541</v>
      </c>
      <c r="B5871" s="158">
        <v>3.72736673177387E-2</v>
      </c>
      <c r="C5871" s="158">
        <v>3.4089039330148702E-2</v>
      </c>
      <c r="D5871" s="158">
        <v>0.28031460288916799</v>
      </c>
      <c r="E5871" s="158">
        <v>8.0475098159341202E-3</v>
      </c>
    </row>
    <row r="5872" spans="1:5" x14ac:dyDescent="0.25">
      <c r="A5872" s="158">
        <v>31795.3736532804</v>
      </c>
      <c r="B5872" s="158">
        <v>-9.9793239663203998E-2</v>
      </c>
      <c r="C5872" s="158">
        <v>3.4063200546386598E-2</v>
      </c>
      <c r="D5872" s="158">
        <v>0.28036680670334302</v>
      </c>
      <c r="E5872" s="158">
        <v>7.9911777209100109E-3</v>
      </c>
    </row>
    <row r="5873" spans="1:5" x14ac:dyDescent="0.25">
      <c r="A5873" s="158">
        <v>31799.458748526002</v>
      </c>
      <c r="B5873" s="158">
        <v>8.4780843935794395E-2</v>
      </c>
      <c r="C5873" s="158">
        <v>3.4033033453420701E-2</v>
      </c>
      <c r="D5873" s="158">
        <v>0.28042778159229698</v>
      </c>
      <c r="E5873" s="158">
        <v>7.9254007310008891E-3</v>
      </c>
    </row>
    <row r="5874" spans="1:5" x14ac:dyDescent="0.25">
      <c r="A5874" s="158">
        <v>31809.5302549669</v>
      </c>
      <c r="B5874" s="158">
        <v>0.25026363130902202</v>
      </c>
      <c r="C5874" s="158">
        <v>3.39587245922537E-2</v>
      </c>
      <c r="D5874" s="158">
        <v>0.28057809890297603</v>
      </c>
      <c r="E5874" s="158">
        <v>7.7633355595682204E-3</v>
      </c>
    </row>
    <row r="5875" spans="1:5" x14ac:dyDescent="0.25">
      <c r="A5875" s="158">
        <v>31815.569520516299</v>
      </c>
      <c r="B5875" s="158">
        <v>-0.40305586622686501</v>
      </c>
      <c r="C5875" s="158">
        <v>3.3914211319080602E-2</v>
      </c>
      <c r="D5875" s="158">
        <v>0.28066822665402302</v>
      </c>
      <c r="E5875" s="158">
        <v>7.6662251668306904E-3</v>
      </c>
    </row>
    <row r="5876" spans="1:5" x14ac:dyDescent="0.25">
      <c r="A5876" s="158">
        <v>31816.145566326599</v>
      </c>
      <c r="B5876" s="158">
        <v>1.1194591698226299</v>
      </c>
      <c r="C5876" s="158">
        <v>3.3909967267990199E-2</v>
      </c>
      <c r="D5876" s="158">
        <v>0.280676823013152</v>
      </c>
      <c r="E5876" s="158">
        <v>7.6569651842067401E-3</v>
      </c>
    </row>
    <row r="5877" spans="1:5" x14ac:dyDescent="0.25">
      <c r="A5877" s="158">
        <v>31821.1336697433</v>
      </c>
      <c r="B5877" s="158">
        <v>0.29580213331337202</v>
      </c>
      <c r="C5877" s="158">
        <v>3.3873230104156597E-2</v>
      </c>
      <c r="D5877" s="158">
        <v>0.28075125824591801</v>
      </c>
      <c r="E5877" s="158">
        <v>7.5768009231620701E-3</v>
      </c>
    </row>
    <row r="5878" spans="1:5" x14ac:dyDescent="0.25">
      <c r="A5878" s="158">
        <v>31823.692865377001</v>
      </c>
      <c r="B5878" s="158">
        <v>-0.298502083283958</v>
      </c>
      <c r="C5878" s="158">
        <v>3.3854390789455097E-2</v>
      </c>
      <c r="D5878" s="158">
        <v>0.28078944623605001</v>
      </c>
      <c r="E5878" s="158">
        <v>7.53568568611406E-3</v>
      </c>
    </row>
    <row r="5879" spans="1:5" x14ac:dyDescent="0.25">
      <c r="A5879" s="158">
        <v>31824.303990885201</v>
      </c>
      <c r="B5879" s="158">
        <v>-0.172002437472207</v>
      </c>
      <c r="C5879" s="158">
        <v>3.38498929471822E-2</v>
      </c>
      <c r="D5879" s="158">
        <v>0.28079856519632401</v>
      </c>
      <c r="E5879" s="158">
        <v>7.5258689194662304E-3</v>
      </c>
    </row>
    <row r="5880" spans="1:5" x14ac:dyDescent="0.25">
      <c r="A5880" s="158">
        <v>31831.062067709601</v>
      </c>
      <c r="B5880" s="158">
        <v>0.75694551286591405</v>
      </c>
      <c r="C5880" s="158">
        <v>3.3800177391204798E-2</v>
      </c>
      <c r="D5880" s="158">
        <v>0.280899401808066</v>
      </c>
      <c r="E5880" s="158">
        <v>7.4173466053192401E-3</v>
      </c>
    </row>
    <row r="5881" spans="1:5" x14ac:dyDescent="0.25">
      <c r="A5881" s="158">
        <v>31834.160887186699</v>
      </c>
      <c r="B5881" s="158">
        <v>-0.10552063139526199</v>
      </c>
      <c r="C5881" s="158">
        <v>3.37773954396434E-2</v>
      </c>
      <c r="D5881" s="158">
        <v>0.28094563613676199</v>
      </c>
      <c r="E5881" s="158">
        <v>7.3676069911626403E-3</v>
      </c>
    </row>
    <row r="5882" spans="1:5" x14ac:dyDescent="0.25">
      <c r="A5882" s="158">
        <v>31834.2963204017</v>
      </c>
      <c r="B5882" s="158">
        <v>-7.6548026225331495E-2</v>
      </c>
      <c r="C5882" s="158">
        <v>3.37763999665847E-2</v>
      </c>
      <c r="D5882" s="158">
        <v>0.28094765675628802</v>
      </c>
      <c r="E5882" s="158">
        <v>7.3654334435501803E-3</v>
      </c>
    </row>
    <row r="5883" spans="1:5" x14ac:dyDescent="0.25">
      <c r="A5883" s="158">
        <v>31837.991559167</v>
      </c>
      <c r="B5883" s="158">
        <v>1.84740884850525</v>
      </c>
      <c r="C5883" s="158">
        <v>3.37492456015328E-2</v>
      </c>
      <c r="D5883" s="158">
        <v>0.28100278716365601</v>
      </c>
      <c r="E5883" s="158">
        <v>7.3061391446200699E-3</v>
      </c>
    </row>
    <row r="5884" spans="1:5" x14ac:dyDescent="0.25">
      <c r="A5884" s="158">
        <v>31845.002530261401</v>
      </c>
      <c r="B5884" s="158">
        <v>0.118471382949492</v>
      </c>
      <c r="C5884" s="158">
        <v>3.3697761291875503E-2</v>
      </c>
      <c r="D5884" s="158">
        <v>0.28110737872925501</v>
      </c>
      <c r="E5884" s="158">
        <v>7.1936932843624599E-3</v>
      </c>
    </row>
    <row r="5885" spans="1:5" x14ac:dyDescent="0.25">
      <c r="A5885" s="158">
        <v>31845.3920282545</v>
      </c>
      <c r="B5885" s="158">
        <v>-9.3393839133792997E-2</v>
      </c>
      <c r="C5885" s="158">
        <v>3.36949024270283E-2</v>
      </c>
      <c r="D5885" s="158">
        <v>0.28111318908252397</v>
      </c>
      <c r="E5885" s="158">
        <v>7.1874483340876498E-3</v>
      </c>
    </row>
    <row r="5886" spans="1:5" x14ac:dyDescent="0.25">
      <c r="A5886" s="158">
        <v>31851.4730708803</v>
      </c>
      <c r="B5886" s="158">
        <v>0.36015926259889097</v>
      </c>
      <c r="C5886" s="158">
        <v>3.3650287142833898E-2</v>
      </c>
      <c r="D5886" s="158">
        <v>0.28120389936912299</v>
      </c>
      <c r="E5886" s="158">
        <v>7.0899766743428702E-3</v>
      </c>
    </row>
    <row r="5887" spans="1:5" x14ac:dyDescent="0.25">
      <c r="A5887" s="158">
        <v>31852.656633579802</v>
      </c>
      <c r="B5887" s="158">
        <v>4.3033247336587997E-2</v>
      </c>
      <c r="C5887" s="158">
        <v>3.3641607712529401E-2</v>
      </c>
      <c r="D5887" s="158">
        <v>0.28122155358491902</v>
      </c>
      <c r="E5887" s="158">
        <v>7.0710116605673798E-3</v>
      </c>
    </row>
    <row r="5888" spans="1:5" x14ac:dyDescent="0.25">
      <c r="A5888" s="158">
        <v>31853.6808435846</v>
      </c>
      <c r="B5888" s="158">
        <v>0.13974440818245201</v>
      </c>
      <c r="C5888" s="158">
        <v>3.3634097947936599E-2</v>
      </c>
      <c r="D5888" s="158">
        <v>0.28123683063940502</v>
      </c>
      <c r="E5888" s="158">
        <v>7.0546016484368899E-3</v>
      </c>
    </row>
    <row r="5889" spans="1:5" x14ac:dyDescent="0.25">
      <c r="A5889" s="158">
        <v>31853.710125006801</v>
      </c>
      <c r="B5889" s="158">
        <v>-0.79927032963716904</v>
      </c>
      <c r="C5889" s="158">
        <v>3.3633883263991103E-2</v>
      </c>
      <c r="D5889" s="158">
        <v>0.28123726739617699</v>
      </c>
      <c r="E5889" s="158">
        <v>7.0541325197182097E-3</v>
      </c>
    </row>
    <row r="5890" spans="1:5" x14ac:dyDescent="0.25">
      <c r="A5890" s="158">
        <v>31864.0670305147</v>
      </c>
      <c r="B5890" s="158">
        <v>4.222510128431E-2</v>
      </c>
      <c r="C5890" s="158">
        <v>3.35580007565911E-2</v>
      </c>
      <c r="D5890" s="158">
        <v>0.28139173812291901</v>
      </c>
      <c r="E5890" s="158">
        <v>6.8882759221875704E-3</v>
      </c>
    </row>
    <row r="5891" spans="1:5" x14ac:dyDescent="0.25">
      <c r="A5891" s="158">
        <v>31867.9082757408</v>
      </c>
      <c r="B5891" s="158">
        <v>-0.85556862680994406</v>
      </c>
      <c r="C5891" s="158">
        <v>3.3529883187163503E-2</v>
      </c>
      <c r="D5891" s="158">
        <v>0.28144902362124002</v>
      </c>
      <c r="E5891" s="158">
        <v>6.8267998720659201E-3</v>
      </c>
    </row>
    <row r="5892" spans="1:5" x14ac:dyDescent="0.25">
      <c r="A5892" s="158">
        <v>31868.740707749399</v>
      </c>
      <c r="B5892" s="158">
        <v>-1.7346668225937401</v>
      </c>
      <c r="C5892" s="158">
        <v>3.3523791741711301E-2</v>
      </c>
      <c r="D5892" s="158">
        <v>0.28146143748170799</v>
      </c>
      <c r="E5892" s="158">
        <v>6.8134801720222604E-3</v>
      </c>
    </row>
    <row r="5893" spans="1:5" x14ac:dyDescent="0.25">
      <c r="A5893" s="158">
        <v>31872.717812041701</v>
      </c>
      <c r="B5893" s="158">
        <v>-1.36709991711892E-2</v>
      </c>
      <c r="C5893" s="158">
        <v>3.34946979582844E-2</v>
      </c>
      <c r="D5893" s="158">
        <v>0.281520745023425</v>
      </c>
      <c r="E5893" s="158">
        <v>6.7498560235658197E-3</v>
      </c>
    </row>
    <row r="5894" spans="1:5" x14ac:dyDescent="0.25">
      <c r="A5894" s="158">
        <v>31874.8463416304</v>
      </c>
      <c r="B5894" s="158">
        <v>0.43473196246530699</v>
      </c>
      <c r="C5894" s="158">
        <v>3.34791333956223E-2</v>
      </c>
      <c r="D5894" s="158">
        <v>0.28155248475559802</v>
      </c>
      <c r="E5894" s="158">
        <v>6.7158136581993702E-3</v>
      </c>
    </row>
    <row r="5895" spans="1:5" x14ac:dyDescent="0.25">
      <c r="A5895" s="158">
        <v>31878.070063812102</v>
      </c>
      <c r="B5895" s="158">
        <v>-6.4371006039953799E-2</v>
      </c>
      <c r="C5895" s="158">
        <v>3.3455568789721897E-2</v>
      </c>
      <c r="D5895" s="158">
        <v>0.28160055363632502</v>
      </c>
      <c r="E5895" s="158">
        <v>6.6642674131125101E-3</v>
      </c>
    </row>
    <row r="5896" spans="1:5" x14ac:dyDescent="0.25">
      <c r="A5896" s="158">
        <v>31880.099220386899</v>
      </c>
      <c r="B5896" s="158">
        <v>-0.68743601287991596</v>
      </c>
      <c r="C5896" s="158">
        <v>3.3440741354244997E-2</v>
      </c>
      <c r="D5896" s="158">
        <v>0.28163080918120798</v>
      </c>
      <c r="E5896" s="158">
        <v>6.6318292410241101E-3</v>
      </c>
    </row>
    <row r="5897" spans="1:5" x14ac:dyDescent="0.25">
      <c r="A5897" s="158">
        <v>31881.401887347001</v>
      </c>
      <c r="B5897" s="158">
        <v>7.90213642226201E-2</v>
      </c>
      <c r="C5897" s="158">
        <v>3.34312246352923E-2</v>
      </c>
      <c r="D5897" s="158">
        <v>0.28165023198698702</v>
      </c>
      <c r="E5897" s="158">
        <v>6.6110077542603498E-3</v>
      </c>
    </row>
    <row r="5898" spans="1:5" x14ac:dyDescent="0.25">
      <c r="A5898" s="158">
        <v>31887.4927160648</v>
      </c>
      <c r="B5898" s="158">
        <v>8.41011613187614E-2</v>
      </c>
      <c r="C5898" s="158">
        <v>3.3386749706560498E-2</v>
      </c>
      <c r="D5898" s="158">
        <v>0.28174104135050199</v>
      </c>
      <c r="E5898" s="158">
        <v>6.5136845651915798E-3</v>
      </c>
    </row>
    <row r="5899" spans="1:5" x14ac:dyDescent="0.25">
      <c r="A5899" s="158">
        <v>31897.818273572</v>
      </c>
      <c r="B5899" s="158">
        <v>-0.12792925563567301</v>
      </c>
      <c r="C5899" s="158">
        <v>3.3311436212163502E-2</v>
      </c>
      <c r="D5899" s="158">
        <v>0.28189496760793697</v>
      </c>
      <c r="E5899" s="158">
        <v>6.34881247338882E-3</v>
      </c>
    </row>
    <row r="5900" spans="1:5" x14ac:dyDescent="0.25">
      <c r="A5900" s="158">
        <v>31899.683886472099</v>
      </c>
      <c r="B5900" s="158">
        <v>-0.36232035592168599</v>
      </c>
      <c r="C5900" s="158">
        <v>3.32978398449588E-2</v>
      </c>
      <c r="D5900" s="158">
        <v>0.28192277620405798</v>
      </c>
      <c r="E5900" s="158">
        <v>6.3190390729573704E-3</v>
      </c>
    </row>
    <row r="5901" spans="1:5" x14ac:dyDescent="0.25">
      <c r="A5901" s="158">
        <v>31900.161309240699</v>
      </c>
      <c r="B5901" s="158">
        <v>0.131399670101118</v>
      </c>
      <c r="C5901" s="158">
        <v>3.3294360996933003E-2</v>
      </c>
      <c r="D5901" s="158">
        <v>0.28192989247608202</v>
      </c>
      <c r="E5901" s="158">
        <v>6.3114206241186698E-3</v>
      </c>
    </row>
    <row r="5902" spans="1:5" x14ac:dyDescent="0.25">
      <c r="A5902" s="158">
        <v>31900.652200245499</v>
      </c>
      <c r="B5902" s="158">
        <v>6.9668171082337702E-3</v>
      </c>
      <c r="C5902" s="158">
        <v>3.3290784244681501E-2</v>
      </c>
      <c r="D5902" s="158">
        <v>0.28193720944355999</v>
      </c>
      <c r="E5902" s="158">
        <v>6.3035875804913098E-3</v>
      </c>
    </row>
    <row r="5903" spans="1:5" x14ac:dyDescent="0.25">
      <c r="A5903" s="158">
        <v>31904.086487836499</v>
      </c>
      <c r="B5903" s="158">
        <v>-7.5946370722612705E-2</v>
      </c>
      <c r="C5903" s="158">
        <v>3.3265767856653E-2</v>
      </c>
      <c r="D5903" s="158">
        <v>0.28198839754432597</v>
      </c>
      <c r="E5903" s="158">
        <v>6.24879655853021E-3</v>
      </c>
    </row>
    <row r="5904" spans="1:5" x14ac:dyDescent="0.25">
      <c r="A5904" s="158">
        <v>31907.2770352099</v>
      </c>
      <c r="B5904" s="158">
        <v>-1.10188157873559E-2</v>
      </c>
      <c r="C5904" s="158">
        <v>3.3242537426541603E-2</v>
      </c>
      <c r="D5904" s="158">
        <v>0.28203595014467098</v>
      </c>
      <c r="E5904" s="158">
        <v>6.1979085633927901E-3</v>
      </c>
    </row>
    <row r="5905" spans="1:5" x14ac:dyDescent="0.25">
      <c r="A5905" s="158">
        <v>31910.902886254898</v>
      </c>
      <c r="B5905" s="158">
        <v>-0.108649840242625</v>
      </c>
      <c r="C5905" s="158">
        <v>3.3216149825396002E-2</v>
      </c>
      <c r="D5905" s="158">
        <v>0.28208998759227599</v>
      </c>
      <c r="E5905" s="158">
        <v>6.1400944062331899E-3</v>
      </c>
    </row>
    <row r="5906" spans="1:5" x14ac:dyDescent="0.25">
      <c r="A5906" s="158">
        <v>31916.1938089754</v>
      </c>
      <c r="B5906" s="158">
        <v>0.11334069783544</v>
      </c>
      <c r="C5906" s="158">
        <v>3.3177667956905001E-2</v>
      </c>
      <c r="D5906" s="158">
        <v>0.28216883442266</v>
      </c>
      <c r="E5906" s="158">
        <v>6.0557626144445396E-3</v>
      </c>
    </row>
    <row r="5907" spans="1:5" x14ac:dyDescent="0.25">
      <c r="A5907" s="158">
        <v>31916.490334695602</v>
      </c>
      <c r="B5907" s="158">
        <v>0.11811337127447499</v>
      </c>
      <c r="C5907" s="158">
        <v>3.3175512097213603E-2</v>
      </c>
      <c r="D5907" s="158">
        <v>0.28217325312681601</v>
      </c>
      <c r="E5907" s="158">
        <v>6.0510374222671999E-3</v>
      </c>
    </row>
    <row r="5908" spans="1:5" x14ac:dyDescent="0.25">
      <c r="A5908" s="158">
        <v>31918.525081844298</v>
      </c>
      <c r="B5908" s="158">
        <v>0.141845801852436</v>
      </c>
      <c r="C5908" s="158">
        <v>3.3160721050045701E-2</v>
      </c>
      <c r="D5908" s="158">
        <v>0.28220357349606101</v>
      </c>
      <c r="E5908" s="158">
        <v>6.0186165477452997E-3</v>
      </c>
    </row>
    <row r="5909" spans="1:5" x14ac:dyDescent="0.25">
      <c r="A5909" s="158">
        <v>31923.675914902298</v>
      </c>
      <c r="B5909" s="158">
        <v>4.10584585439411E-2</v>
      </c>
      <c r="C5909" s="158">
        <v>3.3123296994465999E-2</v>
      </c>
      <c r="D5909" s="158">
        <v>0.28228032290919602</v>
      </c>
      <c r="E5909" s="158">
        <v>5.9365700736641403E-3</v>
      </c>
    </row>
    <row r="5910" spans="1:5" x14ac:dyDescent="0.25">
      <c r="A5910" s="158">
        <v>31928.959249818501</v>
      </c>
      <c r="B5910" s="158">
        <v>0.108512812671147</v>
      </c>
      <c r="C5910" s="158">
        <v>3.3084937918554901E-2</v>
      </c>
      <c r="D5910" s="158">
        <v>0.28235903960597197</v>
      </c>
      <c r="E5910" s="158">
        <v>5.8524500083631604E-3</v>
      </c>
    </row>
    <row r="5911" spans="1:5" x14ac:dyDescent="0.25">
      <c r="A5911" s="158">
        <v>31938.5926876495</v>
      </c>
      <c r="B5911" s="158">
        <v>4.7146306269008099E-2</v>
      </c>
      <c r="C5911" s="158">
        <v>3.3015067887340203E-2</v>
      </c>
      <c r="D5911" s="158">
        <v>0.28250255000851399</v>
      </c>
      <c r="E5911" s="158">
        <v>5.6991646228514697E-3</v>
      </c>
    </row>
    <row r="5912" spans="1:5" x14ac:dyDescent="0.25">
      <c r="A5912" s="158">
        <v>31938.7937632795</v>
      </c>
      <c r="B5912" s="158">
        <v>0.69673010955926296</v>
      </c>
      <c r="C5912" s="158">
        <v>3.3013610513617397E-2</v>
      </c>
      <c r="D5912" s="158">
        <v>0.28250554519350601</v>
      </c>
      <c r="E5912" s="158">
        <v>5.6959664638720001E-3</v>
      </c>
    </row>
    <row r="5913" spans="1:5" x14ac:dyDescent="0.25">
      <c r="A5913" s="158">
        <v>31939.5646865298</v>
      </c>
      <c r="B5913" s="158">
        <v>-1.5536775299046801</v>
      </c>
      <c r="C5913" s="158">
        <v>3.3008023328060999E-2</v>
      </c>
      <c r="D5913" s="158">
        <v>0.28251702862217098</v>
      </c>
      <c r="E5913" s="158">
        <v>5.6837052317326303E-3</v>
      </c>
    </row>
    <row r="5914" spans="1:5" x14ac:dyDescent="0.25">
      <c r="A5914" s="158">
        <v>31945.484830312998</v>
      </c>
      <c r="B5914" s="158">
        <v>0.45868014337913099</v>
      </c>
      <c r="C5914" s="158">
        <v>3.29651378292877E-2</v>
      </c>
      <c r="D5914" s="158">
        <v>0.282605207893244</v>
      </c>
      <c r="E5914" s="158">
        <v>5.5895739522105097E-3</v>
      </c>
    </row>
    <row r="5915" spans="1:5" x14ac:dyDescent="0.25">
      <c r="A5915" s="158">
        <v>31950.333818195999</v>
      </c>
      <c r="B5915" s="158">
        <v>-2.2493292968728301E-2</v>
      </c>
      <c r="C5915" s="158">
        <v>3.29300383736204E-2</v>
      </c>
      <c r="D5915" s="158">
        <v>0.28267742544531099</v>
      </c>
      <c r="E5915" s="158">
        <v>5.5125087977613198E-3</v>
      </c>
    </row>
    <row r="5916" spans="1:5" x14ac:dyDescent="0.25">
      <c r="A5916" s="158">
        <v>31951.1141267352</v>
      </c>
      <c r="B5916" s="158">
        <v>0.57951432845983997</v>
      </c>
      <c r="C5916" s="158">
        <v>3.2924392343652603E-2</v>
      </c>
      <c r="D5916" s="158">
        <v>0.28268904623204799</v>
      </c>
      <c r="E5916" s="158">
        <v>5.5001102239250798E-3</v>
      </c>
    </row>
    <row r="5917" spans="1:5" x14ac:dyDescent="0.25">
      <c r="A5917" s="158">
        <v>31956.171190090001</v>
      </c>
      <c r="B5917" s="158">
        <v>0.18423444618957999</v>
      </c>
      <c r="C5917" s="158">
        <v>3.2887816370000399E-2</v>
      </c>
      <c r="D5917" s="158">
        <v>0.28276435473586797</v>
      </c>
      <c r="E5917" s="158">
        <v>5.4197763607459603E-3</v>
      </c>
    </row>
    <row r="5918" spans="1:5" x14ac:dyDescent="0.25">
      <c r="A5918" s="158">
        <v>31957.3114862607</v>
      </c>
      <c r="B5918" s="158">
        <v>-3.20818007440965</v>
      </c>
      <c r="C5918" s="158">
        <v>3.2879572627325902E-2</v>
      </c>
      <c r="D5918" s="158">
        <v>0.28278133475351303</v>
      </c>
      <c r="E5918" s="158">
        <v>5.4016668603810098E-3</v>
      </c>
    </row>
    <row r="5919" spans="1:5" x14ac:dyDescent="0.25">
      <c r="A5919" s="158">
        <v>31958.2548120057</v>
      </c>
      <c r="B5919" s="158">
        <v>3.3963879052285399</v>
      </c>
      <c r="C5919" s="158">
        <v>3.2872753886192298E-2</v>
      </c>
      <c r="D5919" s="158">
        <v>0.282795381432213</v>
      </c>
      <c r="E5919" s="158">
        <v>5.3866868170520197E-3</v>
      </c>
    </row>
    <row r="5920" spans="1:5" x14ac:dyDescent="0.25">
      <c r="A5920" s="158">
        <v>31962.067865593701</v>
      </c>
      <c r="B5920" s="158">
        <v>0.14403254529198301</v>
      </c>
      <c r="C5920" s="158">
        <v>3.2845200907885001E-2</v>
      </c>
      <c r="D5920" s="158">
        <v>0.28285215750432602</v>
      </c>
      <c r="E5920" s="158">
        <v>5.3261472977144597E-3</v>
      </c>
    </row>
    <row r="5921" spans="1:5" x14ac:dyDescent="0.25">
      <c r="A5921" s="158">
        <v>31963.904220139098</v>
      </c>
      <c r="B5921" s="158">
        <v>-1.1466962243801699</v>
      </c>
      <c r="C5921" s="158">
        <v>3.2831936819207402E-2</v>
      </c>
      <c r="D5921" s="158">
        <v>0.282879499212497</v>
      </c>
      <c r="E5921" s="158">
        <v>5.2969984509761304E-3</v>
      </c>
    </row>
    <row r="5922" spans="1:5" x14ac:dyDescent="0.25">
      <c r="A5922" s="158">
        <v>31969.994124303699</v>
      </c>
      <c r="B5922" s="158">
        <v>0.28951846869811299</v>
      </c>
      <c r="C5922" s="158">
        <v>3.2787974011459803E-2</v>
      </c>
      <c r="D5922" s="158">
        <v>0.28297016564105598</v>
      </c>
      <c r="E5922" s="158">
        <v>5.2003636364080898E-3</v>
      </c>
    </row>
    <row r="5923" spans="1:5" x14ac:dyDescent="0.25">
      <c r="A5923" s="158">
        <v>31971.372866142701</v>
      </c>
      <c r="B5923" s="158">
        <v>-1.34533532041945</v>
      </c>
      <c r="C5923" s="158">
        <v>3.2778026244248901E-2</v>
      </c>
      <c r="D5923" s="158">
        <v>0.282990690850913</v>
      </c>
      <c r="E5923" s="158">
        <v>5.1784924247900103E-3</v>
      </c>
    </row>
    <row r="5924" spans="1:5" x14ac:dyDescent="0.25">
      <c r="A5924" s="158">
        <v>31972.7695518166</v>
      </c>
      <c r="B5924" s="158">
        <v>0.17046124659916301</v>
      </c>
      <c r="C5924" s="158">
        <v>3.2767951017759402E-2</v>
      </c>
      <c r="D5924" s="158">
        <v>0.28301148262624898</v>
      </c>
      <c r="E5924" s="158">
        <v>5.1563390891247304E-3</v>
      </c>
    </row>
    <row r="5925" spans="1:5" x14ac:dyDescent="0.25">
      <c r="A5925" s="158">
        <v>31975.661800006899</v>
      </c>
      <c r="B5925" s="158">
        <v>9.9648850716271803E-2</v>
      </c>
      <c r="C5925" s="158">
        <v>3.2747093731429297E-2</v>
      </c>
      <c r="D5925" s="158">
        <v>0.28305453629840299</v>
      </c>
      <c r="E5925" s="158">
        <v>5.1104721568730601E-3</v>
      </c>
    </row>
    <row r="5926" spans="1:5" x14ac:dyDescent="0.25">
      <c r="A5926" s="158">
        <v>31977.7486234838</v>
      </c>
      <c r="B5926" s="158">
        <v>-0.48820062022646399</v>
      </c>
      <c r="C5926" s="158">
        <v>3.2732050114709803E-2</v>
      </c>
      <c r="D5926" s="158">
        <v>0.28308559898754898</v>
      </c>
      <c r="E5926" s="158">
        <v>5.07738485414459E-3</v>
      </c>
    </row>
    <row r="5927" spans="1:5" x14ac:dyDescent="0.25">
      <c r="A5927" s="158">
        <v>31981.102740274899</v>
      </c>
      <c r="B5927" s="158">
        <v>0.117656770824293</v>
      </c>
      <c r="C5927" s="158">
        <v>3.27078802497816E-2</v>
      </c>
      <c r="D5927" s="158">
        <v>0.28313552283808602</v>
      </c>
      <c r="E5927" s="158">
        <v>5.0242160004268302E-3</v>
      </c>
    </row>
    <row r="5928" spans="1:5" x14ac:dyDescent="0.25">
      <c r="A5928" s="158">
        <v>31981.195860909698</v>
      </c>
      <c r="B5928" s="158">
        <v>-0.71863319949180304</v>
      </c>
      <c r="C5928" s="158">
        <v>3.2707209386868101E-2</v>
      </c>
      <c r="D5928" s="158">
        <v>0.28313690883065001</v>
      </c>
      <c r="E5928" s="158">
        <v>5.0227400765903299E-3</v>
      </c>
    </row>
    <row r="5929" spans="1:5" x14ac:dyDescent="0.25">
      <c r="A5929" s="158">
        <v>31981.842999385499</v>
      </c>
      <c r="B5929" s="158">
        <v>0.27292365501230298</v>
      </c>
      <c r="C5929" s="158">
        <v>3.2702547499006897E-2</v>
      </c>
      <c r="D5929" s="158">
        <v>0.28314654066442302</v>
      </c>
      <c r="E5929" s="158">
        <v>5.0124835069894798E-3</v>
      </c>
    </row>
    <row r="5930" spans="1:5" x14ac:dyDescent="0.25">
      <c r="A5930" s="158">
        <v>31983.016960779602</v>
      </c>
      <c r="B5930" s="158">
        <v>-0.33094633266317303</v>
      </c>
      <c r="C5930" s="158">
        <v>3.2694091572922898E-2</v>
      </c>
      <c r="D5930" s="158">
        <v>0.28316401326909502</v>
      </c>
      <c r="E5930" s="158">
        <v>4.9938786435180602E-3</v>
      </c>
    </row>
    <row r="5931" spans="1:5" x14ac:dyDescent="0.25">
      <c r="A5931" s="158">
        <v>31985.502433533398</v>
      </c>
      <c r="B5931" s="158">
        <v>0.16302152080844801</v>
      </c>
      <c r="C5931" s="158">
        <v>3.2676193708046898E-2</v>
      </c>
      <c r="D5931" s="158">
        <v>0.28320100433685103</v>
      </c>
      <c r="E5931" s="158">
        <v>4.9544949037442802E-3</v>
      </c>
    </row>
    <row r="5932" spans="1:5" x14ac:dyDescent="0.25">
      <c r="A5932" s="158">
        <v>31997.410264527902</v>
      </c>
      <c r="B5932" s="158">
        <v>-2.7934244392568999E-2</v>
      </c>
      <c r="C5932" s="158">
        <v>3.2590535255425997E-2</v>
      </c>
      <c r="D5932" s="158">
        <v>0.28337820155114302</v>
      </c>
      <c r="E5932" s="158">
        <v>4.7659187291993104E-3</v>
      </c>
    </row>
    <row r="5933" spans="1:5" x14ac:dyDescent="0.25">
      <c r="A5933" s="158">
        <v>32002.061785032602</v>
      </c>
      <c r="B5933" s="158">
        <v>0.101504340335845</v>
      </c>
      <c r="C5933" s="158">
        <v>3.2557115231148001E-2</v>
      </c>
      <c r="D5933" s="158">
        <v>0.28344740772309801</v>
      </c>
      <c r="E5933" s="158">
        <v>4.6923051079242701E-3</v>
      </c>
    </row>
    <row r="5934" spans="1:5" x14ac:dyDescent="0.25">
      <c r="A5934" s="158">
        <v>32007.874845843799</v>
      </c>
      <c r="B5934" s="158">
        <v>8.6078177872894707E-2</v>
      </c>
      <c r="C5934" s="158">
        <v>3.2515381945462898E-2</v>
      </c>
      <c r="D5934" s="158">
        <v>0.28353388598201801</v>
      </c>
      <c r="E5934" s="158">
        <v>4.6003480450210804E-3</v>
      </c>
    </row>
    <row r="5935" spans="1:5" x14ac:dyDescent="0.25">
      <c r="A5935" s="158">
        <v>32010.026001968501</v>
      </c>
      <c r="B5935" s="158">
        <v>0.49293454913208501</v>
      </c>
      <c r="C5935" s="158">
        <v>3.2499947375610599E-2</v>
      </c>
      <c r="D5935" s="158">
        <v>0.28356588504422298</v>
      </c>
      <c r="E5935" s="158">
        <v>4.5663296974190097E-3</v>
      </c>
    </row>
    <row r="5936" spans="1:5" x14ac:dyDescent="0.25">
      <c r="A5936" s="158">
        <v>32014.889244731599</v>
      </c>
      <c r="B5936" s="158">
        <v>0.14066393590885801</v>
      </c>
      <c r="C5936" s="158">
        <v>3.2465071658752599E-2</v>
      </c>
      <c r="D5936" s="158">
        <v>0.28363822172511299</v>
      </c>
      <c r="E5936" s="158">
        <v>4.48944406698892E-3</v>
      </c>
    </row>
    <row r="5937" spans="1:5" x14ac:dyDescent="0.25">
      <c r="A5937" s="158">
        <v>32017.1827618608</v>
      </c>
      <c r="B5937" s="158">
        <v>0.24006605422719501</v>
      </c>
      <c r="C5937" s="158">
        <v>3.2448632914386398E-2</v>
      </c>
      <c r="D5937" s="158">
        <v>0.283672333241273</v>
      </c>
      <c r="E5937" s="158">
        <v>4.4531949929542498E-3</v>
      </c>
    </row>
    <row r="5938" spans="1:5" x14ac:dyDescent="0.25">
      <c r="A5938" s="158">
        <v>32026.9711054482</v>
      </c>
      <c r="B5938" s="158">
        <v>-8.5335603452174599E-2</v>
      </c>
      <c r="C5938" s="158">
        <v>3.23785382375169E-2</v>
      </c>
      <c r="D5938" s="158">
        <v>0.283817896173577</v>
      </c>
      <c r="E5938" s="158">
        <v>4.2985645420577697E-3</v>
      </c>
    </row>
    <row r="5939" spans="1:5" x14ac:dyDescent="0.25">
      <c r="A5939" s="158">
        <v>32028.569119119202</v>
      </c>
      <c r="B5939" s="158">
        <v>-0.65240619959214796</v>
      </c>
      <c r="C5939" s="158">
        <v>3.2367104541325097E-2</v>
      </c>
      <c r="D5939" s="158">
        <v>0.28384165731955902</v>
      </c>
      <c r="E5939" s="158">
        <v>4.2733314915135399E-3</v>
      </c>
    </row>
    <row r="5940" spans="1:5" x14ac:dyDescent="0.25">
      <c r="A5940" s="158">
        <v>32030.189291873201</v>
      </c>
      <c r="B5940" s="158">
        <v>1.17507640827741E-2</v>
      </c>
      <c r="C5940" s="158">
        <v>3.235551509561E-2</v>
      </c>
      <c r="D5940" s="158">
        <v>0.28386574708698098</v>
      </c>
      <c r="E5940" s="158">
        <v>4.2477518066551404E-3</v>
      </c>
    </row>
    <row r="5941" spans="1:5" x14ac:dyDescent="0.25">
      <c r="A5941" s="158">
        <v>32030.525616579002</v>
      </c>
      <c r="B5941" s="158">
        <v>0.25432412539878602</v>
      </c>
      <c r="C5941" s="158">
        <v>3.2353109645631199E-2</v>
      </c>
      <c r="D5941" s="158">
        <v>0.28387074766881298</v>
      </c>
      <c r="E5941" s="158">
        <v>4.24244224120769E-3</v>
      </c>
    </row>
    <row r="5942" spans="1:5" x14ac:dyDescent="0.25">
      <c r="A5942" s="158">
        <v>32036.2230815722</v>
      </c>
      <c r="B5942" s="158">
        <v>-1.36433775386459</v>
      </c>
      <c r="C5942" s="158">
        <v>3.2312378918897398E-2</v>
      </c>
      <c r="D5942" s="158">
        <v>0.28395545362013302</v>
      </c>
      <c r="E5942" s="158">
        <v>4.1525176980061699E-3</v>
      </c>
    </row>
    <row r="5943" spans="1:5" x14ac:dyDescent="0.25">
      <c r="A5943" s="158">
        <v>32040.201030417498</v>
      </c>
      <c r="B5943" s="158">
        <v>0.33427772464009697</v>
      </c>
      <c r="C5943" s="158">
        <v>3.2283961615947897E-2</v>
      </c>
      <c r="D5943" s="158">
        <v>0.28401458850912498</v>
      </c>
      <c r="E5943" s="158">
        <v>4.0897566882156199E-3</v>
      </c>
    </row>
    <row r="5944" spans="1:5" x14ac:dyDescent="0.25">
      <c r="A5944" s="158">
        <v>32041.753384629599</v>
      </c>
      <c r="B5944" s="158">
        <v>0.71191072036669301</v>
      </c>
      <c r="C5944" s="158">
        <v>3.2272876687916702E-2</v>
      </c>
      <c r="D5944" s="158">
        <v>0.284037663840566</v>
      </c>
      <c r="E5944" s="158">
        <v>4.0652701734133004E-3</v>
      </c>
    </row>
    <row r="5945" spans="1:5" x14ac:dyDescent="0.25">
      <c r="A5945" s="158">
        <v>32046.6467367884</v>
      </c>
      <c r="B5945" s="158">
        <v>-0.28556581555524402</v>
      </c>
      <c r="C5945" s="158">
        <v>3.22379516960766E-2</v>
      </c>
      <c r="D5945" s="158">
        <v>0.28411039681334099</v>
      </c>
      <c r="E5945" s="158">
        <v>3.9881029930701802E-3</v>
      </c>
    </row>
    <row r="5946" spans="1:5" x14ac:dyDescent="0.25">
      <c r="A5946" s="158">
        <v>32047.148143156501</v>
      </c>
      <c r="B5946" s="158">
        <v>0.467889776617958</v>
      </c>
      <c r="C5946" s="158">
        <v>3.2234374508221898E-2</v>
      </c>
      <c r="D5946" s="158">
        <v>0.284117849066165</v>
      </c>
      <c r="E5946" s="158">
        <v>3.98019758896571E-3</v>
      </c>
    </row>
    <row r="5947" spans="1:5" x14ac:dyDescent="0.25">
      <c r="A5947" s="158">
        <v>32047.607147812399</v>
      </c>
      <c r="B5947" s="158">
        <v>7.7404723141616394E-2</v>
      </c>
      <c r="C5947" s="158">
        <v>3.2231100066463597E-2</v>
      </c>
      <c r="D5947" s="158">
        <v>0.28412467103883599</v>
      </c>
      <c r="E5947" s="158">
        <v>3.9729609821889797E-3</v>
      </c>
    </row>
    <row r="5948" spans="1:5" x14ac:dyDescent="0.25">
      <c r="A5948" s="158">
        <v>32048.604924126299</v>
      </c>
      <c r="B5948" s="158">
        <v>0.349698958098488</v>
      </c>
      <c r="C5948" s="158">
        <v>3.22239829310704E-2</v>
      </c>
      <c r="D5948" s="158">
        <v>0.28413950027245399</v>
      </c>
      <c r="E5948" s="158">
        <v>3.9572310702963003E-3</v>
      </c>
    </row>
    <row r="5949" spans="1:5" x14ac:dyDescent="0.25">
      <c r="A5949" s="158">
        <v>32060.2928179306</v>
      </c>
      <c r="B5949" s="158">
        <v>1.8287862444998901E-2</v>
      </c>
      <c r="C5949" s="158">
        <v>3.2140693912406301E-2</v>
      </c>
      <c r="D5949" s="158">
        <v>0.28431318315565102</v>
      </c>
      <c r="E5949" s="158">
        <v>3.7730630826636E-3</v>
      </c>
    </row>
    <row r="5950" spans="1:5" x14ac:dyDescent="0.25">
      <c r="A5950" s="158">
        <v>32067.7434936475</v>
      </c>
      <c r="B5950" s="158">
        <v>-0.40682063372696797</v>
      </c>
      <c r="C5950" s="158">
        <v>3.2087677621018301E-2</v>
      </c>
      <c r="D5950" s="158">
        <v>0.28442387543827402</v>
      </c>
      <c r="E5950" s="158">
        <v>3.6557489894589101E-3</v>
      </c>
    </row>
    <row r="5951" spans="1:5" x14ac:dyDescent="0.25">
      <c r="A5951" s="158">
        <v>32073.861444010701</v>
      </c>
      <c r="B5951" s="158">
        <v>-6.3756042785401104E-2</v>
      </c>
      <c r="C5951" s="158">
        <v>3.2044190105020999E-2</v>
      </c>
      <c r="D5951" s="158">
        <v>0.28451475289261402</v>
      </c>
      <c r="E5951" s="158">
        <v>3.5594697965910002E-3</v>
      </c>
    </row>
    <row r="5952" spans="1:5" x14ac:dyDescent="0.25">
      <c r="A5952" s="158">
        <v>32074.3486852194</v>
      </c>
      <c r="B5952" s="158">
        <v>0.26283194477378902</v>
      </c>
      <c r="C5952" s="158">
        <v>3.2040728477256399E-2</v>
      </c>
      <c r="D5952" s="158">
        <v>0.284521989901172</v>
      </c>
      <c r="E5952" s="158">
        <v>3.5518039553204999E-3</v>
      </c>
    </row>
    <row r="5953" spans="1:5" x14ac:dyDescent="0.25">
      <c r="A5953" s="158">
        <v>32076.3293327877</v>
      </c>
      <c r="B5953" s="158">
        <v>-0.20561576069188001</v>
      </c>
      <c r="C5953" s="158">
        <v>3.2026659571149002E-2</v>
      </c>
      <c r="D5953" s="158">
        <v>0.28455140762576597</v>
      </c>
      <c r="E5953" s="158">
        <v>3.5206450824691602E-3</v>
      </c>
    </row>
    <row r="5954" spans="1:5" x14ac:dyDescent="0.25">
      <c r="A5954" s="158">
        <v>32077.269517338798</v>
      </c>
      <c r="B5954" s="158">
        <v>8.1856693981974295E-3</v>
      </c>
      <c r="C5954" s="158">
        <v>3.2019982782217599E-2</v>
      </c>
      <c r="D5954" s="158">
        <v>0.284565371287609</v>
      </c>
      <c r="E5954" s="158">
        <v>3.5058560818615699E-3</v>
      </c>
    </row>
    <row r="5955" spans="1:5" x14ac:dyDescent="0.25">
      <c r="A5955" s="158">
        <v>32082.357748779301</v>
      </c>
      <c r="B5955" s="158">
        <v>-5.1359792015812298</v>
      </c>
      <c r="C5955" s="158">
        <v>3.1983865295721302E-2</v>
      </c>
      <c r="D5955" s="158">
        <v>0.28464093626798398</v>
      </c>
      <c r="E5955" s="158">
        <v>3.4258372897959201E-3</v>
      </c>
    </row>
    <row r="5956" spans="1:5" x14ac:dyDescent="0.25">
      <c r="A5956" s="158">
        <v>32084.7167957495</v>
      </c>
      <c r="B5956" s="158">
        <v>0.104585873383423</v>
      </c>
      <c r="C5956" s="158">
        <v>3.1967129944077098E-2</v>
      </c>
      <c r="D5956" s="158">
        <v>0.284675967058301</v>
      </c>
      <c r="E5956" s="158">
        <v>3.3887489252492401E-3</v>
      </c>
    </row>
    <row r="5957" spans="1:5" x14ac:dyDescent="0.25">
      <c r="A5957" s="158">
        <v>32087.502218572899</v>
      </c>
      <c r="B5957" s="158">
        <v>-0.17382620819209599</v>
      </c>
      <c r="C5957" s="158">
        <v>3.19473777844025E-2</v>
      </c>
      <c r="D5957" s="158">
        <v>0.28471732666507998</v>
      </c>
      <c r="E5957" s="158">
        <v>3.34496580292877E-3</v>
      </c>
    </row>
    <row r="5958" spans="1:5" x14ac:dyDescent="0.25">
      <c r="A5958" s="158">
        <v>32093.1746648802</v>
      </c>
      <c r="B5958" s="158">
        <v>0.27254355614356701</v>
      </c>
      <c r="C5958" s="158">
        <v>3.1907179667294297E-2</v>
      </c>
      <c r="D5958" s="158">
        <v>0.28480154548982101</v>
      </c>
      <c r="E5958" s="158">
        <v>3.25583131775915E-3</v>
      </c>
    </row>
    <row r="5959" spans="1:5" x14ac:dyDescent="0.25">
      <c r="A5959" s="158">
        <v>32098.741296931501</v>
      </c>
      <c r="B5959" s="158">
        <v>-9.6767029917821407E-2</v>
      </c>
      <c r="C5959" s="158">
        <v>3.1867766295099798E-2</v>
      </c>
      <c r="D5959" s="158">
        <v>0.28488418142664002</v>
      </c>
      <c r="E5959" s="158">
        <v>3.1683969660017898E-3</v>
      </c>
    </row>
    <row r="5960" spans="1:5" x14ac:dyDescent="0.25">
      <c r="A5960" s="158">
        <v>32107.099584248699</v>
      </c>
      <c r="B5960" s="158">
        <v>5.7593261353861003E-2</v>
      </c>
      <c r="C5960" s="158">
        <v>3.1808652340034597E-2</v>
      </c>
      <c r="D5960" s="158">
        <v>0.28500823677974302</v>
      </c>
      <c r="E5960" s="158">
        <v>3.0371837241498301E-3</v>
      </c>
    </row>
    <row r="5961" spans="1:5" x14ac:dyDescent="0.25">
      <c r="A5961" s="158">
        <v>32122.179036609101</v>
      </c>
      <c r="B5961" s="158">
        <v>2.3511296201586398</v>
      </c>
      <c r="C5961" s="158">
        <v>3.17022019153071E-2</v>
      </c>
      <c r="D5961" s="158">
        <v>0.28523197988697102</v>
      </c>
      <c r="E5961" s="158">
        <v>2.8006666029933799E-3</v>
      </c>
    </row>
    <row r="5962" spans="1:5" x14ac:dyDescent="0.25">
      <c r="A5962" s="158">
        <v>32124.490801208402</v>
      </c>
      <c r="B5962" s="158">
        <v>-0.14873313436538599</v>
      </c>
      <c r="C5962" s="158">
        <v>3.1685905212019597E-2</v>
      </c>
      <c r="D5962" s="158">
        <v>0.28526627297271701</v>
      </c>
      <c r="E5962" s="158">
        <v>2.7644308128275501E-3</v>
      </c>
    </row>
    <row r="5963" spans="1:5" x14ac:dyDescent="0.25">
      <c r="A5963" s="158">
        <v>32125.709215616698</v>
      </c>
      <c r="B5963" s="158">
        <v>-0.24221929037255799</v>
      </c>
      <c r="C5963" s="158">
        <v>3.16773184843962E-2</v>
      </c>
      <c r="D5963" s="158">
        <v>0.28528434626265797</v>
      </c>
      <c r="E5963" s="158">
        <v>2.7453352716661499E-3</v>
      </c>
    </row>
    <row r="5964" spans="1:5" x14ac:dyDescent="0.25">
      <c r="A5964" s="158">
        <v>32127.672667839099</v>
      </c>
      <c r="B5964" s="158">
        <v>0.183829067721031</v>
      </c>
      <c r="C5964" s="158">
        <v>3.1663484682660802E-2</v>
      </c>
      <c r="D5964" s="158">
        <v>0.28531346977476102</v>
      </c>
      <c r="E5964" s="158">
        <v>2.7145668084451501E-3</v>
      </c>
    </row>
    <row r="5965" spans="1:5" x14ac:dyDescent="0.25">
      <c r="A5965" s="158">
        <v>32132.484797129498</v>
      </c>
      <c r="B5965" s="158">
        <v>0.197872129541832</v>
      </c>
      <c r="C5965" s="158">
        <v>3.1629598651308301E-2</v>
      </c>
      <c r="D5965" s="158">
        <v>0.28538484056545599</v>
      </c>
      <c r="E5965" s="158">
        <v>2.6391768796136601E-3</v>
      </c>
    </row>
    <row r="5966" spans="1:5" x14ac:dyDescent="0.25">
      <c r="A5966" s="158">
        <v>32140.556564996801</v>
      </c>
      <c r="B5966" s="158">
        <v>0.22600117079958301</v>
      </c>
      <c r="C5966" s="158">
        <v>3.1572818273111203E-2</v>
      </c>
      <c r="D5966" s="158">
        <v>0.285504535225238</v>
      </c>
      <c r="E5966" s="158">
        <v>2.5127797151663698E-3</v>
      </c>
    </row>
    <row r="5967" spans="1:5" x14ac:dyDescent="0.25">
      <c r="A5967" s="158">
        <v>32142.152354584599</v>
      </c>
      <c r="B5967" s="158">
        <v>4.2614570016152903E-2</v>
      </c>
      <c r="C5967" s="158">
        <v>3.1561601615197402E-2</v>
      </c>
      <c r="D5967" s="158">
        <v>0.28552819569538701</v>
      </c>
      <c r="E5967" s="158">
        <v>2.4877999023018901E-3</v>
      </c>
    </row>
    <row r="5968" spans="1:5" x14ac:dyDescent="0.25">
      <c r="A5968" s="158">
        <v>32144.975525078</v>
      </c>
      <c r="B5968" s="158">
        <v>7.9850887170618307E-2</v>
      </c>
      <c r="C5968" s="158">
        <v>3.1541764967818298E-2</v>
      </c>
      <c r="D5968" s="158">
        <v>0.28557005171931399</v>
      </c>
      <c r="E5968" s="158">
        <v>2.4436143832931301E-3</v>
      </c>
    </row>
    <row r="5969" spans="1:5" x14ac:dyDescent="0.25">
      <c r="A5969" s="158">
        <v>32147.4723468677</v>
      </c>
      <c r="B5969" s="158">
        <v>1.4301778294578699E-2</v>
      </c>
      <c r="C5969" s="158">
        <v>3.1524228999116E-2</v>
      </c>
      <c r="D5969" s="158">
        <v>0.28560706656280199</v>
      </c>
      <c r="E5969" s="158">
        <v>2.4045442028376102E-3</v>
      </c>
    </row>
    <row r="5970" spans="1:5" x14ac:dyDescent="0.25">
      <c r="A5970" s="158">
        <v>32159.170495625101</v>
      </c>
      <c r="B5970" s="158">
        <v>7.1478565876503794E-2</v>
      </c>
      <c r="C5970" s="158">
        <v>3.1442164908761498E-2</v>
      </c>
      <c r="D5970" s="158">
        <v>0.28578045412502401</v>
      </c>
      <c r="E5970" s="158">
        <v>2.2215871558797801E-3</v>
      </c>
    </row>
    <row r="5971" spans="1:5" x14ac:dyDescent="0.25">
      <c r="A5971" s="158">
        <v>32164.041601442699</v>
      </c>
      <c r="B5971" s="158">
        <v>-0.68108956903942797</v>
      </c>
      <c r="C5971" s="158">
        <v>3.1408040130195602E-2</v>
      </c>
      <c r="D5971" s="158">
        <v>0.285852635474724</v>
      </c>
      <c r="E5971" s="158">
        <v>2.1454499326946301E-3</v>
      </c>
    </row>
    <row r="5972" spans="1:5" x14ac:dyDescent="0.25">
      <c r="A5972" s="158">
        <v>32165.429486739598</v>
      </c>
      <c r="B5972" s="158">
        <v>-0.40817682388191201</v>
      </c>
      <c r="C5972" s="158">
        <v>3.1398322271094001E-2</v>
      </c>
      <c r="D5972" s="158">
        <v>0.28587319966226798</v>
      </c>
      <c r="E5972" s="158">
        <v>2.1237616941133901E-3</v>
      </c>
    </row>
    <row r="5973" spans="1:5" x14ac:dyDescent="0.25">
      <c r="A5973" s="158">
        <v>32172.815286171601</v>
      </c>
      <c r="B5973" s="158">
        <v>-0.65787492077485898</v>
      </c>
      <c r="C5973" s="158">
        <v>3.1346645214289197E-2</v>
      </c>
      <c r="D5973" s="158">
        <v>0.285982620428889</v>
      </c>
      <c r="E5973" s="158">
        <v>2.0083817787049699E-3</v>
      </c>
    </row>
    <row r="5974" spans="1:5" x14ac:dyDescent="0.25">
      <c r="A5974" s="158">
        <v>32182.1633107956</v>
      </c>
      <c r="B5974" s="158">
        <v>-4.4481318418252096</v>
      </c>
      <c r="C5974" s="158">
        <v>3.1281330164211502E-2</v>
      </c>
      <c r="D5974" s="158">
        <v>0.28612107735412201</v>
      </c>
      <c r="E5974" s="158">
        <v>1.8624363681743999E-3</v>
      </c>
    </row>
    <row r="5975" spans="1:5" x14ac:dyDescent="0.25">
      <c r="A5975" s="158">
        <v>32184.367720542501</v>
      </c>
      <c r="B5975" s="158">
        <v>-0.39677045761806801</v>
      </c>
      <c r="C5975" s="158">
        <v>3.1265942779288701E-2</v>
      </c>
      <c r="D5975" s="158">
        <v>0.28615372201873102</v>
      </c>
      <c r="E5975" s="158">
        <v>1.8280344427801399E-3</v>
      </c>
    </row>
    <row r="5976" spans="1:5" x14ac:dyDescent="0.25">
      <c r="A5976" s="158">
        <v>32187.783942218499</v>
      </c>
      <c r="B5976" s="158">
        <v>0.40044462856232399</v>
      </c>
      <c r="C5976" s="158">
        <v>3.12421078959805E-2</v>
      </c>
      <c r="D5976" s="158">
        <v>0.286204307881747</v>
      </c>
      <c r="E5976" s="158">
        <v>1.7747317531352799E-3</v>
      </c>
    </row>
    <row r="5977" spans="1:5" x14ac:dyDescent="0.25">
      <c r="A5977" s="158">
        <v>32189.6819552042</v>
      </c>
      <c r="B5977" s="158">
        <v>0.78892960231884401</v>
      </c>
      <c r="C5977" s="158">
        <v>3.12288714467353E-2</v>
      </c>
      <c r="D5977" s="158">
        <v>0.28623241053916898</v>
      </c>
      <c r="E5977" s="158">
        <v>1.74512302052193E-3</v>
      </c>
    </row>
    <row r="5978" spans="1:5" x14ac:dyDescent="0.25">
      <c r="A5978" s="158">
        <v>32204.152320074401</v>
      </c>
      <c r="B5978" s="158">
        <v>-5.1700334476678697E-2</v>
      </c>
      <c r="C5978" s="158">
        <v>3.1128097223168699E-2</v>
      </c>
      <c r="D5978" s="158">
        <v>0.28644661030561303</v>
      </c>
      <c r="E5978" s="158">
        <v>1.51951870964249E-3</v>
      </c>
    </row>
    <row r="5979" spans="1:5" x14ac:dyDescent="0.25">
      <c r="A5979" s="158">
        <v>32204.364025036801</v>
      </c>
      <c r="B5979" s="158">
        <v>-0.408738621943394</v>
      </c>
      <c r="C5979" s="158">
        <v>3.1126624712789899E-2</v>
      </c>
      <c r="D5979" s="158">
        <v>0.28644974339046297</v>
      </c>
      <c r="E5979" s="158">
        <v>1.51621977955339E-3</v>
      </c>
    </row>
    <row r="5980" spans="1:5" x14ac:dyDescent="0.25">
      <c r="A5980" s="158">
        <v>32206.812865304801</v>
      </c>
      <c r="B5980" s="158">
        <v>1.8847750307937599E-2</v>
      </c>
      <c r="C5980" s="158">
        <v>3.1109595715835402E-2</v>
      </c>
      <c r="D5980" s="158">
        <v>0.28648598300601003</v>
      </c>
      <c r="E5980" s="158">
        <v>1.4780638728402299E-3</v>
      </c>
    </row>
    <row r="5981" spans="1:5" x14ac:dyDescent="0.25">
      <c r="A5981" s="158">
        <v>32206.986304375299</v>
      </c>
      <c r="B5981" s="158">
        <v>-0.26408263193082898</v>
      </c>
      <c r="C5981" s="158">
        <v>3.1108389907788699E-2</v>
      </c>
      <c r="D5981" s="158">
        <v>0.28648854957118902</v>
      </c>
      <c r="E5981" s="158">
        <v>1.4753617311618901E-3</v>
      </c>
    </row>
    <row r="5982" spans="1:5" x14ac:dyDescent="0.25">
      <c r="A5982" s="158">
        <v>32218.2424275513</v>
      </c>
      <c r="B5982" s="158">
        <v>0.308007253648168</v>
      </c>
      <c r="C5982" s="158">
        <v>3.10302101456966E-2</v>
      </c>
      <c r="D5982" s="158">
        <v>0.2866550886657</v>
      </c>
      <c r="E5982" s="158">
        <v>1.30006426146486E-3</v>
      </c>
    </row>
    <row r="5983" spans="1:5" x14ac:dyDescent="0.25">
      <c r="A5983" s="158">
        <v>32219.5701863002</v>
      </c>
      <c r="B5983" s="158">
        <v>0.69602493920806197</v>
      </c>
      <c r="C5983" s="158">
        <v>3.10209981362865E-2</v>
      </c>
      <c r="D5983" s="158">
        <v>0.28667472950619399</v>
      </c>
      <c r="E5983" s="158">
        <v>1.2793954945366599E-3</v>
      </c>
    </row>
    <row r="5984" spans="1:5" x14ac:dyDescent="0.25">
      <c r="A5984" s="158">
        <v>32220.484991311001</v>
      </c>
      <c r="B5984" s="158">
        <v>4.4215653362922297E-2</v>
      </c>
      <c r="C5984" s="158">
        <v>3.1014652434435401E-2</v>
      </c>
      <c r="D5984" s="158">
        <v>0.28668826125455199</v>
      </c>
      <c r="E5984" s="158">
        <v>1.2651561521768999E-3</v>
      </c>
    </row>
    <row r="5985" spans="1:5" x14ac:dyDescent="0.25">
      <c r="A5985" s="158">
        <v>32221.3468598855</v>
      </c>
      <c r="B5985" s="158">
        <v>-0.333416300705558</v>
      </c>
      <c r="C5985" s="158">
        <v>3.1008674852768599E-2</v>
      </c>
      <c r="D5985" s="158">
        <v>0.28670100960838701</v>
      </c>
      <c r="E5985" s="158">
        <v>1.25174162012506E-3</v>
      </c>
    </row>
    <row r="5986" spans="1:5" x14ac:dyDescent="0.25">
      <c r="A5986" s="158">
        <v>32224.1350901851</v>
      </c>
      <c r="B5986" s="158">
        <v>-0.102190535195501</v>
      </c>
      <c r="C5986" s="158">
        <v>3.098934288655E-2</v>
      </c>
      <c r="D5986" s="158">
        <v>0.28674224938884502</v>
      </c>
      <c r="E5986" s="158">
        <v>1.20834979782617E-3</v>
      </c>
    </row>
    <row r="5987" spans="1:5" x14ac:dyDescent="0.25">
      <c r="A5987" s="158">
        <v>32227.934002747301</v>
      </c>
      <c r="B5987" s="158">
        <v>0.267182020083512</v>
      </c>
      <c r="C5987" s="158">
        <v>3.09630184645492E-2</v>
      </c>
      <c r="D5987" s="158">
        <v>0.28679843188792598</v>
      </c>
      <c r="E5987" s="158">
        <v>1.1492427804532801E-3</v>
      </c>
    </row>
    <row r="5988" spans="1:5" x14ac:dyDescent="0.25">
      <c r="A5988" s="158">
        <v>32229.639808410899</v>
      </c>
      <c r="B5988" s="158">
        <v>0.27869822947266298</v>
      </c>
      <c r="C5988" s="158">
        <v>3.0951203795368101E-2</v>
      </c>
      <c r="D5988" s="158">
        <v>0.28682365697908802</v>
      </c>
      <c r="E5988" s="158">
        <v>1.12270733909707E-3</v>
      </c>
    </row>
    <row r="5989" spans="1:5" x14ac:dyDescent="0.25">
      <c r="A5989" s="158">
        <v>32235.722584841202</v>
      </c>
      <c r="B5989" s="158">
        <v>-0.67611311205056901</v>
      </c>
      <c r="C5989" s="158">
        <v>3.0909102113500501E-2</v>
      </c>
      <c r="D5989" s="158">
        <v>0.28691359641423198</v>
      </c>
      <c r="E5989" s="158">
        <v>1.0281094291561799E-3</v>
      </c>
    </row>
    <row r="5990" spans="1:5" x14ac:dyDescent="0.25">
      <c r="A5990" s="158">
        <v>32235.991479638102</v>
      </c>
      <c r="B5990" s="158">
        <v>0.20923712078852999</v>
      </c>
      <c r="C5990" s="158">
        <v>3.0907242000247699E-2</v>
      </c>
      <c r="D5990" s="158">
        <v>0.28691757185921601</v>
      </c>
      <c r="E5990" s="158">
        <v>1.0239285579358699E-3</v>
      </c>
    </row>
    <row r="5991" spans="1:5" x14ac:dyDescent="0.25">
      <c r="A5991" s="158">
        <v>32242.8309062933</v>
      </c>
      <c r="B5991" s="158">
        <v>0.16045800830926099</v>
      </c>
      <c r="C5991" s="158">
        <v>3.08599588263429E-2</v>
      </c>
      <c r="D5991" s="158">
        <v>0.28701867680432602</v>
      </c>
      <c r="E5991" s="158">
        <v>9.1761276216324695E-4</v>
      </c>
    </row>
    <row r="5992" spans="1:5" x14ac:dyDescent="0.25">
      <c r="A5992" s="158">
        <v>32251.256188109401</v>
      </c>
      <c r="B5992" s="158">
        <v>0.156299659772863</v>
      </c>
      <c r="C5992" s="158">
        <v>3.0801790144480999E-2</v>
      </c>
      <c r="D5992" s="158">
        <v>0.28714319347696499</v>
      </c>
      <c r="E5992" s="158">
        <v>7.8671412041742298E-4</v>
      </c>
    </row>
    <row r="5993" spans="1:5" x14ac:dyDescent="0.25">
      <c r="A5993" s="158">
        <v>32251.658650312202</v>
      </c>
      <c r="B5993" s="158">
        <v>0.46717452552782501</v>
      </c>
      <c r="C5993" s="158">
        <v>3.0799013681259899E-2</v>
      </c>
      <c r="D5993" s="158">
        <v>0.287149140563566</v>
      </c>
      <c r="E5993" s="158">
        <v>7.8046318802047604E-4</v>
      </c>
    </row>
    <row r="5994" spans="1:5" x14ac:dyDescent="0.25">
      <c r="A5994" s="158">
        <v>32259.0539496116</v>
      </c>
      <c r="B5994" s="158">
        <v>3.4566768594146403E-2</v>
      </c>
      <c r="C5994" s="158">
        <v>3.0748030965648598E-2</v>
      </c>
      <c r="D5994" s="158">
        <v>0.28725840479287501</v>
      </c>
      <c r="E5994" s="158">
        <v>6.65631904941288E-4</v>
      </c>
    </row>
    <row r="5995" spans="1:5" x14ac:dyDescent="0.25">
      <c r="A5995" s="158">
        <v>32265.6491569953</v>
      </c>
      <c r="B5995" s="158">
        <v>-4.6161994277160702E-2</v>
      </c>
      <c r="C5995" s="158">
        <v>3.07026204740946E-2</v>
      </c>
      <c r="D5995" s="158">
        <v>0.28735582473353299</v>
      </c>
      <c r="E5995" s="158">
        <v>5.6327270244494604E-4</v>
      </c>
    </row>
    <row r="5996" spans="1:5" x14ac:dyDescent="0.25">
      <c r="A5996" s="158">
        <v>32272.708709012899</v>
      </c>
      <c r="B5996" s="158">
        <v>-9.4923291411463898E-2</v>
      </c>
      <c r="C5996" s="158">
        <v>3.0654071981486501E-2</v>
      </c>
      <c r="D5996" s="158">
        <v>0.28746007930714701</v>
      </c>
      <c r="E5996" s="158">
        <v>4.5375720905798203E-4</v>
      </c>
    </row>
    <row r="5997" spans="1:5" x14ac:dyDescent="0.25">
      <c r="A5997" s="158">
        <v>32273.007291862301</v>
      </c>
      <c r="B5997" s="158">
        <v>-7.8692572381089398E-2</v>
      </c>
      <c r="C5997" s="158">
        <v>3.06520199814952E-2</v>
      </c>
      <c r="D5997" s="158">
        <v>0.287464488182259</v>
      </c>
      <c r="E5997" s="158">
        <v>4.4912641067256599E-4</v>
      </c>
    </row>
    <row r="5998" spans="1:5" x14ac:dyDescent="0.25">
      <c r="A5998" s="158">
        <v>32277.076157903499</v>
      </c>
      <c r="B5998" s="158">
        <v>7.1635749443621499E-2</v>
      </c>
      <c r="C5998" s="158">
        <v>3.0624067804772299E-2</v>
      </c>
      <c r="D5998" s="158">
        <v>0.28752456452449499</v>
      </c>
      <c r="E5998" s="158">
        <v>3.86030553580545E-4</v>
      </c>
    </row>
    <row r="5999" spans="1:5" x14ac:dyDescent="0.25">
      <c r="A5999" s="158">
        <v>32277.7485231303</v>
      </c>
      <c r="B5999" s="158">
        <v>-0.32704831150930402</v>
      </c>
      <c r="C5999" s="158">
        <v>3.0619450777709899E-2</v>
      </c>
      <c r="D5999" s="158">
        <v>0.287534491103142</v>
      </c>
      <c r="E5999" s="158">
        <v>3.7560584843457698E-4</v>
      </c>
    </row>
    <row r="6000" spans="1:5" x14ac:dyDescent="0.25">
      <c r="A6000" s="158">
        <v>32278.0350752864</v>
      </c>
      <c r="B6000" s="158">
        <v>0.18011687721675201</v>
      </c>
      <c r="C6000" s="158">
        <v>3.0617483238555301E-2</v>
      </c>
      <c r="D6000" s="158">
        <v>0.28753872159415</v>
      </c>
      <c r="E6000" s="158">
        <v>3.7116313505347598E-4</v>
      </c>
    </row>
    <row r="6001" spans="1:5" x14ac:dyDescent="0.25">
      <c r="A6001" s="158">
        <v>32284.825767577899</v>
      </c>
      <c r="B6001" s="158">
        <v>-2.1380986312302699E-2</v>
      </c>
      <c r="C6001" s="158">
        <v>3.0570886372060801E-2</v>
      </c>
      <c r="D6001" s="158">
        <v>0.28763896307107201</v>
      </c>
      <c r="E6001" s="158">
        <v>2.65904887282401E-4</v>
      </c>
    </row>
    <row r="6002" spans="1:5" x14ac:dyDescent="0.25">
      <c r="A6002" s="158">
        <v>32285.0215609359</v>
      </c>
      <c r="B6002" s="158">
        <v>0.158394235516957</v>
      </c>
      <c r="C6002" s="158">
        <v>3.0569543710353201E-2</v>
      </c>
      <c r="D6002" s="158">
        <v>0.28764185294016298</v>
      </c>
      <c r="E6002" s="158">
        <v>2.6287072360496898E-4</v>
      </c>
    </row>
    <row r="6003" spans="1:5" x14ac:dyDescent="0.25">
      <c r="A6003" s="158">
        <v>32285.786922421601</v>
      </c>
      <c r="B6003" s="158">
        <v>-0.13455285337068401</v>
      </c>
      <c r="C6003" s="158">
        <v>3.05642956660791E-2</v>
      </c>
      <c r="D6003" s="158">
        <v>0.28765314932486902</v>
      </c>
      <c r="E6003" s="158">
        <v>2.5101047527117899E-4</v>
      </c>
    </row>
    <row r="6004" spans="1:5" x14ac:dyDescent="0.25">
      <c r="A6004" s="158">
        <v>32287.468071587002</v>
      </c>
      <c r="B6004" s="158">
        <v>9.1730020669999995E-2</v>
      </c>
      <c r="C6004" s="158">
        <v>3.05527706654504E-2</v>
      </c>
      <c r="D6004" s="158">
        <v>0.28767796124648898</v>
      </c>
      <c r="E6004" s="158">
        <v>2.2496105012429301E-4</v>
      </c>
    </row>
    <row r="6005" spans="1:5" x14ac:dyDescent="0.25">
      <c r="A6005" s="158">
        <v>32296.405491154201</v>
      </c>
      <c r="B6005" s="158">
        <v>-2.29013079281137E-2</v>
      </c>
      <c r="C6005" s="158">
        <v>3.0491559826250399E-2</v>
      </c>
      <c r="D6005" s="158">
        <v>0.28780984296876599</v>
      </c>
      <c r="E6005" s="158">
        <v>8.6524313543636503E-5</v>
      </c>
    </row>
    <row r="6006" spans="1:5" x14ac:dyDescent="0.25">
      <c r="A6006" s="158">
        <v>32309.017859216499</v>
      </c>
      <c r="B6006" s="158">
        <v>-5.5857456475771901E-2</v>
      </c>
      <c r="C6006" s="158">
        <v>3.0405349606088299E-2</v>
      </c>
      <c r="D6006" s="158">
        <v>0.28799588089063599</v>
      </c>
      <c r="E6006" s="158">
        <v>-1.08697269299327E-4</v>
      </c>
    </row>
    <row r="6007" spans="1:5" x14ac:dyDescent="0.25">
      <c r="A6007" s="158">
        <v>32312.134804814399</v>
      </c>
      <c r="B6007" s="158">
        <v>4.4623228168227898E-2</v>
      </c>
      <c r="C6007" s="158">
        <v>3.0384074869045999E-2</v>
      </c>
      <c r="D6007" s="158">
        <v>0.28804184409393202</v>
      </c>
      <c r="E6007" s="158">
        <v>-1.5691835968603701E-4</v>
      </c>
    </row>
    <row r="6008" spans="1:5" x14ac:dyDescent="0.25">
      <c r="A6008" s="158">
        <v>32318.496084711998</v>
      </c>
      <c r="B6008" s="158">
        <v>-0.35227662240143698</v>
      </c>
      <c r="C6008" s="158">
        <v>3.0340693855913401E-2</v>
      </c>
      <c r="D6008" s="158">
        <v>0.288135632729419</v>
      </c>
      <c r="E6008" s="158">
        <v>-2.5530100372367403E-4</v>
      </c>
    </row>
    <row r="6009" spans="1:5" x14ac:dyDescent="0.25">
      <c r="A6009" s="158">
        <v>32321.308925085901</v>
      </c>
      <c r="B6009" s="158">
        <v>-0.26385230918791702</v>
      </c>
      <c r="C6009" s="158">
        <v>3.0321527852293199E-2</v>
      </c>
      <c r="D6009" s="158">
        <v>0.28817709732626401</v>
      </c>
      <c r="E6009" s="158">
        <v>-2.9879105937834899E-4</v>
      </c>
    </row>
    <row r="6010" spans="1:5" x14ac:dyDescent="0.25">
      <c r="A6010" s="158">
        <v>32328.7649259707</v>
      </c>
      <c r="B6010" s="158">
        <v>0.49126007480830802</v>
      </c>
      <c r="C6010" s="158">
        <v>3.0270772929815701E-2</v>
      </c>
      <c r="D6010" s="158">
        <v>0.288286986669816</v>
      </c>
      <c r="E6010" s="158">
        <v>-4.14032043463079E-4</v>
      </c>
    </row>
    <row r="6011" spans="1:5" x14ac:dyDescent="0.25">
      <c r="A6011" s="158">
        <v>32329.571181456002</v>
      </c>
      <c r="B6011" s="158">
        <v>-1.2139737574502001</v>
      </c>
      <c r="C6011" s="158">
        <v>3.02652887628935E-2</v>
      </c>
      <c r="D6011" s="158">
        <v>0.28829886773573299</v>
      </c>
      <c r="E6011" s="158">
        <v>-4.2649032868109099E-4</v>
      </c>
    </row>
    <row r="6012" spans="1:5" x14ac:dyDescent="0.25">
      <c r="A6012" s="158">
        <v>32335.624188166501</v>
      </c>
      <c r="B6012" s="158">
        <v>-0.40968228155157099</v>
      </c>
      <c r="C6012" s="158">
        <v>3.0224142463672499E-2</v>
      </c>
      <c r="D6012" s="158">
        <v>0.288388054000285</v>
      </c>
      <c r="E6012" s="158">
        <v>-5.2000102600305005E-4</v>
      </c>
    </row>
    <row r="6013" spans="1:5" x14ac:dyDescent="0.25">
      <c r="A6013" s="158">
        <v>32337.578753156598</v>
      </c>
      <c r="B6013" s="158">
        <v>9.7682633293127999E-2</v>
      </c>
      <c r="C6013" s="158">
        <v>3.0210865949448999E-2</v>
      </c>
      <c r="D6013" s="158">
        <v>0.28841684862413097</v>
      </c>
      <c r="E6013" s="158">
        <v>-5.5018866095418403E-4</v>
      </c>
    </row>
    <row r="6014" spans="1:5" x14ac:dyDescent="0.25">
      <c r="A6014" s="158">
        <v>32338.418772680001</v>
      </c>
      <c r="B6014" s="158">
        <v>-0.43342955402156902</v>
      </c>
      <c r="C6014" s="158">
        <v>3.0205161556405902E-2</v>
      </c>
      <c r="D6014" s="158">
        <v>0.28842922312570302</v>
      </c>
      <c r="E6014" s="158">
        <v>-5.6316133933674898E-4</v>
      </c>
    </row>
    <row r="6015" spans="1:5" x14ac:dyDescent="0.25">
      <c r="A6015" s="158">
        <v>32339.902383124499</v>
      </c>
      <c r="B6015" s="158">
        <v>-1.0757162379092</v>
      </c>
      <c r="C6015" s="158">
        <v>3.0195088873628002E-2</v>
      </c>
      <c r="D6015" s="158">
        <v>0.28845107753594501</v>
      </c>
      <c r="E6015" s="158">
        <v>-5.8607149345628004E-4</v>
      </c>
    </row>
    <row r="6016" spans="1:5" x14ac:dyDescent="0.25">
      <c r="A6016" s="158">
        <v>32340.5671347403</v>
      </c>
      <c r="B6016" s="158">
        <v>0.44482838479189502</v>
      </c>
      <c r="C6016" s="158">
        <v>3.0190576583914899E-2</v>
      </c>
      <c r="D6016" s="158">
        <v>0.28846086929917503</v>
      </c>
      <c r="E6016" s="158">
        <v>-5.9633599432914E-4</v>
      </c>
    </row>
    <row r="6017" spans="1:5" x14ac:dyDescent="0.25">
      <c r="A6017" s="158">
        <v>32340.6157157259</v>
      </c>
      <c r="B6017" s="158">
        <v>3.2485816614968903E-2</v>
      </c>
      <c r="C6017" s="158">
        <v>3.01902468415404E-2</v>
      </c>
      <c r="D6017" s="158">
        <v>0.28846158488534401</v>
      </c>
      <c r="E6017" s="158">
        <v>-5.9708612150925105E-4</v>
      </c>
    </row>
    <row r="6018" spans="1:5" x14ac:dyDescent="0.25">
      <c r="A6018" s="158">
        <v>32342.480987292602</v>
      </c>
      <c r="B6018" s="158">
        <v>1.3234058647264999</v>
      </c>
      <c r="C6018" s="158">
        <v>3.0177588631473001E-2</v>
      </c>
      <c r="D6018" s="158">
        <v>0.28848905888437798</v>
      </c>
      <c r="E6018" s="158">
        <v>-6.2588557407135996E-4</v>
      </c>
    </row>
    <row r="6019" spans="1:5" x14ac:dyDescent="0.25">
      <c r="A6019" s="158">
        <v>32357.531857670299</v>
      </c>
      <c r="B6019" s="158">
        <v>0.53183154946399003</v>
      </c>
      <c r="C6019" s="158">
        <v>3.0075612640000401E-2</v>
      </c>
      <c r="D6019" s="158">
        <v>0.288710674646462</v>
      </c>
      <c r="E6019" s="158">
        <v>-8.5814393994463505E-4</v>
      </c>
    </row>
    <row r="6020" spans="1:5" x14ac:dyDescent="0.25">
      <c r="A6020" s="158">
        <v>32357.917940178198</v>
      </c>
      <c r="B6020" s="158">
        <v>4.9813167993151303E-2</v>
      </c>
      <c r="C6020" s="158">
        <v>3.0073000596648001E-2</v>
      </c>
      <c r="D6020" s="158">
        <v>0.28871635780392602</v>
      </c>
      <c r="E6020" s="158">
        <v>-8.6409889875655897E-4</v>
      </c>
    </row>
    <row r="6021" spans="1:5" x14ac:dyDescent="0.25">
      <c r="A6021" s="158">
        <v>32362.644893913701</v>
      </c>
      <c r="B6021" s="158">
        <v>5.7780188709410901E-2</v>
      </c>
      <c r="C6021" s="158">
        <v>3.0041035943053698E-2</v>
      </c>
      <c r="D6021" s="158">
        <v>0.28878593191317198</v>
      </c>
      <c r="E6021" s="158">
        <v>-9.3699603346482005E-4</v>
      </c>
    </row>
    <row r="6022" spans="1:5" x14ac:dyDescent="0.25">
      <c r="A6022" s="158">
        <v>32367.868959118099</v>
      </c>
      <c r="B6022" s="158">
        <v>0.25090206844637902</v>
      </c>
      <c r="C6022" s="158">
        <v>3.0005743282576099E-2</v>
      </c>
      <c r="D6022" s="158">
        <v>0.28886280783148799</v>
      </c>
      <c r="E6022" s="158">
        <v>-1.0175343897734601E-3</v>
      </c>
    </row>
    <row r="6023" spans="1:5" x14ac:dyDescent="0.25">
      <c r="A6023" s="158">
        <v>32371.4825892843</v>
      </c>
      <c r="B6023" s="158">
        <v>-0.18902623230155899</v>
      </c>
      <c r="C6023" s="158">
        <v>2.9981351042226601E-2</v>
      </c>
      <c r="D6023" s="158">
        <v>0.28891597577633599</v>
      </c>
      <c r="E6023" s="158">
        <v>-1.07322968242267E-3</v>
      </c>
    </row>
    <row r="6024" spans="1:5" x14ac:dyDescent="0.25">
      <c r="A6024" s="158">
        <v>32377.809731847599</v>
      </c>
      <c r="B6024" s="158">
        <v>8.5619303680561906E-2</v>
      </c>
      <c r="C6024" s="158">
        <v>2.9938683222922102E-2</v>
      </c>
      <c r="D6024" s="158">
        <v>0.28900904974778402</v>
      </c>
      <c r="E6024" s="158">
        <v>-1.17071712857243E-3</v>
      </c>
    </row>
    <row r="6025" spans="1:5" x14ac:dyDescent="0.25">
      <c r="A6025" s="158">
        <v>32381.233198243801</v>
      </c>
      <c r="B6025" s="158">
        <v>0.119063294935495</v>
      </c>
      <c r="C6025" s="158">
        <v>2.9915618386578101E-2</v>
      </c>
      <c r="D6025" s="158">
        <v>0.28905940007553499</v>
      </c>
      <c r="E6025" s="158">
        <v>-1.2234493996503299E-3</v>
      </c>
    </row>
    <row r="6026" spans="1:5" x14ac:dyDescent="0.25">
      <c r="A6026" s="158">
        <v>32382.4740102467</v>
      </c>
      <c r="B6026" s="158">
        <v>-3.5729237094472802E-2</v>
      </c>
      <c r="C6026" s="158">
        <v>2.99072624645264E-2</v>
      </c>
      <c r="D6026" s="158">
        <v>0.28907764750353199</v>
      </c>
      <c r="E6026" s="158">
        <v>-1.2425591089945201E-3</v>
      </c>
    </row>
    <row r="6027" spans="1:5" x14ac:dyDescent="0.25">
      <c r="A6027" s="158">
        <v>32383.763368436601</v>
      </c>
      <c r="B6027" s="158">
        <v>0.43282807362004</v>
      </c>
      <c r="C6027" s="158">
        <v>2.9898581748294701E-2</v>
      </c>
      <c r="D6027" s="158">
        <v>0.28909660789056302</v>
      </c>
      <c r="E6027" s="158">
        <v>-1.26241493393629E-3</v>
      </c>
    </row>
    <row r="6028" spans="1:5" x14ac:dyDescent="0.25">
      <c r="A6028" s="158">
        <v>32387.518186687899</v>
      </c>
      <c r="B6028" s="158">
        <v>-0.33313299548278802</v>
      </c>
      <c r="C6028" s="158">
        <v>2.98733144713525E-2</v>
      </c>
      <c r="D6028" s="158">
        <v>0.28915181797908601</v>
      </c>
      <c r="E6028" s="158">
        <v>-1.3202293470788301E-3</v>
      </c>
    </row>
    <row r="6029" spans="1:5" x14ac:dyDescent="0.25">
      <c r="A6029" s="158">
        <v>32394.591353720502</v>
      </c>
      <c r="B6029" s="158">
        <v>0.306123206428843</v>
      </c>
      <c r="C6029" s="158">
        <v>2.9825767145618201E-2</v>
      </c>
      <c r="D6029" s="158">
        <v>0.289255797617327</v>
      </c>
      <c r="E6029" s="158">
        <v>-1.4291016642036601E-3</v>
      </c>
    </row>
    <row r="6030" spans="1:5" x14ac:dyDescent="0.25">
      <c r="A6030" s="158">
        <v>32394.6106634471</v>
      </c>
      <c r="B6030" s="158">
        <v>-5.8462606693332503E-2</v>
      </c>
      <c r="C6030" s="158">
        <v>2.9825637431293701E-2</v>
      </c>
      <c r="D6030" s="158">
        <v>0.28925608144053699</v>
      </c>
      <c r="E6030" s="158">
        <v>-1.4293988211382901E-3</v>
      </c>
    </row>
    <row r="6031" spans="1:5" x14ac:dyDescent="0.25">
      <c r="A6031" s="158">
        <v>32397.694777067001</v>
      </c>
      <c r="B6031" s="158">
        <v>1.7173799997597201</v>
      </c>
      <c r="C6031" s="158">
        <v>2.9804925983081699E-2</v>
      </c>
      <c r="D6031" s="158">
        <v>0.28930141028474998</v>
      </c>
      <c r="E6031" s="158">
        <v>-1.47685570218029E-3</v>
      </c>
    </row>
    <row r="6032" spans="1:5" x14ac:dyDescent="0.25">
      <c r="A6032" s="158">
        <v>32398.076244778698</v>
      </c>
      <c r="B6032" s="158">
        <v>-0.17642188149510399</v>
      </c>
      <c r="C6032" s="158">
        <v>2.98023650946312E-2</v>
      </c>
      <c r="D6032" s="158">
        <v>0.28930701651971702</v>
      </c>
      <c r="E6032" s="158">
        <v>-1.4827249297927501E-3</v>
      </c>
    </row>
    <row r="6033" spans="1:5" x14ac:dyDescent="0.25">
      <c r="A6033" s="158">
        <v>32400.063859946102</v>
      </c>
      <c r="B6033" s="158">
        <v>-0.13781309013454199</v>
      </c>
      <c r="C6033" s="158">
        <v>2.9789024830784199E-2</v>
      </c>
      <c r="D6033" s="158">
        <v>0.28933622606089998</v>
      </c>
      <c r="E6033" s="158">
        <v>-1.5133040023861701E-3</v>
      </c>
    </row>
    <row r="6034" spans="1:5" x14ac:dyDescent="0.25">
      <c r="A6034" s="158">
        <v>32403.1635183301</v>
      </c>
      <c r="B6034" s="158">
        <v>-9.1746949021043203E-2</v>
      </c>
      <c r="C6034" s="158">
        <v>2.9768231248948802E-2</v>
      </c>
      <c r="D6034" s="158">
        <v>0.28938177317855002</v>
      </c>
      <c r="E6034" s="158">
        <v>-1.5609843083754099E-3</v>
      </c>
    </row>
    <row r="6035" spans="1:5" x14ac:dyDescent="0.25">
      <c r="A6035" s="158">
        <v>32411.467380350001</v>
      </c>
      <c r="B6035" s="158">
        <v>0.26419579363023998</v>
      </c>
      <c r="C6035" s="158">
        <v>2.9712588509467199E-2</v>
      </c>
      <c r="D6035" s="158">
        <v>0.28950376337510902</v>
      </c>
      <c r="E6035" s="158">
        <v>-1.68867409395016E-3</v>
      </c>
    </row>
    <row r="6036" spans="1:5" x14ac:dyDescent="0.25">
      <c r="A6036" s="158">
        <v>32411.602631759401</v>
      </c>
      <c r="B6036" s="158">
        <v>7.5751712821148197E-3</v>
      </c>
      <c r="C6036" s="158">
        <v>2.9711682967321702E-2</v>
      </c>
      <c r="D6036" s="158">
        <v>0.28950574997571699</v>
      </c>
      <c r="E6036" s="158">
        <v>-1.69075334919349E-3</v>
      </c>
    </row>
    <row r="6037" spans="1:5" x14ac:dyDescent="0.25">
      <c r="A6037" s="158">
        <v>32417.907384465801</v>
      </c>
      <c r="B6037" s="158">
        <v>7.8344518218997905E-2</v>
      </c>
      <c r="C6037" s="158">
        <v>2.9669497955233399E-2</v>
      </c>
      <c r="D6037" s="158">
        <v>0.289598343036854</v>
      </c>
      <c r="E6037" s="158">
        <v>-1.7876593044411999E-3</v>
      </c>
    </row>
    <row r="6038" spans="1:5" x14ac:dyDescent="0.25">
      <c r="A6038" s="158">
        <v>32421.155809405798</v>
      </c>
      <c r="B6038" s="158">
        <v>0.13615459929545701</v>
      </c>
      <c r="C6038" s="158">
        <v>2.9647783374557701E-2</v>
      </c>
      <c r="D6038" s="158">
        <v>0.28964604060900401</v>
      </c>
      <c r="E6038" s="158">
        <v>-1.8375743631945101E-3</v>
      </c>
    </row>
    <row r="6039" spans="1:5" x14ac:dyDescent="0.25">
      <c r="A6039" s="158">
        <v>32422.940846460198</v>
      </c>
      <c r="B6039" s="158">
        <v>0.28940996539661401</v>
      </c>
      <c r="C6039" s="158">
        <v>2.9635856999411101E-2</v>
      </c>
      <c r="D6039" s="158">
        <v>0.28967224805195002</v>
      </c>
      <c r="E6039" s="158">
        <v>-1.8649990104078499E-3</v>
      </c>
    </row>
    <row r="6040" spans="1:5" x14ac:dyDescent="0.25">
      <c r="A6040" s="158">
        <v>32423.118851294101</v>
      </c>
      <c r="B6040" s="158">
        <v>0.53674099955656196</v>
      </c>
      <c r="C6040" s="158">
        <v>2.9634667927427898E-2</v>
      </c>
      <c r="D6040" s="158">
        <v>0.28967486136370502</v>
      </c>
      <c r="E6040" s="158">
        <v>-1.8677336514271001E-3</v>
      </c>
    </row>
    <row r="6041" spans="1:5" x14ac:dyDescent="0.25">
      <c r="A6041" s="158">
        <v>32423.514741565301</v>
      </c>
      <c r="B6041" s="158">
        <v>-0.41014331432441797</v>
      </c>
      <c r="C6041" s="158">
        <v>2.9632023532277001E-2</v>
      </c>
      <c r="D6041" s="158">
        <v>0.28968067340901499</v>
      </c>
      <c r="E6041" s="158">
        <v>-1.87381550513887E-3</v>
      </c>
    </row>
    <row r="6042" spans="1:5" x14ac:dyDescent="0.25">
      <c r="A6042" s="158">
        <v>32426.5490151825</v>
      </c>
      <c r="B6042" s="158">
        <v>-0.35804480703494102</v>
      </c>
      <c r="C6042" s="158">
        <v>2.96117626779741E-2</v>
      </c>
      <c r="D6042" s="158">
        <v>0.289725216196979</v>
      </c>
      <c r="E6042" s="158">
        <v>-1.92042471881171E-3</v>
      </c>
    </row>
    <row r="6043" spans="1:5" x14ac:dyDescent="0.25">
      <c r="A6043" s="158">
        <v>32430.787392697199</v>
      </c>
      <c r="B6043" s="158">
        <v>4.8243003379178098E-2</v>
      </c>
      <c r="C6043" s="158">
        <v>2.95834821694691E-2</v>
      </c>
      <c r="D6043" s="158">
        <v>0.289787425492532</v>
      </c>
      <c r="E6043" s="158">
        <v>-1.9855160828220601E-3</v>
      </c>
    </row>
    <row r="6044" spans="1:5" x14ac:dyDescent="0.25">
      <c r="A6044" s="158">
        <v>32431.006134890798</v>
      </c>
      <c r="B6044" s="158">
        <v>0.20190037093332799</v>
      </c>
      <c r="C6044" s="158">
        <v>2.9582023266284299E-2</v>
      </c>
      <c r="D6044" s="158">
        <v>0.28979063580286901</v>
      </c>
      <c r="E6044" s="158">
        <v>-1.9888749996091401E-3</v>
      </c>
    </row>
    <row r="6045" spans="1:5" x14ac:dyDescent="0.25">
      <c r="A6045" s="158">
        <v>32432.7826677708</v>
      </c>
      <c r="B6045" s="158">
        <v>0.16715402239855201</v>
      </c>
      <c r="C6045" s="158">
        <v>2.9570177031232998E-2</v>
      </c>
      <c r="D6045" s="158">
        <v>0.28981670749492</v>
      </c>
      <c r="E6045" s="158">
        <v>-2.0161531198434599E-3</v>
      </c>
    </row>
    <row r="6046" spans="1:5" x14ac:dyDescent="0.25">
      <c r="A6046" s="158">
        <v>32436.0622497185</v>
      </c>
      <c r="B6046" s="158">
        <v>7.4447890033146905E-2</v>
      </c>
      <c r="C6046" s="158">
        <v>2.95483192876577E-2</v>
      </c>
      <c r="D6046" s="158">
        <v>0.28986483213680497</v>
      </c>
      <c r="E6046" s="158">
        <v>-2.0665026219057201E-3</v>
      </c>
    </row>
    <row r="6047" spans="1:5" x14ac:dyDescent="0.25">
      <c r="A6047" s="158">
        <v>32439.374064851501</v>
      </c>
      <c r="B6047" s="158">
        <v>0.25075386897339702</v>
      </c>
      <c r="C6047" s="158">
        <v>2.9526261333507199E-2</v>
      </c>
      <c r="D6047" s="158">
        <v>0.28991342289823802</v>
      </c>
      <c r="E6047" s="158">
        <v>-2.1173371631079099E-3</v>
      </c>
    </row>
    <row r="6048" spans="1:5" x14ac:dyDescent="0.25">
      <c r="A6048" s="158">
        <v>32443.8475006115</v>
      </c>
      <c r="B6048" s="158">
        <v>-0.111965333998632</v>
      </c>
      <c r="C6048" s="158">
        <v>2.94964899041281E-2</v>
      </c>
      <c r="D6048" s="158">
        <v>0.28997904588229301</v>
      </c>
      <c r="E6048" s="158">
        <v>-2.1859863339045399E-3</v>
      </c>
    </row>
    <row r="6049" spans="1:5" x14ac:dyDescent="0.25">
      <c r="A6049" s="158">
        <v>32445.7592667965</v>
      </c>
      <c r="B6049" s="158">
        <v>0.364428844344378</v>
      </c>
      <c r="C6049" s="158">
        <v>2.9483774996263701E-2</v>
      </c>
      <c r="D6049" s="158">
        <v>0.290007086628429</v>
      </c>
      <c r="E6049" s="158">
        <v>-2.2153187695115799E-3</v>
      </c>
    </row>
    <row r="6050" spans="1:5" x14ac:dyDescent="0.25">
      <c r="A6050" s="158">
        <v>32446.155245936599</v>
      </c>
      <c r="B6050" s="158">
        <v>5.3574915441423301E-2</v>
      </c>
      <c r="C6050" s="158">
        <v>2.94811420052166E-2</v>
      </c>
      <c r="D6050" s="158">
        <v>0.29001289434430599</v>
      </c>
      <c r="E6050" s="158">
        <v>-2.2213939129652601E-3</v>
      </c>
    </row>
    <row r="6051" spans="1:5" x14ac:dyDescent="0.25">
      <c r="A6051" s="158">
        <v>32451.105200639799</v>
      </c>
      <c r="B6051" s="158">
        <v>-1.0600538640498001</v>
      </c>
      <c r="C6051" s="158">
        <v>2.9448246003803601E-2</v>
      </c>
      <c r="D6051" s="158">
        <v>0.29008548551185598</v>
      </c>
      <c r="E6051" s="158">
        <v>-2.2973247426010699E-3</v>
      </c>
    </row>
    <row r="6052" spans="1:5" x14ac:dyDescent="0.25">
      <c r="A6052" s="158">
        <v>32451.550269736799</v>
      </c>
      <c r="B6052" s="158">
        <v>4.5950892290935699E-2</v>
      </c>
      <c r="C6052" s="158">
        <v>2.9445289818668001E-2</v>
      </c>
      <c r="D6052" s="158">
        <v>0.29009201168991</v>
      </c>
      <c r="E6052" s="158">
        <v>-2.3041509039711098E-3</v>
      </c>
    </row>
    <row r="6053" spans="1:5" x14ac:dyDescent="0.25">
      <c r="A6053" s="158">
        <v>32456.666486288999</v>
      </c>
      <c r="B6053" s="158">
        <v>0.75342633454371599</v>
      </c>
      <c r="C6053" s="158">
        <v>2.9411326702501898E-2</v>
      </c>
      <c r="D6053" s="158">
        <v>0.29016702313401399</v>
      </c>
      <c r="E6053" s="158">
        <v>-2.38260730032493E-3</v>
      </c>
    </row>
    <row r="6054" spans="1:5" x14ac:dyDescent="0.25">
      <c r="A6054" s="158">
        <v>32458.300601486098</v>
      </c>
      <c r="B6054" s="158">
        <v>-0.43459991586739499</v>
      </c>
      <c r="C6054" s="158">
        <v>2.94004863684421E-2</v>
      </c>
      <c r="D6054" s="158">
        <v>0.29019097817506401</v>
      </c>
      <c r="E6054" s="158">
        <v>-2.4076613377081802E-3</v>
      </c>
    </row>
    <row r="6055" spans="1:5" x14ac:dyDescent="0.25">
      <c r="A6055" s="158">
        <v>32459.083267415801</v>
      </c>
      <c r="B6055" s="158">
        <v>-0.67937376362437996</v>
      </c>
      <c r="C6055" s="158">
        <v>2.9395295627740198E-2</v>
      </c>
      <c r="D6055" s="158">
        <v>0.29020245092611902</v>
      </c>
      <c r="E6055" s="158">
        <v>-2.4196602350962599E-3</v>
      </c>
    </row>
    <row r="6056" spans="1:5" x14ac:dyDescent="0.25">
      <c r="A6056" s="158">
        <v>32462.895600200602</v>
      </c>
      <c r="B6056" s="158">
        <v>7.1101514971028096E-2</v>
      </c>
      <c r="C6056" s="158">
        <v>2.9370023615604798E-2</v>
      </c>
      <c r="D6056" s="158">
        <v>0.29025832854620998</v>
      </c>
      <c r="E6056" s="158">
        <v>-2.4780986620535502E-3</v>
      </c>
    </row>
    <row r="6057" spans="1:5" x14ac:dyDescent="0.25">
      <c r="A6057" s="158">
        <v>32469.442271926899</v>
      </c>
      <c r="B6057" s="158">
        <v>7.9555382035212396E-2</v>
      </c>
      <c r="C6057" s="158">
        <v>2.93266716534171E-2</v>
      </c>
      <c r="D6057" s="158">
        <v>0.29035426152608501</v>
      </c>
      <c r="E6057" s="158">
        <v>-2.5784214922082299E-3</v>
      </c>
    </row>
    <row r="6058" spans="1:5" x14ac:dyDescent="0.25">
      <c r="A6058" s="158">
        <v>32475.333108310198</v>
      </c>
      <c r="B6058" s="158">
        <v>0.125688454902773</v>
      </c>
      <c r="C6058" s="158">
        <v>2.9287712476021299E-2</v>
      </c>
      <c r="D6058" s="158">
        <v>0.29044056014306002</v>
      </c>
      <c r="E6058" s="158">
        <v>-2.66866223486271E-3</v>
      </c>
    </row>
    <row r="6059" spans="1:5" x14ac:dyDescent="0.25">
      <c r="A6059" s="158">
        <v>32476.273349206898</v>
      </c>
      <c r="B6059" s="158">
        <v>0.18666309394077499</v>
      </c>
      <c r="C6059" s="158">
        <v>2.9281498551576999E-2</v>
      </c>
      <c r="D6059" s="158">
        <v>0.29045433222154599</v>
      </c>
      <c r="E6059" s="158">
        <v>-2.6830628443978701E-3</v>
      </c>
    </row>
    <row r="6060" spans="1:5" x14ac:dyDescent="0.25">
      <c r="A6060" s="158">
        <v>32478.501282869402</v>
      </c>
      <c r="B6060" s="158">
        <v>0.36462593174959601</v>
      </c>
      <c r="C6060" s="158">
        <v>2.9266779260465201E-2</v>
      </c>
      <c r="D6060" s="158">
        <v>0.29048696331652601</v>
      </c>
      <c r="E6060" s="158">
        <v>-2.7171825412435398E-3</v>
      </c>
    </row>
    <row r="6061" spans="1:5" x14ac:dyDescent="0.25">
      <c r="A6061" s="158">
        <v>32483.579318443099</v>
      </c>
      <c r="B6061" s="158">
        <v>-0.219229014230748</v>
      </c>
      <c r="C6061" s="158">
        <v>2.9233255566461998E-2</v>
      </c>
      <c r="D6061" s="158">
        <v>0.29056132573577098</v>
      </c>
      <c r="E6061" s="158">
        <v>-2.7949341418430302E-3</v>
      </c>
    </row>
    <row r="6062" spans="1:5" x14ac:dyDescent="0.25">
      <c r="A6062" s="158">
        <v>32483.819959758599</v>
      </c>
      <c r="B6062" s="158">
        <v>-0.13745983357275099</v>
      </c>
      <c r="C6062" s="158">
        <v>2.92316677996294E-2</v>
      </c>
      <c r="D6062" s="158">
        <v>0.29056484924710801</v>
      </c>
      <c r="E6062" s="158">
        <v>-2.7986181359653602E-3</v>
      </c>
    </row>
    <row r="6063" spans="1:5" x14ac:dyDescent="0.25">
      <c r="A6063" s="158">
        <v>32489.8565338511</v>
      </c>
      <c r="B6063" s="158">
        <v>-4.6637936805837797E-2</v>
      </c>
      <c r="C6063" s="158">
        <v>2.91918640844471E-2</v>
      </c>
      <c r="D6063" s="158">
        <v>0.29065322518481501</v>
      </c>
      <c r="E6063" s="158">
        <v>-2.8910162265130498E-3</v>
      </c>
    </row>
    <row r="6064" spans="1:5" x14ac:dyDescent="0.25">
      <c r="A6064" s="158">
        <v>32498.808012168302</v>
      </c>
      <c r="B6064" s="158">
        <v>-0.187649935236989</v>
      </c>
      <c r="C6064" s="158">
        <v>2.9132932429134301E-2</v>
      </c>
      <c r="D6064" s="158">
        <v>0.290784230649896</v>
      </c>
      <c r="E6064" s="158">
        <v>-3.0279737782268798E-3</v>
      </c>
    </row>
    <row r="6065" spans="1:5" x14ac:dyDescent="0.25">
      <c r="A6065" s="158">
        <v>32502.8456612872</v>
      </c>
      <c r="B6065" s="158">
        <v>-0.41301604527989</v>
      </c>
      <c r="C6065" s="158">
        <v>2.91063869115008E-2</v>
      </c>
      <c r="D6065" s="158">
        <v>0.29084330423010402</v>
      </c>
      <c r="E6065" s="158">
        <v>-3.0897275765703102E-3</v>
      </c>
    </row>
    <row r="6066" spans="1:5" x14ac:dyDescent="0.25">
      <c r="A6066" s="158">
        <v>32502.9608771895</v>
      </c>
      <c r="B6066" s="158">
        <v>3.9860966606708501E-2</v>
      </c>
      <c r="C6066" s="158">
        <v>2.91056297553531E-2</v>
      </c>
      <c r="D6066" s="158">
        <v>0.29084498975587297</v>
      </c>
      <c r="E6066" s="158">
        <v>-3.09148954378102E-3</v>
      </c>
    </row>
    <row r="6067" spans="1:5" x14ac:dyDescent="0.25">
      <c r="A6067" s="158">
        <v>32507.547487440799</v>
      </c>
      <c r="B6067" s="158">
        <v>-0.12787956892281699</v>
      </c>
      <c r="C6067" s="158">
        <v>2.90755031768778E-2</v>
      </c>
      <c r="D6067" s="158">
        <v>0.29091208123870499</v>
      </c>
      <c r="E6067" s="158">
        <v>-3.1616223346551198E-3</v>
      </c>
    </row>
    <row r="6068" spans="1:5" x14ac:dyDescent="0.25">
      <c r="A6068" s="158">
        <v>32510.4712436644</v>
      </c>
      <c r="B6068" s="158">
        <v>-0.10872460509882</v>
      </c>
      <c r="C6068" s="158">
        <v>2.9056314060041399E-2</v>
      </c>
      <c r="D6068" s="158">
        <v>0.29095484153962903</v>
      </c>
      <c r="E6068" s="158">
        <v>-3.2063196081978701E-3</v>
      </c>
    </row>
    <row r="6069" spans="1:5" x14ac:dyDescent="0.25">
      <c r="A6069" s="158">
        <v>32512.452591238001</v>
      </c>
      <c r="B6069" s="158">
        <v>0.58764798318149403</v>
      </c>
      <c r="C6069" s="158">
        <v>2.9043316876646699E-2</v>
      </c>
      <c r="D6069" s="158">
        <v>0.29098381567437898</v>
      </c>
      <c r="E6069" s="158">
        <v>-3.2366056366681202E-3</v>
      </c>
    </row>
    <row r="6070" spans="1:5" x14ac:dyDescent="0.25">
      <c r="A6070" s="158">
        <v>32535.268044868299</v>
      </c>
      <c r="B6070" s="158">
        <v>0.158777508532881</v>
      </c>
      <c r="C6070" s="158">
        <v>2.88940469805282E-2</v>
      </c>
      <c r="D6070" s="158">
        <v>0.29131726102338901</v>
      </c>
      <c r="E6070" s="158">
        <v>-3.5851187876518799E-3</v>
      </c>
    </row>
    <row r="6071" spans="1:5" x14ac:dyDescent="0.25">
      <c r="A6071" s="158">
        <v>32541.9471155426</v>
      </c>
      <c r="B6071" s="158">
        <v>0.21041566511419399</v>
      </c>
      <c r="C6071" s="158">
        <v>2.88504871658215E-2</v>
      </c>
      <c r="D6071" s="158">
        <v>0.29141480616050403</v>
      </c>
      <c r="E6071" s="158">
        <v>-3.68706305594155E-3</v>
      </c>
    </row>
    <row r="6072" spans="1:5" x14ac:dyDescent="0.25">
      <c r="A6072" s="158">
        <v>32543.757123156302</v>
      </c>
      <c r="B6072" s="158">
        <v>-8.6397697903639603E-3</v>
      </c>
      <c r="C6072" s="158">
        <v>2.8838693401699499E-2</v>
      </c>
      <c r="D6072" s="158">
        <v>0.29144123517205001</v>
      </c>
      <c r="E6072" s="158">
        <v>-3.7146834207361801E-3</v>
      </c>
    </row>
    <row r="6073" spans="1:5" x14ac:dyDescent="0.25">
      <c r="A6073" s="158">
        <v>32547.933110094498</v>
      </c>
      <c r="B6073" s="158">
        <v>-0.15394555665588799</v>
      </c>
      <c r="C6073" s="158">
        <v>2.8811500860972401E-2</v>
      </c>
      <c r="D6073" s="158">
        <v>0.291502202415786</v>
      </c>
      <c r="E6073" s="158">
        <v>-3.7783980997102601E-3</v>
      </c>
    </row>
    <row r="6074" spans="1:5" x14ac:dyDescent="0.25">
      <c r="A6074" s="158">
        <v>32548.880680537699</v>
      </c>
      <c r="B6074" s="158">
        <v>-0.66812577711665699</v>
      </c>
      <c r="C6074" s="158">
        <v>2.8805334045987199E-2</v>
      </c>
      <c r="D6074" s="158">
        <v>0.29151603472855098</v>
      </c>
      <c r="E6074" s="158">
        <v>-3.7928536044042299E-3</v>
      </c>
    </row>
    <row r="6075" spans="1:5" x14ac:dyDescent="0.25">
      <c r="A6075" s="158">
        <v>32557.699586989202</v>
      </c>
      <c r="B6075" s="158">
        <v>0.288647182029722</v>
      </c>
      <c r="C6075" s="158">
        <v>2.8748001274942099E-2</v>
      </c>
      <c r="D6075" s="158">
        <v>0.29164473940485403</v>
      </c>
      <c r="E6075" s="158">
        <v>-3.9273545370733598E-3</v>
      </c>
    </row>
    <row r="6076" spans="1:5" x14ac:dyDescent="0.25">
      <c r="A6076" s="158">
        <v>32558.679513513402</v>
      </c>
      <c r="B6076" s="158">
        <v>-2.91266466758144E-2</v>
      </c>
      <c r="C6076" s="158">
        <v>2.8741637457587101E-2</v>
      </c>
      <c r="D6076" s="158">
        <v>0.29165903718618402</v>
      </c>
      <c r="E6076" s="158">
        <v>-3.9422959928953798E-3</v>
      </c>
    </row>
    <row r="6077" spans="1:5" x14ac:dyDescent="0.25">
      <c r="A6077" s="158">
        <v>32566.379296400599</v>
      </c>
      <c r="B6077" s="158">
        <v>0.16354470893238399</v>
      </c>
      <c r="C6077" s="158">
        <v>2.86916811717309E-2</v>
      </c>
      <c r="D6077" s="158">
        <v>0.29177135807263299</v>
      </c>
      <c r="E6077" s="158">
        <v>-4.0596721855628796E-3</v>
      </c>
    </row>
    <row r="6078" spans="1:5" x14ac:dyDescent="0.25">
      <c r="A6078" s="158">
        <v>32569.8933215547</v>
      </c>
      <c r="B6078" s="158">
        <v>0.16202454922293899</v>
      </c>
      <c r="C6078" s="158">
        <v>2.86689101782991E-2</v>
      </c>
      <c r="D6078" s="158">
        <v>0.29182260479684602</v>
      </c>
      <c r="E6078" s="158">
        <v>-4.1132247778654998E-3</v>
      </c>
    </row>
    <row r="6079" spans="1:5" x14ac:dyDescent="0.25">
      <c r="A6079" s="158">
        <v>32573.492761094301</v>
      </c>
      <c r="B6079" s="158">
        <v>0.36188540583823597</v>
      </c>
      <c r="C6079" s="158">
        <v>2.8645603960913701E-2</v>
      </c>
      <c r="D6079" s="158">
        <v>0.29187508785085797</v>
      </c>
      <c r="E6079" s="158">
        <v>-4.1680690226841401E-3</v>
      </c>
    </row>
    <row r="6080" spans="1:5" x14ac:dyDescent="0.25">
      <c r="A6080" s="158">
        <v>32573.829202795601</v>
      </c>
      <c r="B6080" s="158">
        <v>0.2751628002573</v>
      </c>
      <c r="C6080" s="158">
        <v>2.8643426460893701E-2</v>
      </c>
      <c r="D6080" s="158">
        <v>0.29187999298969802</v>
      </c>
      <c r="E6080" s="158">
        <v>-4.1731948285067101E-3</v>
      </c>
    </row>
    <row r="6081" spans="1:5" x14ac:dyDescent="0.25">
      <c r="A6081" s="158">
        <v>32575.104921349899</v>
      </c>
      <c r="B6081" s="158">
        <v>0.32695092301022699</v>
      </c>
      <c r="C6081" s="158">
        <v>2.8635171293238199E-2</v>
      </c>
      <c r="D6081" s="158">
        <v>0.29189859152834202</v>
      </c>
      <c r="E6081" s="158">
        <v>-4.19263004015506E-3</v>
      </c>
    </row>
    <row r="6082" spans="1:5" x14ac:dyDescent="0.25">
      <c r="A6082" s="158">
        <v>32576.2650464701</v>
      </c>
      <c r="B6082" s="158">
        <v>0.56654390419521605</v>
      </c>
      <c r="C6082" s="158">
        <v>2.8627666150530699E-2</v>
      </c>
      <c r="D6082" s="158">
        <v>0.29191550381225101</v>
      </c>
      <c r="E6082" s="158">
        <v>-4.2103031172838201E-3</v>
      </c>
    </row>
    <row r="6083" spans="1:5" x14ac:dyDescent="0.25">
      <c r="A6083" s="158">
        <v>32588.958963711801</v>
      </c>
      <c r="B6083" s="158">
        <v>-0.25938142476528098</v>
      </c>
      <c r="C6083" s="158">
        <v>2.8545672019951701E-2</v>
      </c>
      <c r="D6083" s="158">
        <v>0.29210049092350499</v>
      </c>
      <c r="E6083" s="158">
        <v>-4.4036111613641104E-3</v>
      </c>
    </row>
    <row r="6084" spans="1:5" x14ac:dyDescent="0.25">
      <c r="A6084" s="158">
        <v>32590.8977877209</v>
      </c>
      <c r="B6084" s="158">
        <v>0.118876938041068</v>
      </c>
      <c r="C6084" s="158">
        <v>2.8533168906539501E-2</v>
      </c>
      <c r="D6084" s="158">
        <v>0.29212873472544698</v>
      </c>
      <c r="E6084" s="158">
        <v>-4.4331254188678297E-3</v>
      </c>
    </row>
    <row r="6085" spans="1:5" x14ac:dyDescent="0.25">
      <c r="A6085" s="158">
        <v>32590.935821496601</v>
      </c>
      <c r="B6085" s="158">
        <v>-9.4778755820179597E-2</v>
      </c>
      <c r="C6085" s="158">
        <v>2.85329236879651E-2</v>
      </c>
      <c r="D6085" s="158">
        <v>0.29212928875424898</v>
      </c>
      <c r="E6085" s="158">
        <v>-4.4337043691978599E-3</v>
      </c>
    </row>
    <row r="6086" spans="1:5" x14ac:dyDescent="0.25">
      <c r="A6086" s="158">
        <v>32591.4410170909</v>
      </c>
      <c r="B6086" s="158">
        <v>-2.9599428888282799E-2</v>
      </c>
      <c r="C6086" s="158">
        <v>2.8529666692738698E-2</v>
      </c>
      <c r="D6086" s="158">
        <v>0.29213664771426501</v>
      </c>
      <c r="E6086" s="158">
        <v>-4.4413943541006104E-3</v>
      </c>
    </row>
    <row r="6087" spans="1:5" x14ac:dyDescent="0.25">
      <c r="A6087" s="158">
        <v>32591.4868457296</v>
      </c>
      <c r="B6087" s="158">
        <v>0.27037166959664699</v>
      </c>
      <c r="C6087" s="158">
        <v>2.8529371253764198E-2</v>
      </c>
      <c r="D6087" s="158">
        <v>0.29213731527032699</v>
      </c>
      <c r="E6087" s="158">
        <v>-4.44209193868277E-3</v>
      </c>
    </row>
    <row r="6088" spans="1:5" x14ac:dyDescent="0.25">
      <c r="A6088" s="158">
        <v>32592.246560965599</v>
      </c>
      <c r="B6088" s="158">
        <v>5.0437230675548499E-2</v>
      </c>
      <c r="C6088" s="158">
        <v>2.8524474113216899E-2</v>
      </c>
      <c r="D6088" s="158">
        <v>0.29214838132215998</v>
      </c>
      <c r="E6088" s="158">
        <v>-4.4536557756869304E-3</v>
      </c>
    </row>
    <row r="6089" spans="1:5" x14ac:dyDescent="0.25">
      <c r="A6089" s="158">
        <v>32592.7065952718</v>
      </c>
      <c r="B6089" s="158">
        <v>-0.41424230974882498</v>
      </c>
      <c r="C6089" s="158">
        <v>2.8521509126637701E-2</v>
      </c>
      <c r="D6089" s="158">
        <v>0.29215508199734103</v>
      </c>
      <c r="E6089" s="158">
        <v>-4.4606578713485001E-3</v>
      </c>
    </row>
    <row r="6090" spans="1:5" x14ac:dyDescent="0.25">
      <c r="A6090" s="158">
        <v>32598.870191231501</v>
      </c>
      <c r="B6090" s="158">
        <v>0.151281881582044</v>
      </c>
      <c r="C6090" s="158">
        <v>2.8481813323723799E-2</v>
      </c>
      <c r="D6090" s="158">
        <v>0.29224484325262101</v>
      </c>
      <c r="E6090" s="158">
        <v>-4.55445724188805E-3</v>
      </c>
    </row>
    <row r="6091" spans="1:5" x14ac:dyDescent="0.25">
      <c r="A6091" s="158">
        <v>32600.191089791901</v>
      </c>
      <c r="B6091" s="158">
        <v>0.37917375616571802</v>
      </c>
      <c r="C6091" s="158">
        <v>2.8473313396112501E-2</v>
      </c>
      <c r="D6091" s="158">
        <v>0.29226407597827903</v>
      </c>
      <c r="E6091" s="158">
        <v>-4.5745552971446397E-3</v>
      </c>
    </row>
    <row r="6092" spans="1:5" x14ac:dyDescent="0.25">
      <c r="A6092" s="158">
        <v>32607.4649104403</v>
      </c>
      <c r="B6092" s="158">
        <v>0.10923515907810299</v>
      </c>
      <c r="C6092" s="158">
        <v>2.8426551913166301E-2</v>
      </c>
      <c r="D6092" s="158">
        <v>0.29236996177857499</v>
      </c>
      <c r="E6092" s="158">
        <v>-4.6852060628117401E-3</v>
      </c>
    </row>
    <row r="6093" spans="1:5" x14ac:dyDescent="0.25">
      <c r="A6093" s="158">
        <v>32610.514093244801</v>
      </c>
      <c r="B6093" s="158">
        <v>-0.135480809497213</v>
      </c>
      <c r="C6093" s="158">
        <v>2.8406972341708799E-2</v>
      </c>
      <c r="D6093" s="158">
        <v>0.292414337205679</v>
      </c>
      <c r="E6093" s="158">
        <v>-4.7315789764489696E-3</v>
      </c>
    </row>
    <row r="6094" spans="1:5" x14ac:dyDescent="0.25">
      <c r="A6094" s="158">
        <v>32615.911305331501</v>
      </c>
      <c r="B6094" s="158">
        <v>-6.8258680431476596E-3</v>
      </c>
      <c r="C6094" s="158">
        <v>2.83723486159504E-2</v>
      </c>
      <c r="D6094" s="158">
        <v>0.29249286675574399</v>
      </c>
      <c r="E6094" s="158">
        <v>-4.8136443934952101E-3</v>
      </c>
    </row>
    <row r="6095" spans="1:5" x14ac:dyDescent="0.25">
      <c r="A6095" s="158">
        <v>32616.594413990799</v>
      </c>
      <c r="B6095" s="158">
        <v>0.59330625258027203</v>
      </c>
      <c r="C6095" s="158">
        <v>2.83679694196655E-2</v>
      </c>
      <c r="D6095" s="158">
        <v>0.29250280442372001</v>
      </c>
      <c r="E6095" s="158">
        <v>-4.8240296147499398E-3</v>
      </c>
    </row>
    <row r="6096" spans="1:5" x14ac:dyDescent="0.25">
      <c r="A6096" s="158">
        <v>32617.911958841301</v>
      </c>
      <c r="B6096" s="158">
        <v>0.382254143124028</v>
      </c>
      <c r="C6096" s="158">
        <v>2.83595249716985E-2</v>
      </c>
      <c r="D6096" s="158">
        <v>0.292521970683146</v>
      </c>
      <c r="E6096" s="158">
        <v>-4.8440591157546398E-3</v>
      </c>
    </row>
    <row r="6097" spans="1:5" x14ac:dyDescent="0.25">
      <c r="A6097" s="158">
        <v>32623.429339707302</v>
      </c>
      <c r="B6097" s="158">
        <v>1.45416443995414</v>
      </c>
      <c r="C6097" s="158">
        <v>2.83241903166166E-2</v>
      </c>
      <c r="D6097" s="158">
        <v>0.29260221735757302</v>
      </c>
      <c r="E6097" s="158">
        <v>-4.9279211365708597E-3</v>
      </c>
    </row>
    <row r="6098" spans="1:5" x14ac:dyDescent="0.25">
      <c r="A6098" s="158">
        <v>32641.897033478501</v>
      </c>
      <c r="B6098" s="158">
        <v>0.42631274879869602</v>
      </c>
      <c r="C6098" s="158">
        <v>2.82062430183057E-2</v>
      </c>
      <c r="D6098" s="158">
        <v>0.29287064741739599</v>
      </c>
      <c r="E6098" s="158">
        <v>-5.2084602963788596E-3</v>
      </c>
    </row>
    <row r="6099" spans="1:5" x14ac:dyDescent="0.25">
      <c r="A6099" s="158">
        <v>32645.029546408499</v>
      </c>
      <c r="B6099" s="158">
        <v>-0.129091715333574</v>
      </c>
      <c r="C6099" s="158">
        <v>2.81862863946407E-2</v>
      </c>
      <c r="D6099" s="158">
        <v>0.29291615260234199</v>
      </c>
      <c r="E6099" s="158">
        <v>-5.2560211310227504E-3</v>
      </c>
    </row>
    <row r="6100" spans="1:5" x14ac:dyDescent="0.25">
      <c r="A6100" s="158">
        <v>32645.350499204698</v>
      </c>
      <c r="B6100" s="158">
        <v>0.32668789901477702</v>
      </c>
      <c r="C6100" s="158">
        <v>2.8184242484992801E-2</v>
      </c>
      <c r="D6100" s="158">
        <v>0.29292081456553898</v>
      </c>
      <c r="E6100" s="158">
        <v>-5.26089374727624E-3</v>
      </c>
    </row>
    <row r="6101" spans="1:5" x14ac:dyDescent="0.25">
      <c r="A6101" s="158">
        <v>32646.285174726301</v>
      </c>
      <c r="B6101" s="158">
        <v>-0.166279593622121</v>
      </c>
      <c r="C6101" s="158">
        <v>2.8178291097900099E-2</v>
      </c>
      <c r="D6101" s="158">
        <v>0.29293439062901999</v>
      </c>
      <c r="E6101" s="158">
        <v>-5.2750833099856603E-3</v>
      </c>
    </row>
    <row r="6102" spans="1:5" x14ac:dyDescent="0.25">
      <c r="A6102" s="158">
        <v>32647.183588128901</v>
      </c>
      <c r="B6102" s="158">
        <v>-0.104905721651705</v>
      </c>
      <c r="C6102" s="158">
        <v>2.8172571819463699E-2</v>
      </c>
      <c r="D6102" s="158">
        <v>0.29294743934438799</v>
      </c>
      <c r="E6102" s="158">
        <v>-5.2887217765417204E-3</v>
      </c>
    </row>
    <row r="6103" spans="1:5" x14ac:dyDescent="0.25">
      <c r="A6103" s="158">
        <v>32651.281109458199</v>
      </c>
      <c r="B6103" s="158">
        <v>-0.18341845104537</v>
      </c>
      <c r="C6103" s="158">
        <v>2.8146502221536699E-2</v>
      </c>
      <c r="D6103" s="158">
        <v>0.29300694444187297</v>
      </c>
      <c r="E6103" s="158">
        <v>-5.3509173339922403E-3</v>
      </c>
    </row>
    <row r="6104" spans="1:5" x14ac:dyDescent="0.25">
      <c r="A6104" s="158">
        <v>32662.247617990801</v>
      </c>
      <c r="B6104" s="158">
        <v>-0.13704582103385399</v>
      </c>
      <c r="C6104" s="158">
        <v>2.8076852521853699E-2</v>
      </c>
      <c r="D6104" s="158">
        <v>0.29316613736193198</v>
      </c>
      <c r="E6104" s="158">
        <v>-5.5173172716474301E-3</v>
      </c>
    </row>
    <row r="6105" spans="1:5" x14ac:dyDescent="0.25">
      <c r="A6105" s="158">
        <v>32663.937051645</v>
      </c>
      <c r="B6105" s="158">
        <v>-0.20011495535999799</v>
      </c>
      <c r="C6105" s="158">
        <v>2.80661385870562E-2</v>
      </c>
      <c r="D6105" s="158">
        <v>0.29319065318559601</v>
      </c>
      <c r="E6105" s="158">
        <v>-5.5429442796842299E-3</v>
      </c>
    </row>
    <row r="6106" spans="1:5" x14ac:dyDescent="0.25">
      <c r="A6106" s="158">
        <v>32665.690610568901</v>
      </c>
      <c r="B6106" s="158">
        <v>-0.35810502599617999</v>
      </c>
      <c r="C6106" s="158">
        <v>2.8055022479022099E-2</v>
      </c>
      <c r="D6106" s="158">
        <v>0.29321609714591002</v>
      </c>
      <c r="E6106" s="158">
        <v>-5.5695418827227403E-3</v>
      </c>
    </row>
    <row r="6107" spans="1:5" x14ac:dyDescent="0.25">
      <c r="A6107" s="158">
        <v>32672.6547993368</v>
      </c>
      <c r="B6107" s="158">
        <v>-1.4519254830658499</v>
      </c>
      <c r="C6107" s="158">
        <v>2.80109205426133E-2</v>
      </c>
      <c r="D6107" s="158">
        <v>0.293317122577471</v>
      </c>
      <c r="E6107" s="158">
        <v>-5.6751519585388497E-3</v>
      </c>
    </row>
    <row r="6108" spans="1:5" x14ac:dyDescent="0.25">
      <c r="A6108" s="158">
        <v>32672.8878804212</v>
      </c>
      <c r="B6108" s="158">
        <v>8.0669892997930995E-2</v>
      </c>
      <c r="C6108" s="158">
        <v>2.8009445767778501E-2</v>
      </c>
      <c r="D6108" s="158">
        <v>0.29332050307761298</v>
      </c>
      <c r="E6108" s="158">
        <v>-5.6786859867768401E-3</v>
      </c>
    </row>
    <row r="6109" spans="1:5" x14ac:dyDescent="0.25">
      <c r="A6109" s="158">
        <v>32675.3922143048</v>
      </c>
      <c r="B6109" s="158">
        <v>-2.3362844268492999E-2</v>
      </c>
      <c r="C6109" s="158">
        <v>2.79936052086803E-2</v>
      </c>
      <c r="D6109" s="158">
        <v>0.29335682202489799</v>
      </c>
      <c r="E6109" s="158">
        <v>-5.7166548854201103E-3</v>
      </c>
    </row>
    <row r="6110" spans="1:5" x14ac:dyDescent="0.25">
      <c r="A6110" s="158">
        <v>32682.3272999334</v>
      </c>
      <c r="B6110" s="158">
        <v>-0.19856392319345101</v>
      </c>
      <c r="C6110" s="158">
        <v>2.7949787981518402E-2</v>
      </c>
      <c r="D6110" s="158">
        <v>0.29345737131947902</v>
      </c>
      <c r="E6110" s="158">
        <v>-5.8217770066678904E-3</v>
      </c>
    </row>
    <row r="6111" spans="1:5" x14ac:dyDescent="0.25">
      <c r="A6111" s="158">
        <v>32683.388139529699</v>
      </c>
      <c r="B6111" s="158">
        <v>-1.2247002731235801</v>
      </c>
      <c r="C6111" s="158">
        <v>2.7943091746030699E-2</v>
      </c>
      <c r="D6111" s="158">
        <v>0.293472748622642</v>
      </c>
      <c r="E6111" s="158">
        <v>-5.8378543080833496E-3</v>
      </c>
    </row>
    <row r="6112" spans="1:5" x14ac:dyDescent="0.25">
      <c r="A6112" s="158">
        <v>32685.6544094569</v>
      </c>
      <c r="B6112" s="158">
        <v>-0.33417040628863598</v>
      </c>
      <c r="C6112" s="158">
        <v>2.79287922477418E-2</v>
      </c>
      <c r="D6112" s="158">
        <v>0.29350559607596799</v>
      </c>
      <c r="E6112" s="158">
        <v>-5.8721976372980902E-3</v>
      </c>
    </row>
    <row r="6113" spans="1:5" x14ac:dyDescent="0.25">
      <c r="A6113" s="158">
        <v>32699.453558440498</v>
      </c>
      <c r="B6113" s="158">
        <v>-0.43436831670991</v>
      </c>
      <c r="C6113" s="158">
        <v>2.7841890456643301E-2</v>
      </c>
      <c r="D6113" s="158">
        <v>0.29370551150049101</v>
      </c>
      <c r="E6113" s="158">
        <v>-6.0812361880186599E-3</v>
      </c>
    </row>
    <row r="6114" spans="1:5" x14ac:dyDescent="0.25">
      <c r="A6114" s="158">
        <v>32704.487567614899</v>
      </c>
      <c r="B6114" s="158">
        <v>0.40550212988301698</v>
      </c>
      <c r="C6114" s="158">
        <v>2.7810259728069501E-2</v>
      </c>
      <c r="D6114" s="158">
        <v>0.293778402951134</v>
      </c>
      <c r="E6114" s="158">
        <v>-6.1574626895392597E-3</v>
      </c>
    </row>
    <row r="6115" spans="1:5" x14ac:dyDescent="0.25">
      <c r="A6115" s="158">
        <v>32711.0128403772</v>
      </c>
      <c r="B6115" s="158">
        <v>0.35993000679122</v>
      </c>
      <c r="C6115" s="158">
        <v>2.7769315913508199E-2</v>
      </c>
      <c r="D6115" s="158">
        <v>0.29387285646028499</v>
      </c>
      <c r="E6115" s="158">
        <v>-6.25624520087875E-3</v>
      </c>
    </row>
    <row r="6116" spans="1:5" x14ac:dyDescent="0.25">
      <c r="A6116" s="158">
        <v>32721.088155018999</v>
      </c>
      <c r="B6116" s="158">
        <v>0.395838866567644</v>
      </c>
      <c r="C6116" s="158">
        <v>2.77062238989133E-2</v>
      </c>
      <c r="D6116" s="158">
        <v>0.29401862743249602</v>
      </c>
      <c r="E6116" s="158">
        <v>-6.4087145762535599E-3</v>
      </c>
    </row>
    <row r="6117" spans="1:5" x14ac:dyDescent="0.25">
      <c r="A6117" s="158">
        <v>32721.653900907098</v>
      </c>
      <c r="B6117" s="158">
        <v>0.40890936738571199</v>
      </c>
      <c r="C6117" s="158">
        <v>2.77026857612067E-2</v>
      </c>
      <c r="D6117" s="158">
        <v>0.29402681020421101</v>
      </c>
      <c r="E6117" s="158">
        <v>-6.4172740142008104E-3</v>
      </c>
    </row>
    <row r="6118" spans="1:5" x14ac:dyDescent="0.25">
      <c r="A6118" s="158">
        <v>32721.720903606099</v>
      </c>
      <c r="B6118" s="158">
        <v>-0.43558512869676902</v>
      </c>
      <c r="C6118" s="158">
        <v>2.7702266763057998E-2</v>
      </c>
      <c r="D6118" s="158">
        <v>0.29402777929255097</v>
      </c>
      <c r="E6118" s="158">
        <v>-6.4182877159840402E-3</v>
      </c>
    </row>
    <row r="6119" spans="1:5" x14ac:dyDescent="0.25">
      <c r="A6119" s="158">
        <v>32726.684970795901</v>
      </c>
      <c r="B6119" s="158">
        <v>3.4954791064811801E-2</v>
      </c>
      <c r="C6119" s="158">
        <v>2.7671243274164498E-2</v>
      </c>
      <c r="D6119" s="158">
        <v>0.29409956621474898</v>
      </c>
      <c r="E6119" s="158">
        <v>-6.4933822866121401E-3</v>
      </c>
    </row>
    <row r="6120" spans="1:5" x14ac:dyDescent="0.25">
      <c r="A6120" s="158">
        <v>32732.0249692385</v>
      </c>
      <c r="B6120" s="158">
        <v>-0.13383436529393899</v>
      </c>
      <c r="C6120" s="158">
        <v>2.7637912429290298E-2</v>
      </c>
      <c r="D6120" s="158">
        <v>0.29417676644038099</v>
      </c>
      <c r="E6120" s="158">
        <v>-6.5741459725188797E-3</v>
      </c>
    </row>
    <row r="6121" spans="1:5" x14ac:dyDescent="0.25">
      <c r="A6121" s="158">
        <v>32737.263377853898</v>
      </c>
      <c r="B6121" s="158">
        <v>-0.404046004240455</v>
      </c>
      <c r="C6121" s="158">
        <v>2.76052581412859E-2</v>
      </c>
      <c r="D6121" s="158">
        <v>0.29425247455984399</v>
      </c>
      <c r="E6121" s="158">
        <v>-6.6533553484398097E-3</v>
      </c>
    </row>
    <row r="6122" spans="1:5" x14ac:dyDescent="0.25">
      <c r="A6122" s="158">
        <v>32739.578904373699</v>
      </c>
      <c r="B6122" s="158">
        <v>0.98380672278459702</v>
      </c>
      <c r="C6122" s="158">
        <v>2.75908374385587E-2</v>
      </c>
      <c r="D6122" s="158">
        <v>0.29428593229390099</v>
      </c>
      <c r="E6122" s="158">
        <v>-6.6883625619971101E-3</v>
      </c>
    </row>
    <row r="6123" spans="1:5" x14ac:dyDescent="0.25">
      <c r="A6123" s="158">
        <v>32741.677352407201</v>
      </c>
      <c r="B6123" s="158">
        <v>0.32139141636511298</v>
      </c>
      <c r="C6123" s="158">
        <v>2.7577775783481698E-2</v>
      </c>
      <c r="D6123" s="158">
        <v>0.29431624945526202</v>
      </c>
      <c r="E6123" s="158">
        <v>-6.7200849301989503E-3</v>
      </c>
    </row>
    <row r="6124" spans="1:5" x14ac:dyDescent="0.25">
      <c r="A6124" s="158">
        <v>32745.498010566502</v>
      </c>
      <c r="B6124" s="158">
        <v>0.22815198488226299</v>
      </c>
      <c r="C6124" s="158">
        <v>2.7554011746171701E-2</v>
      </c>
      <c r="D6124" s="158">
        <v>0.29437143846628699</v>
      </c>
      <c r="E6124" s="158">
        <v>-6.7778348762691501E-3</v>
      </c>
    </row>
    <row r="6125" spans="1:5" x14ac:dyDescent="0.25">
      <c r="A6125" s="158">
        <v>32755.8107421922</v>
      </c>
      <c r="B6125" s="158">
        <v>-0.24397339096721099</v>
      </c>
      <c r="C6125" s="158">
        <v>2.74899802154383E-2</v>
      </c>
      <c r="D6125" s="158">
        <v>0.29452034235920799</v>
      </c>
      <c r="E6125" s="158">
        <v>-6.9336677725892601E-3</v>
      </c>
    </row>
    <row r="6126" spans="1:5" x14ac:dyDescent="0.25">
      <c r="A6126" s="158">
        <v>32760.780876481102</v>
      </c>
      <c r="B6126" s="158">
        <v>0.18231693246730801</v>
      </c>
      <c r="C6126" s="158">
        <v>2.74591795060849E-2</v>
      </c>
      <c r="D6126" s="158">
        <v>0.29459207261866299</v>
      </c>
      <c r="E6126" s="158">
        <v>-7.0087464017384296E-3</v>
      </c>
    </row>
    <row r="6127" spans="1:5" x14ac:dyDescent="0.25">
      <c r="A6127" s="158">
        <v>32767.752352385702</v>
      </c>
      <c r="B6127" s="158">
        <v>0.51193013581933799</v>
      </c>
      <c r="C6127" s="158">
        <v>2.7416040756362701E-2</v>
      </c>
      <c r="D6127" s="158">
        <v>0.29469265066991601</v>
      </c>
      <c r="E6127" s="158">
        <v>-7.1140314731984603E-3</v>
      </c>
    </row>
    <row r="6128" spans="1:5" x14ac:dyDescent="0.25">
      <c r="A6128" s="158">
        <v>32770.976475254603</v>
      </c>
      <c r="B6128" s="158">
        <v>-9.25319049406403E-2</v>
      </c>
      <c r="C6128" s="158">
        <v>2.7396115785880699E-2</v>
      </c>
      <c r="D6128" s="158">
        <v>0.29473915104391302</v>
      </c>
      <c r="E6128" s="158">
        <v>-7.1627129387417197E-3</v>
      </c>
    </row>
    <row r="6129" spans="1:5" x14ac:dyDescent="0.25">
      <c r="A6129" s="158">
        <v>32777.064412695298</v>
      </c>
      <c r="B6129" s="158">
        <v>1.65893093445038</v>
      </c>
      <c r="C6129" s="158">
        <v>2.7358536716401999E-2</v>
      </c>
      <c r="D6129" s="158">
        <v>0.29482693040326202</v>
      </c>
      <c r="E6129" s="158">
        <v>-7.2546182578545502E-3</v>
      </c>
    </row>
    <row r="6130" spans="1:5" x14ac:dyDescent="0.25">
      <c r="A6130" s="158">
        <v>32781.241716857199</v>
      </c>
      <c r="B6130" s="158">
        <v>9.5086373872144095E-2</v>
      </c>
      <c r="C6130" s="158">
        <v>2.7332784910496601E-2</v>
      </c>
      <c r="D6130" s="158">
        <v>0.29488714233880098</v>
      </c>
      <c r="E6130" s="158">
        <v>-7.3176671087523404E-3</v>
      </c>
    </row>
    <row r="6131" spans="1:5" x14ac:dyDescent="0.25">
      <c r="A6131" s="158">
        <v>32781.734838917298</v>
      </c>
      <c r="B6131" s="158">
        <v>-1.22070098579604</v>
      </c>
      <c r="C6131" s="158">
        <v>2.7329746764250699E-2</v>
      </c>
      <c r="D6131" s="158">
        <v>0.29489424921853102</v>
      </c>
      <c r="E6131" s="158">
        <v>-7.3251092008600402E-3</v>
      </c>
    </row>
    <row r="6132" spans="1:5" x14ac:dyDescent="0.25">
      <c r="A6132" s="158">
        <v>32783.493820139403</v>
      </c>
      <c r="B6132" s="158">
        <v>3.4780148578747299</v>
      </c>
      <c r="C6132" s="158">
        <v>2.7318912705477701E-2</v>
      </c>
      <c r="D6132" s="158">
        <v>0.29491959792523498</v>
      </c>
      <c r="E6132" s="158">
        <v>-7.3516541781131596E-3</v>
      </c>
    </row>
    <row r="6133" spans="1:5" x14ac:dyDescent="0.25">
      <c r="A6133" s="158">
        <v>32799.811524144803</v>
      </c>
      <c r="B6133" s="158">
        <v>0.37781436957120601</v>
      </c>
      <c r="C6133" s="158">
        <v>2.72186388347243E-2</v>
      </c>
      <c r="D6133" s="158">
        <v>0.29515462186562702</v>
      </c>
      <c r="E6133" s="158">
        <v>-7.5978186702914596E-3</v>
      </c>
    </row>
    <row r="6134" spans="1:5" x14ac:dyDescent="0.25">
      <c r="A6134" s="158">
        <v>32800.2881351615</v>
      </c>
      <c r="B6134" s="158">
        <v>0.47482145532511399</v>
      </c>
      <c r="C6134" s="158">
        <v>2.7215716310602201E-2</v>
      </c>
      <c r="D6134" s="158">
        <v>0.295161482929305</v>
      </c>
      <c r="E6134" s="158">
        <v>-7.6050063358656496E-3</v>
      </c>
    </row>
    <row r="6135" spans="1:5" x14ac:dyDescent="0.25">
      <c r="A6135" s="158">
        <v>32800.909430303298</v>
      </c>
      <c r="B6135" s="158">
        <v>0.22691338736238201</v>
      </c>
      <c r="C6135" s="158">
        <v>2.7211907137901899E-2</v>
      </c>
      <c r="D6135" s="158">
        <v>0.29517042649092301</v>
      </c>
      <c r="E6135" s="158">
        <v>-7.6143757514026203E-3</v>
      </c>
    </row>
    <row r="6136" spans="1:5" x14ac:dyDescent="0.25">
      <c r="A6136" s="158">
        <v>32803.222385626097</v>
      </c>
      <c r="B6136" s="158">
        <v>-0.66560846439660504</v>
      </c>
      <c r="C6136" s="158">
        <v>2.7197731717742198E-2</v>
      </c>
      <c r="D6136" s="158">
        <v>0.29520371850903099</v>
      </c>
      <c r="E6136" s="158">
        <v>-7.6492541972760803E-3</v>
      </c>
    </row>
    <row r="6137" spans="1:5" x14ac:dyDescent="0.25">
      <c r="A6137" s="158">
        <v>32803.8512998363</v>
      </c>
      <c r="B6137" s="158">
        <v>0.162233604092132</v>
      </c>
      <c r="C6137" s="158">
        <v>2.7193878748644599E-2</v>
      </c>
      <c r="D6137" s="158">
        <v>0.29521277009067898</v>
      </c>
      <c r="E6137" s="158">
        <v>-7.6587374343000496E-3</v>
      </c>
    </row>
    <row r="6138" spans="1:5" x14ac:dyDescent="0.25">
      <c r="A6138" s="158">
        <v>32805.128503130203</v>
      </c>
      <c r="B6138" s="158">
        <v>-0.12854343735798601</v>
      </c>
      <c r="C6138" s="158">
        <v>2.7186056035268601E-2</v>
      </c>
      <c r="D6138" s="158">
        <v>0.29523115101166902</v>
      </c>
      <c r="E6138" s="158">
        <v>-7.6779953493761903E-3</v>
      </c>
    </row>
    <row r="6139" spans="1:5" x14ac:dyDescent="0.25">
      <c r="A6139" s="158">
        <v>32817.922036916301</v>
      </c>
      <c r="B6139" s="158">
        <v>8.5605448595527101E-2</v>
      </c>
      <c r="C6139" s="158">
        <v>2.7107839670445E-2</v>
      </c>
      <c r="D6139" s="158">
        <v>0.29541518850042198</v>
      </c>
      <c r="E6139" s="158">
        <v>-7.8708467421334492E-3</v>
      </c>
    </row>
    <row r="6140" spans="1:5" x14ac:dyDescent="0.25">
      <c r="A6140" s="158">
        <v>32818.152720300699</v>
      </c>
      <c r="B6140" s="158">
        <v>7.5330705444898199E-2</v>
      </c>
      <c r="C6140" s="158">
        <v>2.7106431714090301E-2</v>
      </c>
      <c r="D6140" s="158">
        <v>0.29541850556642302</v>
      </c>
      <c r="E6140" s="158">
        <v>-7.8743232325870598E-3</v>
      </c>
    </row>
    <row r="6141" spans="1:5" x14ac:dyDescent="0.25">
      <c r="A6141" s="158">
        <v>32826.672357865202</v>
      </c>
      <c r="B6141" s="158">
        <v>0.255056338742365</v>
      </c>
      <c r="C6141" s="158">
        <v>2.7054492120687799E-2</v>
      </c>
      <c r="D6141" s="158">
        <v>0.29554097807371099</v>
      </c>
      <c r="E6141" s="158">
        <v>-8.0026964330318206E-3</v>
      </c>
    </row>
    <row r="6142" spans="1:5" x14ac:dyDescent="0.25">
      <c r="A6142" s="158">
        <v>32832.0306897595</v>
      </c>
      <c r="B6142" s="158">
        <v>-2.2387871239304399E-2</v>
      </c>
      <c r="C6142" s="158">
        <v>2.7021884540634599E-2</v>
      </c>
      <c r="D6142" s="158">
        <v>0.29561797182879401</v>
      </c>
      <c r="E6142" s="158">
        <v>-8.0834144129678896E-3</v>
      </c>
    </row>
    <row r="6143" spans="1:5" x14ac:dyDescent="0.25">
      <c r="A6143" s="158">
        <v>32833.144475035799</v>
      </c>
      <c r="B6143" s="158">
        <v>-0.38613865654736301</v>
      </c>
      <c r="C6143" s="158">
        <v>2.70151124700167E-2</v>
      </c>
      <c r="D6143" s="158">
        <v>0.29563397247874601</v>
      </c>
      <c r="E6143" s="158">
        <v>-8.1001904756330106E-3</v>
      </c>
    </row>
    <row r="6144" spans="1:5" x14ac:dyDescent="0.25">
      <c r="A6144" s="158">
        <v>32836.874904287397</v>
      </c>
      <c r="B6144" s="158">
        <v>9.9780246081948604E-2</v>
      </c>
      <c r="C6144" s="158">
        <v>2.69924450510458E-2</v>
      </c>
      <c r="D6144" s="158">
        <v>0.29568755554945902</v>
      </c>
      <c r="E6144" s="158">
        <v>-8.1563739478425594E-3</v>
      </c>
    </row>
    <row r="6145" spans="1:5" x14ac:dyDescent="0.25">
      <c r="A6145" s="158">
        <v>32838.604882114603</v>
      </c>
      <c r="B6145" s="158">
        <v>-0.30040305645773202</v>
      </c>
      <c r="C6145" s="158">
        <v>2.6981940648264299E-2</v>
      </c>
      <c r="D6145" s="158">
        <v>0.29571240022061801</v>
      </c>
      <c r="E6145" s="158">
        <v>-8.1824262864784499E-3</v>
      </c>
    </row>
    <row r="6146" spans="1:5" x14ac:dyDescent="0.25">
      <c r="A6146" s="158">
        <v>32847.183805567103</v>
      </c>
      <c r="B6146" s="158">
        <v>0.117184387177827</v>
      </c>
      <c r="C6146" s="158">
        <v>2.6929920447628201E-2</v>
      </c>
      <c r="D6146" s="158">
        <v>0.29583556352046497</v>
      </c>
      <c r="E6146" s="158">
        <v>-8.3115949793962501E-3</v>
      </c>
    </row>
    <row r="6147" spans="1:5" x14ac:dyDescent="0.25">
      <c r="A6147" s="158">
        <v>32862.197584150599</v>
      </c>
      <c r="B6147" s="158">
        <v>-8.7589617396655106E-2</v>
      </c>
      <c r="C6147" s="158">
        <v>2.6839166065362699E-2</v>
      </c>
      <c r="D6147" s="158">
        <v>0.29605094390834003</v>
      </c>
      <c r="E6147" s="158">
        <v>-8.5375541205100006E-3</v>
      </c>
    </row>
    <row r="6148" spans="1:5" x14ac:dyDescent="0.25">
      <c r="A6148" s="158">
        <v>32867.552975040599</v>
      </c>
      <c r="B6148" s="158">
        <v>0.16534756798611799</v>
      </c>
      <c r="C6148" s="158">
        <v>2.6806882230500501E-2</v>
      </c>
      <c r="D6148" s="158">
        <v>0.29612771858285603</v>
      </c>
      <c r="E6148" s="158">
        <v>-8.6181242620921306E-3</v>
      </c>
    </row>
    <row r="6149" spans="1:5" x14ac:dyDescent="0.25">
      <c r="A6149" s="158">
        <v>32867.830862477596</v>
      </c>
      <c r="B6149" s="158">
        <v>1.1575065591706801E-2</v>
      </c>
      <c r="C6149" s="158">
        <v>2.6805208313111499E-2</v>
      </c>
      <c r="D6149" s="158">
        <v>0.29613170162809999</v>
      </c>
      <c r="E6149" s="158">
        <v>-8.6223045763411006E-3</v>
      </c>
    </row>
    <row r="6150" spans="1:5" x14ac:dyDescent="0.25">
      <c r="A6150" s="158">
        <v>32872.361411246697</v>
      </c>
      <c r="B6150" s="158">
        <v>0.52654608044833096</v>
      </c>
      <c r="C6150" s="158">
        <v>2.6777935203916501E-2</v>
      </c>
      <c r="D6150" s="158">
        <v>0.29619662906315303</v>
      </c>
      <c r="E6150" s="158">
        <v>-8.6904527747547096E-3</v>
      </c>
    </row>
    <row r="6151" spans="1:5" x14ac:dyDescent="0.25">
      <c r="A6151" s="158">
        <v>32873.001008642597</v>
      </c>
      <c r="B6151" s="158">
        <v>4.4581110409280802E-3</v>
      </c>
      <c r="C6151" s="158">
        <v>2.6774087623729299E-2</v>
      </c>
      <c r="D6151" s="158">
        <v>0.29620579358763699</v>
      </c>
      <c r="E6151" s="158">
        <v>-8.7000726885571901E-3</v>
      </c>
    </row>
    <row r="6152" spans="1:5" x14ac:dyDescent="0.25">
      <c r="A6152" s="158">
        <v>32875.670132249703</v>
      </c>
      <c r="B6152" s="158">
        <v>-0.380552575016746</v>
      </c>
      <c r="C6152" s="158">
        <v>2.67580383438249E-2</v>
      </c>
      <c r="D6152" s="158">
        <v>0.29624403415748901</v>
      </c>
      <c r="E6152" s="158">
        <v>-8.7402155456293394E-3</v>
      </c>
    </row>
    <row r="6153" spans="1:5" x14ac:dyDescent="0.25">
      <c r="A6153" s="158">
        <v>32876.221010700501</v>
      </c>
      <c r="B6153" s="158">
        <v>-1.9219752846710798E-2</v>
      </c>
      <c r="C6153" s="158">
        <v>2.6754727386789499E-2</v>
      </c>
      <c r="D6153" s="158">
        <v>0.296251925758103</v>
      </c>
      <c r="E6153" s="158">
        <v>-8.7485001389359801E-3</v>
      </c>
    </row>
    <row r="6154" spans="1:5" x14ac:dyDescent="0.25">
      <c r="A6154" s="158">
        <v>32883.017809297999</v>
      </c>
      <c r="B6154" s="158">
        <v>-0.52644618780864905</v>
      </c>
      <c r="C6154" s="158">
        <v>2.6713917089251901E-2</v>
      </c>
      <c r="D6154" s="158">
        <v>0.29634926941297002</v>
      </c>
      <c r="E6154" s="158">
        <v>-8.8507034413413E-3</v>
      </c>
    </row>
    <row r="6155" spans="1:5" x14ac:dyDescent="0.25">
      <c r="A6155" s="158">
        <v>32883.257672855601</v>
      </c>
      <c r="B6155" s="158">
        <v>1.0877362744086101</v>
      </c>
      <c r="C6155" s="158">
        <v>2.67124782419472E-2</v>
      </c>
      <c r="D6155" s="158">
        <v>0.29635270393035801</v>
      </c>
      <c r="E6155" s="158">
        <v>-8.8543098293933208E-3</v>
      </c>
    </row>
    <row r="6156" spans="1:5" x14ac:dyDescent="0.25">
      <c r="A6156" s="158">
        <v>32884.808872327601</v>
      </c>
      <c r="B6156" s="158">
        <v>0.485477712461302</v>
      </c>
      <c r="C6156" s="158">
        <v>2.6703175471835101E-2</v>
      </c>
      <c r="D6156" s="158">
        <v>0.29637491365250002</v>
      </c>
      <c r="E6156" s="158">
        <v>-8.8776316565866795E-3</v>
      </c>
    </row>
    <row r="6157" spans="1:5" x14ac:dyDescent="0.25">
      <c r="A6157" s="158">
        <v>32886.504176291302</v>
      </c>
      <c r="B6157" s="158">
        <v>-1.0322934382911399E-2</v>
      </c>
      <c r="C6157" s="158">
        <v>2.6693012977990298E-2</v>
      </c>
      <c r="D6157" s="158">
        <v>0.29639918399651899</v>
      </c>
      <c r="E6157" s="158">
        <v>-8.9031186445020106E-3</v>
      </c>
    </row>
    <row r="6158" spans="1:5" x14ac:dyDescent="0.25">
      <c r="A6158" s="158">
        <v>32888.927424753798</v>
      </c>
      <c r="B6158" s="158">
        <v>-0.690293248192408</v>
      </c>
      <c r="C6158" s="158">
        <v>2.66784949749693E-2</v>
      </c>
      <c r="D6158" s="158">
        <v>0.29643387097152502</v>
      </c>
      <c r="E6158" s="158">
        <v>-8.9395469142425094E-3</v>
      </c>
    </row>
    <row r="6159" spans="1:5" x14ac:dyDescent="0.25">
      <c r="A6159" s="158">
        <v>32889.034189801903</v>
      </c>
      <c r="B6159" s="158">
        <v>0.19591482031020599</v>
      </c>
      <c r="C6159" s="158">
        <v>2.6677855552151301E-2</v>
      </c>
      <c r="D6159" s="158">
        <v>0.29643539910313099</v>
      </c>
      <c r="E6159" s="158">
        <v>-8.9411518258017998E-3</v>
      </c>
    </row>
    <row r="6160" spans="1:5" x14ac:dyDescent="0.25">
      <c r="A6160" s="158">
        <v>32889.034189801903</v>
      </c>
      <c r="B6160" s="158">
        <v>-0.34602918228412399</v>
      </c>
      <c r="C6160" s="158">
        <v>2.6677855552151301E-2</v>
      </c>
      <c r="D6160" s="158">
        <v>0.29643539910313099</v>
      </c>
      <c r="E6160" s="158">
        <v>-8.9411518258017998E-3</v>
      </c>
    </row>
    <row r="6161" spans="1:5" x14ac:dyDescent="0.25">
      <c r="A6161" s="158">
        <v>32889.965439882399</v>
      </c>
      <c r="B6161" s="158">
        <v>6.1606695486760003E-2</v>
      </c>
      <c r="C6161" s="158">
        <v>2.6672279025189101E-2</v>
      </c>
      <c r="D6161" s="158">
        <v>0.29644872765170799</v>
      </c>
      <c r="E6161" s="158">
        <v>-8.9551503004351007E-3</v>
      </c>
    </row>
    <row r="6162" spans="1:5" x14ac:dyDescent="0.25">
      <c r="A6162" s="158">
        <v>32901.850776468797</v>
      </c>
      <c r="B6162" s="158">
        <v>1.52174060579435E-2</v>
      </c>
      <c r="C6162" s="158">
        <v>2.6601231818997598E-2</v>
      </c>
      <c r="D6162" s="158">
        <v>0.29661876356170402</v>
      </c>
      <c r="E6162" s="158">
        <v>-9.1337713136698893E-3</v>
      </c>
    </row>
    <row r="6163" spans="1:5" x14ac:dyDescent="0.25">
      <c r="A6163" s="158">
        <v>32903.844583272301</v>
      </c>
      <c r="B6163" s="158">
        <v>6.1599254635225101E-2</v>
      </c>
      <c r="C6163" s="158">
        <v>2.6589336110320799E-2</v>
      </c>
      <c r="D6163" s="158">
        <v>0.29664727430125998</v>
      </c>
      <c r="E6163" s="158">
        <v>-9.1637286989575892E-3</v>
      </c>
    </row>
    <row r="6164" spans="1:5" x14ac:dyDescent="0.25">
      <c r="A6164" s="158">
        <v>32913.842301971701</v>
      </c>
      <c r="B6164" s="158">
        <v>0.32532557405085</v>
      </c>
      <c r="C6164" s="158">
        <v>2.6529785120047E-2</v>
      </c>
      <c r="D6164" s="158">
        <v>0.29679017986689199</v>
      </c>
      <c r="E6164" s="158">
        <v>-9.3139170739208292E-3</v>
      </c>
    </row>
    <row r="6165" spans="1:5" x14ac:dyDescent="0.25">
      <c r="A6165" s="158">
        <v>32917.777175345</v>
      </c>
      <c r="B6165" s="158">
        <v>0.68488202577188195</v>
      </c>
      <c r="C6165" s="158">
        <v>2.6506392439557901E-2</v>
      </c>
      <c r="D6165" s="158">
        <v>0.29684639745653002</v>
      </c>
      <c r="E6165" s="158">
        <v>-9.3730143978519795E-3</v>
      </c>
    </row>
    <row r="6166" spans="1:5" x14ac:dyDescent="0.25">
      <c r="A6166" s="158">
        <v>32922.770048712402</v>
      </c>
      <c r="B6166" s="158">
        <v>0.67091942956323303</v>
      </c>
      <c r="C6166" s="158">
        <v>2.6476746851908501E-2</v>
      </c>
      <c r="D6166" s="158">
        <v>0.296917708836415</v>
      </c>
      <c r="E6166" s="158">
        <v>-9.4479909174409599E-3</v>
      </c>
    </row>
    <row r="6167" spans="1:5" x14ac:dyDescent="0.25">
      <c r="A6167" s="158">
        <v>32923.455161612801</v>
      </c>
      <c r="B6167" s="158">
        <v>-0.33004731788039998</v>
      </c>
      <c r="C6167" s="158">
        <v>2.6472682160143202E-2</v>
      </c>
      <c r="D6167" s="158">
        <v>0.29692749213965403</v>
      </c>
      <c r="E6167" s="158">
        <v>-9.45827812381295E-3</v>
      </c>
    </row>
    <row r="6168" spans="1:5" x14ac:dyDescent="0.25">
      <c r="A6168" s="158">
        <v>32924.360854870203</v>
      </c>
      <c r="B6168" s="158">
        <v>-1.2382271263371301</v>
      </c>
      <c r="C6168" s="158">
        <v>2.6467309985968E-2</v>
      </c>
      <c r="D6168" s="158">
        <v>0.29694042458556802</v>
      </c>
      <c r="E6168" s="158">
        <v>-9.4718770758150193E-3</v>
      </c>
    </row>
    <row r="6169" spans="1:5" x14ac:dyDescent="0.25">
      <c r="A6169" s="158">
        <v>32928.044690594201</v>
      </c>
      <c r="B6169" s="158">
        <v>0.31605194127140002</v>
      </c>
      <c r="C6169" s="158">
        <v>2.6445473114288801E-2</v>
      </c>
      <c r="D6169" s="158">
        <v>0.29699301794757899</v>
      </c>
      <c r="E6169" s="158">
        <v>-9.5271857086231693E-3</v>
      </c>
    </row>
    <row r="6170" spans="1:5" x14ac:dyDescent="0.25">
      <c r="A6170" s="158">
        <v>32928.645946998302</v>
      </c>
      <c r="B6170" s="158">
        <v>0.19883074599447201</v>
      </c>
      <c r="C6170" s="158">
        <v>2.6441911152533699E-2</v>
      </c>
      <c r="D6170" s="158">
        <v>0.29700160068866899</v>
      </c>
      <c r="E6170" s="158">
        <v>-9.5362122823577193E-3</v>
      </c>
    </row>
    <row r="6171" spans="1:5" x14ac:dyDescent="0.25">
      <c r="A6171" s="158">
        <v>32930.311809729603</v>
      </c>
      <c r="B6171" s="158">
        <v>-2.1396577054055801E-2</v>
      </c>
      <c r="C6171" s="158">
        <v>2.64320453893526E-2</v>
      </c>
      <c r="D6171" s="158">
        <v>0.29702537847347099</v>
      </c>
      <c r="E6171" s="158">
        <v>-9.5612207398743897E-3</v>
      </c>
    </row>
    <row r="6172" spans="1:5" x14ac:dyDescent="0.25">
      <c r="A6172" s="158">
        <v>32938.474383818997</v>
      </c>
      <c r="B6172" s="158">
        <v>-1.8563866784315802E-2</v>
      </c>
      <c r="C6172" s="158">
        <v>2.6383770781827201E-2</v>
      </c>
      <c r="D6172" s="158">
        <v>0.29714184764958301</v>
      </c>
      <c r="E6172" s="158">
        <v>-9.6837410099957603E-3</v>
      </c>
    </row>
    <row r="6173" spans="1:5" x14ac:dyDescent="0.25">
      <c r="A6173" s="158">
        <v>32945.151236221602</v>
      </c>
      <c r="B6173" s="158">
        <v>4.0761181814935599</v>
      </c>
      <c r="C6173" s="158">
        <v>2.63443655250254E-2</v>
      </c>
      <c r="D6173" s="158">
        <v>0.29723706820496398</v>
      </c>
      <c r="E6173" s="158">
        <v>-9.7839375216731295E-3</v>
      </c>
    </row>
    <row r="6174" spans="1:5" x14ac:dyDescent="0.25">
      <c r="A6174" s="158">
        <v>32948.207080789303</v>
      </c>
      <c r="B6174" s="158">
        <v>-0.78408521797410602</v>
      </c>
      <c r="C6174" s="158">
        <v>2.6326355476600598E-2</v>
      </c>
      <c r="D6174" s="158">
        <v>0.29728063363047003</v>
      </c>
      <c r="E6174" s="158">
        <v>-9.8297883540747494E-3</v>
      </c>
    </row>
    <row r="6175" spans="1:5" x14ac:dyDescent="0.25">
      <c r="A6175" s="158">
        <v>32952.905199007197</v>
      </c>
      <c r="B6175" s="158">
        <v>0.76481095437936897</v>
      </c>
      <c r="C6175" s="158">
        <v>2.6298696950179799E-2</v>
      </c>
      <c r="D6175" s="158">
        <v>0.29734759373022501</v>
      </c>
      <c r="E6175" s="158">
        <v>-9.9002720532989797E-3</v>
      </c>
    </row>
    <row r="6176" spans="1:5" x14ac:dyDescent="0.25">
      <c r="A6176" s="158">
        <v>32954.185148571203</v>
      </c>
      <c r="B6176" s="158">
        <v>-3.8598594402924702</v>
      </c>
      <c r="C6176" s="158">
        <v>2.6291168107299999E-2</v>
      </c>
      <c r="D6176" s="158">
        <v>0.29736583240959702</v>
      </c>
      <c r="E6176" s="158">
        <v>-9.9194728098428494E-3</v>
      </c>
    </row>
    <row r="6177" spans="1:5" x14ac:dyDescent="0.25">
      <c r="A6177" s="158">
        <v>32954.325320652701</v>
      </c>
      <c r="B6177" s="158">
        <v>-0.2673001608269</v>
      </c>
      <c r="C6177" s="158">
        <v>2.6290343762402E-2</v>
      </c>
      <c r="D6177" s="158">
        <v>0.29736782969558301</v>
      </c>
      <c r="E6177" s="158">
        <v>-9.9215755117807308E-3</v>
      </c>
    </row>
    <row r="6178" spans="1:5" x14ac:dyDescent="0.25">
      <c r="A6178" s="158">
        <v>32954.719063365701</v>
      </c>
      <c r="B6178" s="158">
        <v>0.40196529480796001</v>
      </c>
      <c r="C6178" s="158">
        <v>2.62880283578397E-2</v>
      </c>
      <c r="D6178" s="158">
        <v>0.29737343995652898</v>
      </c>
      <c r="E6178" s="158">
        <v>-9.92748194410948E-3</v>
      </c>
    </row>
    <row r="6179" spans="1:5" x14ac:dyDescent="0.25">
      <c r="A6179" s="158">
        <v>32957.406677264698</v>
      </c>
      <c r="B6179" s="158">
        <v>0.208238579288689</v>
      </c>
      <c r="C6179" s="158">
        <v>2.6272230790652901E-2</v>
      </c>
      <c r="D6179" s="158">
        <v>0.29741173036928897</v>
      </c>
      <c r="E6179" s="158">
        <v>-9.9677962776236508E-3</v>
      </c>
    </row>
    <row r="6180" spans="1:5" x14ac:dyDescent="0.25">
      <c r="A6180" s="158">
        <v>32959.122706540104</v>
      </c>
      <c r="B6180" s="158">
        <v>-8.3180949198569099E-4</v>
      </c>
      <c r="C6180" s="158">
        <v>2.6262150461479599E-2</v>
      </c>
      <c r="D6180" s="158">
        <v>0.29743617480901002</v>
      </c>
      <c r="E6180" s="158">
        <v>-9.9935350994595495E-3</v>
      </c>
    </row>
    <row r="6181" spans="1:5" x14ac:dyDescent="0.25">
      <c r="A6181" s="158">
        <v>32960.669704171698</v>
      </c>
      <c r="B6181" s="158">
        <v>0.51676722572433498</v>
      </c>
      <c r="C6181" s="158">
        <v>2.62530673031585E-2</v>
      </c>
      <c r="D6181" s="158">
        <v>0.297458208880027</v>
      </c>
      <c r="E6181" s="158">
        <v>-1.00167374766011E-2</v>
      </c>
    </row>
    <row r="6182" spans="1:5" x14ac:dyDescent="0.25">
      <c r="A6182" s="158">
        <v>32966.813283476797</v>
      </c>
      <c r="B6182" s="158">
        <v>-5.3191746267211598E-2</v>
      </c>
      <c r="C6182" s="158">
        <v>2.6217035184250601E-2</v>
      </c>
      <c r="D6182" s="158">
        <v>0.297545688668648</v>
      </c>
      <c r="E6182" s="158">
        <v>-1.0108870384624999E-2</v>
      </c>
    </row>
    <row r="6183" spans="1:5" x14ac:dyDescent="0.25">
      <c r="A6183" s="158">
        <v>32975.3884927209</v>
      </c>
      <c r="B6183" s="158">
        <v>-4.15783504300049E-2</v>
      </c>
      <c r="C6183" s="158">
        <v>2.6166847969689499E-2</v>
      </c>
      <c r="D6183" s="158">
        <v>0.29766772876970599</v>
      </c>
      <c r="E6183" s="158">
        <v>-1.02374417452677E-2</v>
      </c>
    </row>
    <row r="6184" spans="1:5" x14ac:dyDescent="0.25">
      <c r="A6184" s="158">
        <v>32981.407744590397</v>
      </c>
      <c r="B6184" s="158">
        <v>0.50243396688092201</v>
      </c>
      <c r="C6184" s="158">
        <v>2.6131694005278299E-2</v>
      </c>
      <c r="D6184" s="158">
        <v>0.29775334825486399</v>
      </c>
      <c r="E6184" s="158">
        <v>-1.03276716023037E-2</v>
      </c>
    </row>
    <row r="6185" spans="1:5" x14ac:dyDescent="0.25">
      <c r="A6185" s="158">
        <v>32981.524963171803</v>
      </c>
      <c r="B6185" s="158">
        <v>8.0762937741352098E-2</v>
      </c>
      <c r="C6185" s="158">
        <v>2.6131010028187501E-2</v>
      </c>
      <c r="D6185" s="158">
        <v>0.29775501523502101</v>
      </c>
      <c r="E6185" s="158">
        <v>-1.03294285790061E-2</v>
      </c>
    </row>
    <row r="6186" spans="1:5" x14ac:dyDescent="0.25">
      <c r="A6186" s="158">
        <v>32981.671920224602</v>
      </c>
      <c r="B6186" s="158">
        <v>0.129539245081389</v>
      </c>
      <c r="C6186" s="158">
        <v>2.6130152558335298E-2</v>
      </c>
      <c r="D6186" s="158">
        <v>0.297757105109767</v>
      </c>
      <c r="E6186" s="158">
        <v>-1.03316312941474E-2</v>
      </c>
    </row>
    <row r="6187" spans="1:5" x14ac:dyDescent="0.25">
      <c r="A6187" s="158">
        <v>32985.6779758056</v>
      </c>
      <c r="B6187" s="158">
        <v>-0.660830047772754</v>
      </c>
      <c r="C6187" s="158">
        <v>2.6106792004867999E-2</v>
      </c>
      <c r="D6187" s="158">
        <v>0.29781406662890902</v>
      </c>
      <c r="E6187" s="158">
        <v>-1.03916738532892E-2</v>
      </c>
    </row>
    <row r="6188" spans="1:5" x14ac:dyDescent="0.25">
      <c r="A6188" s="158">
        <v>32990.516872313201</v>
      </c>
      <c r="B6188" s="158">
        <v>-2.1135292833074401E-2</v>
      </c>
      <c r="C6188" s="158">
        <v>2.6078611241954999E-2</v>
      </c>
      <c r="D6188" s="158">
        <v>0.297882848133245</v>
      </c>
      <c r="E6188" s="158">
        <v>-1.0464189912236599E-2</v>
      </c>
    </row>
    <row r="6189" spans="1:5" x14ac:dyDescent="0.25">
      <c r="A6189" s="158">
        <v>32992.7359980357</v>
      </c>
      <c r="B6189" s="158">
        <v>0.208705601352976</v>
      </c>
      <c r="C6189" s="158">
        <v>2.6065700817921599E-2</v>
      </c>
      <c r="D6189" s="158">
        <v>0.297914383348446</v>
      </c>
      <c r="E6189" s="158">
        <v>-1.04974425963738E-2</v>
      </c>
    </row>
    <row r="6190" spans="1:5" x14ac:dyDescent="0.25">
      <c r="A6190" s="158">
        <v>32997.371973747599</v>
      </c>
      <c r="B6190" s="158">
        <v>-0.15590587929222899</v>
      </c>
      <c r="C6190" s="158">
        <v>2.6038756715668201E-2</v>
      </c>
      <c r="D6190" s="158">
        <v>0.297980247101991</v>
      </c>
      <c r="E6190" s="158">
        <v>-1.0566904144780301E-2</v>
      </c>
    </row>
    <row r="6191" spans="1:5" x14ac:dyDescent="0.25">
      <c r="A6191" s="158">
        <v>33000.202731471902</v>
      </c>
      <c r="B6191" s="158">
        <v>1.8763378821340399E-2</v>
      </c>
      <c r="C6191" s="158">
        <v>2.6022322490154199E-2</v>
      </c>
      <c r="D6191" s="158">
        <v>0.29802045297287799</v>
      </c>
      <c r="E6191" s="158">
        <v>-1.06093134456803E-2</v>
      </c>
    </row>
    <row r="6192" spans="1:5" x14ac:dyDescent="0.25">
      <c r="A6192" s="158">
        <v>33000.269967766399</v>
      </c>
      <c r="B6192" s="158">
        <v>-4.6977909574163999E-2</v>
      </c>
      <c r="C6192" s="158">
        <v>2.6021932309943801E-2</v>
      </c>
      <c r="D6192" s="158">
        <v>0.298021407843301</v>
      </c>
      <c r="E6192" s="158">
        <v>-1.06103207132426E-2</v>
      </c>
    </row>
    <row r="6193" spans="1:5" x14ac:dyDescent="0.25">
      <c r="A6193" s="158">
        <v>33002.773822304298</v>
      </c>
      <c r="B6193" s="158">
        <v>1.5898297327510101E-4</v>
      </c>
      <c r="C6193" s="158">
        <v>2.60074076428756E-2</v>
      </c>
      <c r="D6193" s="158">
        <v>0.298056963508398</v>
      </c>
      <c r="E6193" s="158">
        <v>-1.06478296583084E-2</v>
      </c>
    </row>
    <row r="6194" spans="1:5" x14ac:dyDescent="0.25">
      <c r="A6194" s="158">
        <v>33009.185416390203</v>
      </c>
      <c r="B6194" s="158">
        <v>-0.37794301838661698</v>
      </c>
      <c r="C6194" s="158">
        <v>2.5970263359029501E-2</v>
      </c>
      <c r="D6194" s="158">
        <v>0.29814798068916198</v>
      </c>
      <c r="E6194" s="158">
        <v>-1.07438667443315E-2</v>
      </c>
    </row>
    <row r="6195" spans="1:5" x14ac:dyDescent="0.25">
      <c r="A6195" s="158">
        <v>33013.564365184</v>
      </c>
      <c r="B6195" s="158">
        <v>-0.29159839140044902</v>
      </c>
      <c r="C6195" s="158">
        <v>2.5944935270356399E-2</v>
      </c>
      <c r="D6195" s="158">
        <v>0.29821011826952998</v>
      </c>
      <c r="E6195" s="158">
        <v>-1.0809447966575901E-2</v>
      </c>
    </row>
    <row r="6196" spans="1:5" x14ac:dyDescent="0.25">
      <c r="A6196" s="158">
        <v>33015.7172207287</v>
      </c>
      <c r="B6196" s="158">
        <v>-1.39490473537451E-3</v>
      </c>
      <c r="C6196" s="158">
        <v>2.59324950960329E-2</v>
      </c>
      <c r="D6196" s="158">
        <v>0.29824066005053801</v>
      </c>
      <c r="E6196" s="158">
        <v>-1.0841687336996799E-2</v>
      </c>
    </row>
    <row r="6197" spans="1:5" x14ac:dyDescent="0.25">
      <c r="A6197" s="158">
        <v>33019.004739745396</v>
      </c>
      <c r="B6197" s="158">
        <v>0.38541293592599901</v>
      </c>
      <c r="C6197" s="158">
        <v>2.5913513686104998E-2</v>
      </c>
      <c r="D6197" s="158">
        <v>0.29828728947632299</v>
      </c>
      <c r="E6197" s="158">
        <v>-1.08909149213569E-2</v>
      </c>
    </row>
    <row r="6198" spans="1:5" x14ac:dyDescent="0.25">
      <c r="A6198" s="158">
        <v>33023.622235732902</v>
      </c>
      <c r="B6198" s="158">
        <v>0.212806524622389</v>
      </c>
      <c r="C6198" s="158">
        <v>2.5886884677659001E-2</v>
      </c>
      <c r="D6198" s="158">
        <v>0.29835276373624697</v>
      </c>
      <c r="E6198" s="158">
        <v>-1.09600504782374E-2</v>
      </c>
    </row>
    <row r="6199" spans="1:5" x14ac:dyDescent="0.25">
      <c r="A6199" s="158">
        <v>33025.484374002503</v>
      </c>
      <c r="B6199" s="158">
        <v>-1.7299871053200199E-2</v>
      </c>
      <c r="C6199" s="158">
        <v>2.5876156153837E-2</v>
      </c>
      <c r="D6199" s="158">
        <v>0.29837916173724599</v>
      </c>
      <c r="E6199" s="158">
        <v>-1.0987929015475901E-2</v>
      </c>
    </row>
    <row r="6200" spans="1:5" x14ac:dyDescent="0.25">
      <c r="A6200" s="158">
        <v>33031.298986600799</v>
      </c>
      <c r="B6200" s="158">
        <v>-0.404725228896607</v>
      </c>
      <c r="C6200" s="158">
        <v>2.5842694343868201E-2</v>
      </c>
      <c r="D6200" s="158">
        <v>0.29846156704183502</v>
      </c>
      <c r="E6200" s="158">
        <v>-1.1074972353545501E-2</v>
      </c>
    </row>
    <row r="6201" spans="1:5" x14ac:dyDescent="0.25">
      <c r="A6201" s="158">
        <v>33033.014995100901</v>
      </c>
      <c r="B6201" s="158">
        <v>0.15476099785254299</v>
      </c>
      <c r="C6201" s="158">
        <v>2.58328302534718E-2</v>
      </c>
      <c r="D6201" s="158">
        <v>0.29848587962830397</v>
      </c>
      <c r="E6201" s="158">
        <v>-1.1100658088603201E-2</v>
      </c>
    </row>
    <row r="6202" spans="1:5" x14ac:dyDescent="0.25">
      <c r="A6202" s="158">
        <v>33034.825408025397</v>
      </c>
      <c r="B6202" s="158">
        <v>1.8102357254412602E-2</v>
      </c>
      <c r="C6202" s="158">
        <v>2.58224290199375E-2</v>
      </c>
      <c r="D6202" s="158">
        <v>0.29851152634640898</v>
      </c>
      <c r="E6202" s="158">
        <v>-1.11277556734859E-2</v>
      </c>
    </row>
    <row r="6203" spans="1:5" x14ac:dyDescent="0.25">
      <c r="A6203" s="158">
        <v>33035.928620566701</v>
      </c>
      <c r="B6203" s="158">
        <v>-0.116264981161862</v>
      </c>
      <c r="C6203" s="158">
        <v>2.58160935938564E-2</v>
      </c>
      <c r="D6203" s="158">
        <v>0.298527152990609</v>
      </c>
      <c r="E6203" s="158">
        <v>-1.1144267532796201E-2</v>
      </c>
    </row>
    <row r="6204" spans="1:5" x14ac:dyDescent="0.25">
      <c r="A6204" s="158">
        <v>33036.918485216898</v>
      </c>
      <c r="B6204" s="158">
        <v>-0.31262363675740301</v>
      </c>
      <c r="C6204" s="158">
        <v>2.5810410884630999E-2</v>
      </c>
      <c r="D6204" s="158">
        <v>0.29854117299351601</v>
      </c>
      <c r="E6204" s="158">
        <v>-1.11590825115516E-2</v>
      </c>
    </row>
    <row r="6205" spans="1:5" x14ac:dyDescent="0.25">
      <c r="A6205" s="158">
        <v>33043.350711172803</v>
      </c>
      <c r="B6205" s="158">
        <v>4.9674814430145098E-2</v>
      </c>
      <c r="C6205" s="158">
        <v>2.5773525512349099E-2</v>
      </c>
      <c r="D6205" s="158">
        <v>0.298632250658806</v>
      </c>
      <c r="E6205" s="158">
        <v>-1.12553424855236E-2</v>
      </c>
    </row>
    <row r="6206" spans="1:5" x14ac:dyDescent="0.25">
      <c r="A6206" s="158">
        <v>33053.094367247002</v>
      </c>
      <c r="B6206" s="158">
        <v>-0.56853751787421203</v>
      </c>
      <c r="C6206" s="158">
        <v>2.57177877123956E-2</v>
      </c>
      <c r="D6206" s="158">
        <v>0.29877013221330501</v>
      </c>
      <c r="E6206" s="158">
        <v>-1.14011294475481E-2</v>
      </c>
    </row>
    <row r="6207" spans="1:5" x14ac:dyDescent="0.25">
      <c r="A6207" s="158">
        <v>33055.7031960721</v>
      </c>
      <c r="B6207" s="158">
        <v>6.1308628943979003E-2</v>
      </c>
      <c r="C6207" s="158">
        <v>2.5702892163786399E-2</v>
      </c>
      <c r="D6207" s="158">
        <v>0.298807032133039</v>
      </c>
      <c r="E6207" s="158">
        <v>-1.14401574484216E-2</v>
      </c>
    </row>
    <row r="6208" spans="1:5" x14ac:dyDescent="0.25">
      <c r="A6208" s="158">
        <v>33056.816565165696</v>
      </c>
      <c r="B6208" s="158">
        <v>2.6690741572510401E-2</v>
      </c>
      <c r="C6208" s="158">
        <v>2.5696538807833E-2</v>
      </c>
      <c r="D6208" s="158">
        <v>0.29882277766014398</v>
      </c>
      <c r="E6208" s="158">
        <v>-1.1456812661657999E-2</v>
      </c>
    </row>
    <row r="6209" spans="1:5" x14ac:dyDescent="0.25">
      <c r="A6209" s="158">
        <v>33061.456763351802</v>
      </c>
      <c r="B6209" s="158">
        <v>-0.254627883366076</v>
      </c>
      <c r="C6209" s="158">
        <v>2.5670083169268401E-2</v>
      </c>
      <c r="D6209" s="158">
        <v>0.29888838597100098</v>
      </c>
      <c r="E6209" s="158">
        <v>-1.15262219091955E-2</v>
      </c>
    </row>
    <row r="6210" spans="1:5" x14ac:dyDescent="0.25">
      <c r="A6210" s="158">
        <v>33061.907796036801</v>
      </c>
      <c r="B6210" s="158">
        <v>-1.30710740209539E-2</v>
      </c>
      <c r="C6210" s="158">
        <v>2.5667513655830899E-2</v>
      </c>
      <c r="D6210" s="158">
        <v>0.298894761929899</v>
      </c>
      <c r="E6210" s="158">
        <v>-1.15329681556369E-2</v>
      </c>
    </row>
    <row r="6211" spans="1:5" x14ac:dyDescent="0.25">
      <c r="A6211" s="158">
        <v>33064.935185304399</v>
      </c>
      <c r="B6211" s="158">
        <v>0.25507061943128601</v>
      </c>
      <c r="C6211" s="158">
        <v>2.5650275958271501E-2</v>
      </c>
      <c r="D6211" s="158">
        <v>0.29893755246193698</v>
      </c>
      <c r="E6211" s="158">
        <v>-1.1578247943591901E-2</v>
      </c>
    </row>
    <row r="6212" spans="1:5" x14ac:dyDescent="0.25">
      <c r="A6212" s="158">
        <v>33070.986061986703</v>
      </c>
      <c r="B6212" s="158">
        <v>-0.15022967721984901</v>
      </c>
      <c r="C6212" s="158">
        <v>2.5615870861239801E-2</v>
      </c>
      <c r="D6212" s="158">
        <v>0.29902304846148398</v>
      </c>
      <c r="E6212" s="158">
        <v>-1.1668739408409901E-2</v>
      </c>
    </row>
    <row r="6213" spans="1:5" x14ac:dyDescent="0.25">
      <c r="A6213" s="158">
        <v>33072.1730736229</v>
      </c>
      <c r="B6213" s="158">
        <v>-0.14193302996364801</v>
      </c>
      <c r="C6213" s="158">
        <v>2.5609129079578401E-2</v>
      </c>
      <c r="D6213" s="158">
        <v>0.29903981568000698</v>
      </c>
      <c r="E6213" s="158">
        <v>-1.1686489773355299E-2</v>
      </c>
    </row>
    <row r="6214" spans="1:5" x14ac:dyDescent="0.25">
      <c r="A6214" s="158">
        <v>33080.297464711402</v>
      </c>
      <c r="B6214" s="158">
        <v>-5.0985788856811398</v>
      </c>
      <c r="C6214" s="158">
        <v>2.5563052006763402E-2</v>
      </c>
      <c r="D6214" s="158">
        <v>0.299154535920507</v>
      </c>
      <c r="E6214" s="158">
        <v>-1.1807967349414699E-2</v>
      </c>
    </row>
    <row r="6215" spans="1:5" x14ac:dyDescent="0.25">
      <c r="A6215" s="158">
        <v>33083.6730209499</v>
      </c>
      <c r="B6215" s="158">
        <v>-0.24333486275957</v>
      </c>
      <c r="C6215" s="158">
        <v>2.55439418501766E-2</v>
      </c>
      <c r="D6215" s="158">
        <v>0.29920217904903601</v>
      </c>
      <c r="E6215" s="158">
        <v>-1.18584326871462E-2</v>
      </c>
    </row>
    <row r="6216" spans="1:5" x14ac:dyDescent="0.25">
      <c r="A6216" s="158">
        <v>33084.796646769602</v>
      </c>
      <c r="B6216" s="158">
        <v>-1.7999324079846899</v>
      </c>
      <c r="C6216" s="158">
        <v>2.5537585080359099E-2</v>
      </c>
      <c r="D6216" s="158">
        <v>0.29921803529521102</v>
      </c>
      <c r="E6216" s="158">
        <v>-1.1875230289710499E-2</v>
      </c>
    </row>
    <row r="6217" spans="1:5" x14ac:dyDescent="0.25">
      <c r="A6217" s="158">
        <v>33090.979627632601</v>
      </c>
      <c r="B6217" s="158">
        <v>1.1442791963656201E-2</v>
      </c>
      <c r="C6217" s="158">
        <v>2.5502645500348E-2</v>
      </c>
      <c r="D6217" s="158">
        <v>0.29930526259220402</v>
      </c>
      <c r="E6217" s="158">
        <v>-1.19676549137236E-2</v>
      </c>
    </row>
    <row r="6218" spans="1:5" x14ac:dyDescent="0.25">
      <c r="A6218" s="158">
        <v>33091.685518275503</v>
      </c>
      <c r="B6218" s="158">
        <v>-0.91087266312732695</v>
      </c>
      <c r="C6218" s="158">
        <v>2.54986608563494E-2</v>
      </c>
      <c r="D6218" s="158">
        <v>0.29931521835726499</v>
      </c>
      <c r="E6218" s="158">
        <v>-1.19782059153357E-2</v>
      </c>
    </row>
    <row r="6219" spans="1:5" x14ac:dyDescent="0.25">
      <c r="A6219" s="158">
        <v>33092.0606331651</v>
      </c>
      <c r="B6219" s="158">
        <v>-3.0961170858867501E-2</v>
      </c>
      <c r="C6219" s="158">
        <v>2.5496543748879101E-2</v>
      </c>
      <c r="D6219" s="158">
        <v>0.29932050869110799</v>
      </c>
      <c r="E6219" s="158">
        <v>-1.19838127188797E-2</v>
      </c>
    </row>
    <row r="6220" spans="1:5" x14ac:dyDescent="0.25">
      <c r="A6220" s="158">
        <v>33097.170370237</v>
      </c>
      <c r="B6220" s="158">
        <v>0.48321694779018798</v>
      </c>
      <c r="C6220" s="158">
        <v>2.5467729735531699E-2</v>
      </c>
      <c r="D6220" s="158">
        <v>0.299392556973954</v>
      </c>
      <c r="E6220" s="158">
        <v>-1.2060182791469601E-2</v>
      </c>
    </row>
    <row r="6221" spans="1:5" x14ac:dyDescent="0.25">
      <c r="A6221" s="158">
        <v>33098.401152692502</v>
      </c>
      <c r="B6221" s="158">
        <v>-2.23354070903015E-2</v>
      </c>
      <c r="C6221" s="158">
        <v>2.5460796210564601E-2</v>
      </c>
      <c r="D6221" s="158">
        <v>0.29940990691013503</v>
      </c>
      <c r="E6221" s="158">
        <v>-1.2078576767676499E-2</v>
      </c>
    </row>
    <row r="6222" spans="1:5" x14ac:dyDescent="0.25">
      <c r="A6222" s="158">
        <v>33100.364909380703</v>
      </c>
      <c r="B6222" s="158">
        <v>4.7088311172793801E-2</v>
      </c>
      <c r="C6222" s="158">
        <v>2.5449739085647401E-2</v>
      </c>
      <c r="D6222" s="158">
        <v>0.29943758585233299</v>
      </c>
      <c r="E6222" s="158">
        <v>-1.21079239784834E-2</v>
      </c>
    </row>
    <row r="6223" spans="1:5" x14ac:dyDescent="0.25">
      <c r="A6223" s="158">
        <v>33101.064649627901</v>
      </c>
      <c r="B6223" s="158">
        <v>8.9583735710174806E-2</v>
      </c>
      <c r="C6223" s="158">
        <v>2.5445800781487199E-2</v>
      </c>
      <c r="D6223" s="158">
        <v>0.29944744757882302</v>
      </c>
      <c r="E6223" s="158">
        <v>-1.21183808893026E-2</v>
      </c>
    </row>
    <row r="6224" spans="1:5" x14ac:dyDescent="0.25">
      <c r="A6224" s="158">
        <v>33105.778920844998</v>
      </c>
      <c r="B6224" s="158">
        <v>-0.470191366651873</v>
      </c>
      <c r="C6224" s="158">
        <v>2.5419290388542501E-2</v>
      </c>
      <c r="D6224" s="158">
        <v>0.29951387349929798</v>
      </c>
      <c r="E6224" s="158">
        <v>-1.21888267792487E-2</v>
      </c>
    </row>
    <row r="6225" spans="1:5" x14ac:dyDescent="0.25">
      <c r="A6225" s="158">
        <v>33108.542102695297</v>
      </c>
      <c r="B6225" s="158">
        <v>0.364192749881176</v>
      </c>
      <c r="C6225" s="158">
        <v>2.54037701672114E-2</v>
      </c>
      <c r="D6225" s="158">
        <v>0.29955279626244502</v>
      </c>
      <c r="E6225" s="158">
        <v>-1.22301140010997E-2</v>
      </c>
    </row>
    <row r="6226" spans="1:5" x14ac:dyDescent="0.25">
      <c r="A6226" s="158">
        <v>33112.109851906403</v>
      </c>
      <c r="B6226" s="158">
        <v>8.0026670479438303E-2</v>
      </c>
      <c r="C6226" s="158">
        <v>2.5383750943964001E-2</v>
      </c>
      <c r="D6226" s="158">
        <v>0.29960303967782598</v>
      </c>
      <c r="E6226" s="158">
        <v>-1.22834194066627E-2</v>
      </c>
    </row>
    <row r="6227" spans="1:5" x14ac:dyDescent="0.25">
      <c r="A6227" s="158">
        <v>33113.561153776798</v>
      </c>
      <c r="B6227" s="158">
        <v>0.108054209601205</v>
      </c>
      <c r="C6227" s="158">
        <v>2.5375613936182002E-2</v>
      </c>
      <c r="D6227" s="158">
        <v>0.29962347378770099</v>
      </c>
      <c r="E6227" s="158">
        <v>-1.23051020214093E-2</v>
      </c>
    </row>
    <row r="6228" spans="1:5" x14ac:dyDescent="0.25">
      <c r="A6228" s="158">
        <v>33115.5054565151</v>
      </c>
      <c r="B6228" s="158">
        <v>0.15051528677025899</v>
      </c>
      <c r="C6228" s="158">
        <v>2.5364718704407901E-2</v>
      </c>
      <c r="D6228" s="158">
        <v>0.29965084556451799</v>
      </c>
      <c r="E6228" s="158">
        <v>-1.2334149089353E-2</v>
      </c>
    </row>
    <row r="6229" spans="1:5" x14ac:dyDescent="0.25">
      <c r="A6229" s="158">
        <v>33117.078463375503</v>
      </c>
      <c r="B6229" s="158">
        <v>-7.02693617184003E-2</v>
      </c>
      <c r="C6229" s="158">
        <v>2.5355909024487502E-2</v>
      </c>
      <c r="D6229" s="158">
        <v>0.29967298714757301</v>
      </c>
      <c r="E6229" s="158">
        <v>-1.23576482884816E-2</v>
      </c>
    </row>
    <row r="6230" spans="1:5" x14ac:dyDescent="0.25">
      <c r="A6230" s="158">
        <v>33121.262635058098</v>
      </c>
      <c r="B6230" s="158">
        <v>-9.7561457263417597E-2</v>
      </c>
      <c r="C6230" s="158">
        <v>2.5332496918813899E-2</v>
      </c>
      <c r="D6230" s="158">
        <v>0.29973186980934402</v>
      </c>
      <c r="E6230" s="158">
        <v>-1.24201520261149E-2</v>
      </c>
    </row>
    <row r="6231" spans="1:5" x14ac:dyDescent="0.25">
      <c r="A6231" s="158">
        <v>33121.4469383455</v>
      </c>
      <c r="B6231" s="158">
        <v>0.40975923237256401</v>
      </c>
      <c r="C6231" s="158">
        <v>2.5331466387493101E-2</v>
      </c>
      <c r="D6231" s="158">
        <v>0.29973446300294798</v>
      </c>
      <c r="E6231" s="158">
        <v>-1.24229050500638E-2</v>
      </c>
    </row>
    <row r="6232" spans="1:5" x14ac:dyDescent="0.25">
      <c r="A6232" s="158">
        <v>33121.531312119303</v>
      </c>
      <c r="B6232" s="158">
        <v>0.49964642709075002</v>
      </c>
      <c r="C6232" s="158">
        <v>2.5330994632023401E-2</v>
      </c>
      <c r="D6232" s="158">
        <v>0.29973565015036102</v>
      </c>
      <c r="E6232" s="158">
        <v>-1.24241653768964E-2</v>
      </c>
    </row>
    <row r="6233" spans="1:5" x14ac:dyDescent="0.25">
      <c r="A6233" s="158">
        <v>33128.404226948303</v>
      </c>
      <c r="B6233" s="158">
        <v>-0.109320080539566</v>
      </c>
      <c r="C6233" s="158">
        <v>2.5292609154807799E-2</v>
      </c>
      <c r="D6233" s="158">
        <v>0.29983232569867402</v>
      </c>
      <c r="E6233" s="158">
        <v>-1.2526821726158601E-2</v>
      </c>
    </row>
    <row r="6234" spans="1:5" x14ac:dyDescent="0.25">
      <c r="A6234" s="158">
        <v>33129.813089281699</v>
      </c>
      <c r="B6234" s="158">
        <v>0.416227224367893</v>
      </c>
      <c r="C6234" s="158">
        <v>2.52847510517667E-2</v>
      </c>
      <c r="D6234" s="158">
        <v>0.29985213637543301</v>
      </c>
      <c r="E6234" s="158">
        <v>-1.2547863239432799E-2</v>
      </c>
    </row>
    <row r="6235" spans="1:5" x14ac:dyDescent="0.25">
      <c r="A6235" s="158">
        <v>33130.674456397697</v>
      </c>
      <c r="B6235" s="158">
        <v>-7.1605036267419195E-2</v>
      </c>
      <c r="C6235" s="158">
        <v>2.5279948422988599E-2</v>
      </c>
      <c r="D6235" s="158">
        <v>0.299864247353758</v>
      </c>
      <c r="E6235" s="158">
        <v>-1.25607275583217E-2</v>
      </c>
    </row>
    <row r="6236" spans="1:5" x14ac:dyDescent="0.25">
      <c r="A6236" s="158">
        <v>33141.593013014797</v>
      </c>
      <c r="B6236" s="158">
        <v>0.23593891748978599</v>
      </c>
      <c r="C6236" s="158">
        <v>2.5219186481887701E-2</v>
      </c>
      <c r="D6236" s="158">
        <v>0.30001769100842801</v>
      </c>
      <c r="E6236" s="158">
        <v>-1.27237746293968E-2</v>
      </c>
    </row>
    <row r="6237" spans="1:5" x14ac:dyDescent="0.25">
      <c r="A6237" s="158">
        <v>33146.792996635399</v>
      </c>
      <c r="B6237" s="158">
        <v>-2.5748348054266401E-2</v>
      </c>
      <c r="C6237" s="158">
        <v>2.5190323872787398E-2</v>
      </c>
      <c r="D6237" s="158">
        <v>0.30009072094571199</v>
      </c>
      <c r="E6237" s="158">
        <v>-1.28014139022336E-2</v>
      </c>
    </row>
    <row r="6238" spans="1:5" x14ac:dyDescent="0.25">
      <c r="A6238" s="158">
        <v>33148.734864069796</v>
      </c>
      <c r="B6238" s="158">
        <v>7.2975876556280503E-2</v>
      </c>
      <c r="C6238" s="158">
        <v>2.5179558000557201E-2</v>
      </c>
      <c r="D6238" s="158">
        <v>0.30011798508658799</v>
      </c>
      <c r="E6238" s="158">
        <v>-1.28304053125162E-2</v>
      </c>
    </row>
    <row r="6239" spans="1:5" x14ac:dyDescent="0.25">
      <c r="A6239" s="158">
        <v>33149.320710122098</v>
      </c>
      <c r="B6239" s="158">
        <v>8.6013086176173204E-3</v>
      </c>
      <c r="C6239" s="158">
        <v>2.5176311358023899E-2</v>
      </c>
      <c r="D6239" s="158">
        <v>0.300126209611422</v>
      </c>
      <c r="E6239" s="158">
        <v>-1.28391515815855E-2</v>
      </c>
    </row>
    <row r="6240" spans="1:5" x14ac:dyDescent="0.25">
      <c r="A6240" s="158">
        <v>33151.069491233298</v>
      </c>
      <c r="B6240" s="158">
        <v>0.17300456174835799</v>
      </c>
      <c r="C6240" s="158">
        <v>2.5166623645530298E-2</v>
      </c>
      <c r="D6240" s="158">
        <v>0.300150757900152</v>
      </c>
      <c r="E6240" s="158">
        <v>-1.28652590752515E-2</v>
      </c>
    </row>
    <row r="6241" spans="1:5" x14ac:dyDescent="0.25">
      <c r="A6241" s="158">
        <v>33153.148959841201</v>
      </c>
      <c r="B6241" s="158">
        <v>0.146470647410402</v>
      </c>
      <c r="C6241" s="158">
        <v>2.5155111215024201E-2</v>
      </c>
      <c r="D6241" s="158">
        <v>0.30017994358912298</v>
      </c>
      <c r="E6241" s="158">
        <v>-1.2896302271263401E-2</v>
      </c>
    </row>
    <row r="6242" spans="1:5" x14ac:dyDescent="0.25">
      <c r="A6242" s="158">
        <v>33153.560066245896</v>
      </c>
      <c r="B6242" s="158">
        <v>-7.8668805643578005E-2</v>
      </c>
      <c r="C6242" s="158">
        <v>2.5152836157823301E-2</v>
      </c>
      <c r="D6242" s="158">
        <v>0.30018571294617502</v>
      </c>
      <c r="E6242" s="158">
        <v>-1.2902439299922399E-2</v>
      </c>
    </row>
    <row r="6243" spans="1:5" x14ac:dyDescent="0.25">
      <c r="A6243" s="158">
        <v>33154.214521695299</v>
      </c>
      <c r="B6243" s="158">
        <v>9.6202811228351896E-3</v>
      </c>
      <c r="C6243" s="158">
        <v>2.5149215040719899E-2</v>
      </c>
      <c r="D6243" s="158">
        <v>0.30019489699639601</v>
      </c>
      <c r="E6243" s="158">
        <v>-1.2912208964837199E-2</v>
      </c>
    </row>
    <row r="6244" spans="1:5" x14ac:dyDescent="0.25">
      <c r="A6244" s="158">
        <v>33155.443330827802</v>
      </c>
      <c r="B6244" s="158">
        <v>0.387804855237395</v>
      </c>
      <c r="C6244" s="158">
        <v>2.51424181038735E-2</v>
      </c>
      <c r="D6244" s="158">
        <v>0.30021213968441901</v>
      </c>
      <c r="E6244" s="158">
        <v>-1.29305522187694E-2</v>
      </c>
    </row>
    <row r="6245" spans="1:5" x14ac:dyDescent="0.25">
      <c r="A6245" s="158">
        <v>33156.641919195798</v>
      </c>
      <c r="B6245" s="158">
        <v>0.16765079627356599</v>
      </c>
      <c r="C6245" s="158">
        <v>2.51357909594109E-2</v>
      </c>
      <c r="D6245" s="158">
        <v>0.30022895663433902</v>
      </c>
      <c r="E6245" s="158">
        <v>-1.29484439431863E-2</v>
      </c>
    </row>
    <row r="6246" spans="1:5" x14ac:dyDescent="0.25">
      <c r="A6246" s="158">
        <v>33167.543792614699</v>
      </c>
      <c r="B6246" s="158">
        <v>6.4548143827791699E-2</v>
      </c>
      <c r="C6246" s="158">
        <v>2.5075632656255099E-2</v>
      </c>
      <c r="D6246" s="158">
        <v>0.300381840427207</v>
      </c>
      <c r="E6246" s="158">
        <v>-1.31111617438746E-2</v>
      </c>
    </row>
    <row r="6247" spans="1:5" x14ac:dyDescent="0.25">
      <c r="A6247" s="158">
        <v>33168.414880289201</v>
      </c>
      <c r="B6247" s="158">
        <v>-0.81992274157689504</v>
      </c>
      <c r="C6247" s="158">
        <v>2.5070835158859099E-2</v>
      </c>
      <c r="D6247" s="158">
        <v>0.30039405028239402</v>
      </c>
      <c r="E6247" s="158">
        <v>-1.31241619287399E-2</v>
      </c>
    </row>
    <row r="6248" spans="1:5" x14ac:dyDescent="0.25">
      <c r="A6248" s="158">
        <v>33169.994236432503</v>
      </c>
      <c r="B6248" s="158">
        <v>-0.42260860489751201</v>
      </c>
      <c r="C6248" s="158">
        <v>2.5062140404793699E-2</v>
      </c>
      <c r="D6248" s="158">
        <v>0.30041618553716698</v>
      </c>
      <c r="E6248" s="158">
        <v>-1.31477318558272E-2</v>
      </c>
    </row>
    <row r="6249" spans="1:5" x14ac:dyDescent="0.25">
      <c r="A6249" s="158">
        <v>33171.885512708097</v>
      </c>
      <c r="B6249" s="158">
        <v>1.6965934977708499E-2</v>
      </c>
      <c r="C6249" s="158">
        <v>2.50517344203353E-2</v>
      </c>
      <c r="D6249" s="158">
        <v>0.30044268864287998</v>
      </c>
      <c r="E6249" s="158">
        <v>-1.3175955933291499E-2</v>
      </c>
    </row>
    <row r="6250" spans="1:5" x14ac:dyDescent="0.25">
      <c r="A6250" s="158">
        <v>33174.688828739098</v>
      </c>
      <c r="B6250" s="158">
        <v>-2.0837426301145701E-2</v>
      </c>
      <c r="C6250" s="158">
        <v>2.5036322281074701E-2</v>
      </c>
      <c r="D6250" s="158">
        <v>0.300481964798821</v>
      </c>
      <c r="E6250" s="158">
        <v>-1.32177889187462E-2</v>
      </c>
    </row>
    <row r="6251" spans="1:5" x14ac:dyDescent="0.25">
      <c r="A6251" s="158">
        <v>33175.531099752101</v>
      </c>
      <c r="B6251" s="158">
        <v>-0.42341158005538798</v>
      </c>
      <c r="C6251" s="158">
        <v>2.50316944190008E-2</v>
      </c>
      <c r="D6251" s="158">
        <v>0.300493763732751</v>
      </c>
      <c r="E6251" s="158">
        <v>-1.32303574570779E-2</v>
      </c>
    </row>
    <row r="6252" spans="1:5" x14ac:dyDescent="0.25">
      <c r="A6252" s="158">
        <v>33175.608085359898</v>
      </c>
      <c r="B6252" s="158">
        <v>5.8104433872396798E-2</v>
      </c>
      <c r="C6252" s="158">
        <v>2.5031271485684601E-2</v>
      </c>
      <c r="D6252" s="158">
        <v>0.30049484214249</v>
      </c>
      <c r="E6252" s="158">
        <v>-1.3231506242661799E-2</v>
      </c>
    </row>
    <row r="6253" spans="1:5" x14ac:dyDescent="0.25">
      <c r="A6253" s="158">
        <v>33184.041191377903</v>
      </c>
      <c r="B6253" s="158">
        <v>-0.41383514436734697</v>
      </c>
      <c r="C6253" s="158">
        <v>2.49850082592987E-2</v>
      </c>
      <c r="D6253" s="158">
        <v>0.30061293055520699</v>
      </c>
      <c r="E6253" s="158">
        <v>-1.33573364924915E-2</v>
      </c>
    </row>
    <row r="6254" spans="1:5" x14ac:dyDescent="0.25">
      <c r="A6254" s="158">
        <v>33194.747665716597</v>
      </c>
      <c r="B6254" s="158">
        <v>-6.7959973986020397E-2</v>
      </c>
      <c r="C6254" s="158">
        <v>2.49264608652408E-2</v>
      </c>
      <c r="D6254" s="158">
        <v>0.30076273236642098</v>
      </c>
      <c r="E6254" s="158">
        <v>-1.35170617839816E-2</v>
      </c>
    </row>
    <row r="6255" spans="1:5" x14ac:dyDescent="0.25">
      <c r="A6255" s="158">
        <v>33195.517343847103</v>
      </c>
      <c r="B6255" s="158">
        <v>1.2104130376759701</v>
      </c>
      <c r="C6255" s="158">
        <v>2.4922260042885901E-2</v>
      </c>
      <c r="D6255" s="158">
        <v>0.30077349625979499</v>
      </c>
      <c r="E6255" s="158">
        <v>-1.3528543192311501E-2</v>
      </c>
    </row>
    <row r="6256" spans="1:5" x14ac:dyDescent="0.25">
      <c r="A6256" s="158">
        <v>33198.4684716474</v>
      </c>
      <c r="B6256" s="158">
        <v>0.65659850190014102</v>
      </c>
      <c r="C6256" s="158">
        <v>2.4906163175968402E-2</v>
      </c>
      <c r="D6256" s="158">
        <v>0.300814761068397</v>
      </c>
      <c r="E6256" s="158">
        <v>-1.3572564293455601E-2</v>
      </c>
    </row>
    <row r="6257" spans="1:5" x14ac:dyDescent="0.25">
      <c r="A6257" s="158">
        <v>33199.130786872804</v>
      </c>
      <c r="B6257" s="158">
        <v>-0.105435285148958</v>
      </c>
      <c r="C6257" s="158">
        <v>2.4902552788733299E-2</v>
      </c>
      <c r="D6257" s="158">
        <v>0.30082402062174801</v>
      </c>
      <c r="E6257" s="158">
        <v>-1.35824435653233E-2</v>
      </c>
    </row>
    <row r="6258" spans="1:5" x14ac:dyDescent="0.25">
      <c r="A6258" s="158">
        <v>33209.428956079602</v>
      </c>
      <c r="B6258" s="158">
        <v>0.23403017767533699</v>
      </c>
      <c r="C6258" s="158">
        <v>2.4846519630546099E-2</v>
      </c>
      <c r="D6258" s="158">
        <v>0.30096792795237898</v>
      </c>
      <c r="E6258" s="158">
        <v>-1.37360404396214E-2</v>
      </c>
    </row>
    <row r="6259" spans="1:5" x14ac:dyDescent="0.25">
      <c r="A6259" s="158">
        <v>33210.9212823501</v>
      </c>
      <c r="B6259" s="158">
        <v>1.1189847703541001E-2</v>
      </c>
      <c r="C6259" s="158">
        <v>2.4838415973219102E-2</v>
      </c>
      <c r="D6259" s="158">
        <v>0.30098877133901603</v>
      </c>
      <c r="E6259" s="158">
        <v>-1.37582963847369E-2</v>
      </c>
    </row>
    <row r="6260" spans="1:5" x14ac:dyDescent="0.25">
      <c r="A6260" s="158">
        <v>33216.8863995051</v>
      </c>
      <c r="B6260" s="158">
        <v>-9.8820500163365702E-2</v>
      </c>
      <c r="C6260" s="158">
        <v>2.4806065150166499E-2</v>
      </c>
      <c r="D6260" s="158">
        <v>0.30107205979040802</v>
      </c>
      <c r="E6260" s="158">
        <v>-1.38472526266879E-2</v>
      </c>
    </row>
    <row r="6261" spans="1:5" x14ac:dyDescent="0.25">
      <c r="A6261" s="158">
        <v>33218.837673051697</v>
      </c>
      <c r="B6261" s="158">
        <v>0.57606680999795501</v>
      </c>
      <c r="C6261" s="158">
        <v>2.4795497017292299E-2</v>
      </c>
      <c r="D6261" s="158">
        <v>0.30109929535671098</v>
      </c>
      <c r="E6261" s="158">
        <v>-1.38763497184197E-2</v>
      </c>
    </row>
    <row r="6262" spans="1:5" x14ac:dyDescent="0.25">
      <c r="A6262" s="158">
        <v>33223.956399478397</v>
      </c>
      <c r="B6262" s="158">
        <v>-9.1786160756346394E-2</v>
      </c>
      <c r="C6262" s="158">
        <v>2.47678073980954E-2</v>
      </c>
      <c r="D6262" s="158">
        <v>0.30117071998691203</v>
      </c>
      <c r="E6262" s="158">
        <v>-1.39526753645906E-2</v>
      </c>
    </row>
    <row r="6263" spans="1:5" x14ac:dyDescent="0.25">
      <c r="A6263" s="158">
        <v>33232.8895078403</v>
      </c>
      <c r="B6263" s="158">
        <v>0.17982834360543701</v>
      </c>
      <c r="C6263" s="158">
        <v>2.47196003801517E-2</v>
      </c>
      <c r="D6263" s="158">
        <v>0.301295293300745</v>
      </c>
      <c r="E6263" s="158">
        <v>-1.4085863851933699E-2</v>
      </c>
    </row>
    <row r="6264" spans="1:5" x14ac:dyDescent="0.25">
      <c r="A6264" s="158">
        <v>33236.861241180202</v>
      </c>
      <c r="B6264" s="158">
        <v>9.9099824492299097E-3</v>
      </c>
      <c r="C6264" s="158">
        <v>2.4698214773684401E-2</v>
      </c>
      <c r="D6264" s="158">
        <v>0.30135064861632699</v>
      </c>
      <c r="E6264" s="158">
        <v>-1.41450751093588E-2</v>
      </c>
    </row>
    <row r="6265" spans="1:5" x14ac:dyDescent="0.25">
      <c r="A6265" s="158">
        <v>33240.956384670499</v>
      </c>
      <c r="B6265" s="158">
        <v>-0.24489254638657701</v>
      </c>
      <c r="C6265" s="158">
        <v>2.4676195430967201E-2</v>
      </c>
      <c r="D6265" s="158">
        <v>0.30140770388810301</v>
      </c>
      <c r="E6265" s="158">
        <v>-1.4206122761775099E-2</v>
      </c>
    </row>
    <row r="6266" spans="1:5" x14ac:dyDescent="0.25">
      <c r="A6266" s="158">
        <v>33243.913762396798</v>
      </c>
      <c r="B6266" s="158">
        <v>0.15162095992609101</v>
      </c>
      <c r="C6266" s="158">
        <v>2.4660313232503901E-2</v>
      </c>
      <c r="D6266" s="158">
        <v>0.301448894638844</v>
      </c>
      <c r="E6266" s="158">
        <v>-1.4250207236707399E-2</v>
      </c>
    </row>
    <row r="6267" spans="1:5" x14ac:dyDescent="0.25">
      <c r="A6267" s="158">
        <v>33246.770465339199</v>
      </c>
      <c r="B6267" s="158">
        <v>0.32440336096413203</v>
      </c>
      <c r="C6267" s="158">
        <v>2.4644987197403299E-2</v>
      </c>
      <c r="D6267" s="158">
        <v>0.30148867305467603</v>
      </c>
      <c r="E6267" s="158">
        <v>-1.42927893205772E-2</v>
      </c>
    </row>
    <row r="6268" spans="1:5" x14ac:dyDescent="0.25">
      <c r="A6268" s="158">
        <v>33251.061599774097</v>
      </c>
      <c r="B6268" s="158">
        <v>0.33116484617798903</v>
      </c>
      <c r="C6268" s="158">
        <v>2.46219941892366E-2</v>
      </c>
      <c r="D6268" s="158">
        <v>0.30154840660798898</v>
      </c>
      <c r="E6268" s="158">
        <v>-1.43567500334292E-2</v>
      </c>
    </row>
    <row r="6269" spans="1:5" x14ac:dyDescent="0.25">
      <c r="A6269" s="158">
        <v>33252.445247293101</v>
      </c>
      <c r="B6269" s="158">
        <v>-0.118985927529214</v>
      </c>
      <c r="C6269" s="158">
        <v>2.4614587592885599E-2</v>
      </c>
      <c r="D6269" s="158">
        <v>0.30156766248817002</v>
      </c>
      <c r="E6269" s="158">
        <v>-1.43773729672664E-2</v>
      </c>
    </row>
    <row r="6270" spans="1:5" x14ac:dyDescent="0.25">
      <c r="A6270" s="158">
        <v>33254.1625080054</v>
      </c>
      <c r="B6270" s="158">
        <v>-5.0510180489415898E-2</v>
      </c>
      <c r="C6270" s="158">
        <v>2.46054001672328E-2</v>
      </c>
      <c r="D6270" s="158">
        <v>0.30159155791817599</v>
      </c>
      <c r="E6270" s="158">
        <v>-1.4402967809703101E-2</v>
      </c>
    </row>
    <row r="6271" spans="1:5" x14ac:dyDescent="0.25">
      <c r="A6271" s="158">
        <v>33260.130655644403</v>
      </c>
      <c r="B6271" s="158">
        <v>0.74703033420342502</v>
      </c>
      <c r="C6271" s="158">
        <v>2.45735132847088E-2</v>
      </c>
      <c r="D6271" s="158">
        <v>0.301674575662216</v>
      </c>
      <c r="E6271" s="158">
        <v>-1.4491915439704401E-2</v>
      </c>
    </row>
    <row r="6272" spans="1:5" x14ac:dyDescent="0.25">
      <c r="A6272" s="158">
        <v>33260.314281794701</v>
      </c>
      <c r="B6272" s="158">
        <v>0.67111399969046504</v>
      </c>
      <c r="C6272" s="158">
        <v>2.45725332584933E-2</v>
      </c>
      <c r="D6272" s="158">
        <v>0.30167712923249801</v>
      </c>
      <c r="E6272" s="158">
        <v>-1.44946520466327E-2</v>
      </c>
    </row>
    <row r="6273" spans="1:5" x14ac:dyDescent="0.25">
      <c r="A6273" s="158">
        <v>33262.595063296998</v>
      </c>
      <c r="B6273" s="158">
        <v>-0.152485365926192</v>
      </c>
      <c r="C6273" s="158">
        <v>2.4560365838439499E-2</v>
      </c>
      <c r="D6273" s="158">
        <v>0.30170884312692098</v>
      </c>
      <c r="E6273" s="158">
        <v>-1.45286423374139E-2</v>
      </c>
    </row>
    <row r="6274" spans="1:5" x14ac:dyDescent="0.25">
      <c r="A6274" s="158">
        <v>33264.422842503198</v>
      </c>
      <c r="B6274" s="158">
        <v>0.22395471940881401</v>
      </c>
      <c r="C6274" s="158">
        <v>2.4550622131506699E-2</v>
      </c>
      <c r="D6274" s="158">
        <v>0.30173425347050398</v>
      </c>
      <c r="E6274" s="158">
        <v>-1.45558808784612E-2</v>
      </c>
    </row>
    <row r="6275" spans="1:5" x14ac:dyDescent="0.25">
      <c r="A6275" s="158">
        <v>33269.798508304899</v>
      </c>
      <c r="B6275" s="158">
        <v>-0.37947812381435903</v>
      </c>
      <c r="C6275" s="158">
        <v>2.4522001417561699E-2</v>
      </c>
      <c r="D6275" s="158">
        <v>0.30180896370633498</v>
      </c>
      <c r="E6275" s="158">
        <v>-1.4635988385609099E-2</v>
      </c>
    </row>
    <row r="6276" spans="1:5" x14ac:dyDescent="0.25">
      <c r="A6276" s="158">
        <v>33280.743731056202</v>
      </c>
      <c r="B6276" s="158">
        <v>-9.9742387032108998E-2</v>
      </c>
      <c r="C6276" s="158">
        <v>2.4463896048734099E-2</v>
      </c>
      <c r="D6276" s="158">
        <v>0.301960968162092</v>
      </c>
      <c r="E6276" s="158">
        <v>-1.47990769101076E-2</v>
      </c>
    </row>
    <row r="6277" spans="1:5" x14ac:dyDescent="0.25">
      <c r="A6277" s="158">
        <v>33283.795964189703</v>
      </c>
      <c r="B6277" s="158">
        <v>7.7430162218639104E-2</v>
      </c>
      <c r="C6277" s="158">
        <v>2.4447732884992201E-2</v>
      </c>
      <c r="D6277" s="158">
        <v>0.30200333022237402</v>
      </c>
      <c r="E6277" s="158">
        <v>-1.4844552828838099E-2</v>
      </c>
    </row>
    <row r="6278" spans="1:5" x14ac:dyDescent="0.25">
      <c r="A6278" s="158">
        <v>33287.107358977999</v>
      </c>
      <c r="B6278" s="158">
        <v>0.11112267287654</v>
      </c>
      <c r="C6278" s="158">
        <v>2.4430217269767199E-2</v>
      </c>
      <c r="D6278" s="158">
        <v>0.302049276046091</v>
      </c>
      <c r="E6278" s="158">
        <v>-1.48938883000673E-2</v>
      </c>
    </row>
    <row r="6279" spans="1:5" x14ac:dyDescent="0.25">
      <c r="A6279" s="158">
        <v>33287.5702186087</v>
      </c>
      <c r="B6279" s="158">
        <v>3.60960547530809</v>
      </c>
      <c r="C6279" s="158">
        <v>2.4427770629529999E-2</v>
      </c>
      <c r="D6279" s="158">
        <v>0.30205569716266101</v>
      </c>
      <c r="E6279" s="158">
        <v>-1.4900784162091301E-2</v>
      </c>
    </row>
    <row r="6280" spans="1:5" x14ac:dyDescent="0.25">
      <c r="A6280" s="158">
        <v>33289.7128880577</v>
      </c>
      <c r="B6280" s="158">
        <v>0.24523265466211999</v>
      </c>
      <c r="C6280" s="158">
        <v>2.4416449936084599E-2</v>
      </c>
      <c r="D6280" s="158">
        <v>0.30208541829778501</v>
      </c>
      <c r="E6280" s="158">
        <v>-1.4932706026281901E-2</v>
      </c>
    </row>
    <row r="6281" spans="1:5" x14ac:dyDescent="0.25">
      <c r="A6281" s="158">
        <v>33291.9401055821</v>
      </c>
      <c r="B6281" s="158">
        <v>5.5854093830243201E-3</v>
      </c>
      <c r="C6281" s="158">
        <v>2.4404691767148701E-2</v>
      </c>
      <c r="D6281" s="158">
        <v>0.30211630611100498</v>
      </c>
      <c r="E6281" s="158">
        <v>-1.49658867159988E-2</v>
      </c>
    </row>
    <row r="6282" spans="1:5" x14ac:dyDescent="0.25">
      <c r="A6282" s="158">
        <v>33296.584606511598</v>
      </c>
      <c r="B6282" s="158">
        <v>0.129840461933073</v>
      </c>
      <c r="C6282" s="158">
        <v>2.43802023123742E-2</v>
      </c>
      <c r="D6282" s="158">
        <v>0.302180697614577</v>
      </c>
      <c r="E6282" s="158">
        <v>-1.50350771254249E-2</v>
      </c>
    </row>
    <row r="6283" spans="1:5" x14ac:dyDescent="0.25">
      <c r="A6283" s="158">
        <v>33299.100803390502</v>
      </c>
      <c r="B6283" s="158">
        <v>-0.30577298244944801</v>
      </c>
      <c r="C6283" s="158">
        <v>2.43669520710077E-2</v>
      </c>
      <c r="D6283" s="158">
        <v>0.30221557092192403</v>
      </c>
      <c r="E6283" s="158">
        <v>-1.50725601950549E-2</v>
      </c>
    </row>
    <row r="6284" spans="1:5" x14ac:dyDescent="0.25">
      <c r="A6284" s="158">
        <v>33300.484685058997</v>
      </c>
      <c r="B6284" s="158">
        <v>-0.437445088725119</v>
      </c>
      <c r="C6284" s="158">
        <v>2.4359669712887701E-2</v>
      </c>
      <c r="D6284" s="158">
        <v>0.30223474747451501</v>
      </c>
      <c r="E6284" s="158">
        <v>-1.5093175071685099E-2</v>
      </c>
    </row>
    <row r="6285" spans="1:5" x14ac:dyDescent="0.25">
      <c r="A6285" s="158">
        <v>33305.1985388311</v>
      </c>
      <c r="B6285" s="158">
        <v>0.22897093245903799</v>
      </c>
      <c r="C6285" s="158">
        <v>2.4334891515925799E-2</v>
      </c>
      <c r="D6285" s="158">
        <v>0.30230004957710999</v>
      </c>
      <c r="E6285" s="158">
        <v>-1.51633924215803E-2</v>
      </c>
    </row>
    <row r="6286" spans="1:5" x14ac:dyDescent="0.25">
      <c r="A6286" s="158">
        <v>33306.693139595198</v>
      </c>
      <c r="B6286" s="158">
        <v>0.90436165321130502</v>
      </c>
      <c r="C6286" s="158">
        <v>2.43270440463879E-2</v>
      </c>
      <c r="D6286" s="158">
        <v>0.30232074876637499</v>
      </c>
      <c r="E6286" s="158">
        <v>-1.5185655233959001E-2</v>
      </c>
    </row>
    <row r="6287" spans="1:5" x14ac:dyDescent="0.25">
      <c r="A6287" s="158">
        <v>33306.966169542298</v>
      </c>
      <c r="B6287" s="158">
        <v>7.5067876410361806E-2</v>
      </c>
      <c r="C6287" s="158">
        <v>2.4325610950499201E-2</v>
      </c>
      <c r="D6287" s="158">
        <v>0.30232452973760199</v>
      </c>
      <c r="E6287" s="158">
        <v>-1.51897221135561E-2</v>
      </c>
    </row>
    <row r="6288" spans="1:5" x14ac:dyDescent="0.25">
      <c r="A6288" s="158">
        <v>33311.902809455103</v>
      </c>
      <c r="B6288" s="158">
        <v>-1.4031831102512301E-2</v>
      </c>
      <c r="C6288" s="158">
        <v>2.4299723768594701E-2</v>
      </c>
      <c r="D6288" s="158">
        <v>0.30239287699509898</v>
      </c>
      <c r="E6288" s="158">
        <v>-1.5263253277160899E-2</v>
      </c>
    </row>
    <row r="6289" spans="1:5" x14ac:dyDescent="0.25">
      <c r="A6289" s="158">
        <v>33312.361747704097</v>
      </c>
      <c r="B6289" s="158">
        <v>0.48380266514154202</v>
      </c>
      <c r="C6289" s="158">
        <v>2.4297319513403502E-2</v>
      </c>
      <c r="D6289" s="158">
        <v>0.30239922937726199</v>
      </c>
      <c r="E6289" s="158">
        <v>-1.52700889762274E-2</v>
      </c>
    </row>
    <row r="6290" spans="1:5" x14ac:dyDescent="0.25">
      <c r="A6290" s="158">
        <v>33312.926785275798</v>
      </c>
      <c r="B6290" s="158">
        <v>-2.4928876608254501E-2</v>
      </c>
      <c r="C6290" s="158">
        <v>2.4294359985133299E-2</v>
      </c>
      <c r="D6290" s="158">
        <v>0.302407049963409</v>
      </c>
      <c r="E6290" s="158">
        <v>-1.52785049405799E-2</v>
      </c>
    </row>
    <row r="6291" spans="1:5" x14ac:dyDescent="0.25">
      <c r="A6291" s="158">
        <v>33314.229465027202</v>
      </c>
      <c r="B6291" s="158">
        <v>-4.0478880558536497E-2</v>
      </c>
      <c r="C6291" s="158">
        <v>2.4287539194037599E-2</v>
      </c>
      <c r="D6291" s="158">
        <v>0.30242507858144602</v>
      </c>
      <c r="E6291" s="158">
        <v>-1.52979075603876E-2</v>
      </c>
    </row>
    <row r="6292" spans="1:5" x14ac:dyDescent="0.25">
      <c r="A6292" s="158">
        <v>33318.839285635397</v>
      </c>
      <c r="B6292" s="158">
        <v>-0.15529323758442001</v>
      </c>
      <c r="C6292" s="158">
        <v>2.4263428391612399E-2</v>
      </c>
      <c r="D6292" s="158">
        <v>0.30248885951382898</v>
      </c>
      <c r="E6292" s="158">
        <v>-1.5366566123709201E-2</v>
      </c>
    </row>
    <row r="6293" spans="1:5" x14ac:dyDescent="0.25">
      <c r="A6293" s="158">
        <v>33323.888131315704</v>
      </c>
      <c r="B6293" s="158">
        <v>-0.74037530275766805</v>
      </c>
      <c r="C6293" s="158">
        <v>2.4237068064489099E-2</v>
      </c>
      <c r="D6293" s="158">
        <v>0.30255868368685801</v>
      </c>
      <c r="E6293" s="158">
        <v>-1.5441760192180199E-2</v>
      </c>
    </row>
    <row r="6294" spans="1:5" x14ac:dyDescent="0.25">
      <c r="A6294" s="158">
        <v>33340.742116699199</v>
      </c>
      <c r="B6294" s="158">
        <v>2.7422941806810401</v>
      </c>
      <c r="C6294" s="158">
        <v>2.4149427078303001E-2</v>
      </c>
      <c r="D6294" s="158">
        <v>0.30279153345526599</v>
      </c>
      <c r="E6294" s="158">
        <v>-1.56927482153979E-2</v>
      </c>
    </row>
    <row r="6295" spans="1:5" x14ac:dyDescent="0.25">
      <c r="A6295" s="158">
        <v>33350.025255534201</v>
      </c>
      <c r="B6295" s="158">
        <v>-0.46428009659366098</v>
      </c>
      <c r="C6295" s="158">
        <v>2.4101388563134402E-2</v>
      </c>
      <c r="D6295" s="158">
        <v>0.30291963037039898</v>
      </c>
      <c r="E6295" s="158">
        <v>-1.5830977354410799E-2</v>
      </c>
    </row>
    <row r="6296" spans="1:5" x14ac:dyDescent="0.25">
      <c r="A6296" s="158">
        <v>33356.630163848196</v>
      </c>
      <c r="B6296" s="158">
        <v>0.15206884047400701</v>
      </c>
      <c r="C6296" s="158">
        <v>2.4067310949861202E-2</v>
      </c>
      <c r="D6296" s="158">
        <v>0.30301070271546099</v>
      </c>
      <c r="E6296" s="158">
        <v>-1.5929320930899101E-2</v>
      </c>
    </row>
    <row r="6297" spans="1:5" x14ac:dyDescent="0.25">
      <c r="A6297" s="158">
        <v>33357.851812637004</v>
      </c>
      <c r="B6297" s="158">
        <v>0.31888493832861198</v>
      </c>
      <c r="C6297" s="158">
        <v>2.4061017199998199E-2</v>
      </c>
      <c r="D6297" s="158">
        <v>0.30302754130999399</v>
      </c>
      <c r="E6297" s="158">
        <v>-1.5947510128821701E-2</v>
      </c>
    </row>
    <row r="6298" spans="1:5" x14ac:dyDescent="0.25">
      <c r="A6298" s="158">
        <v>33358.779642120498</v>
      </c>
      <c r="B6298" s="158">
        <v>1.21611312277947E-2</v>
      </c>
      <c r="C6298" s="158">
        <v>2.4056239098473101E-2</v>
      </c>
      <c r="D6298" s="158">
        <v>0.30304032874810299</v>
      </c>
      <c r="E6298" s="158">
        <v>-1.5961324531951301E-2</v>
      </c>
    </row>
    <row r="6299" spans="1:5" x14ac:dyDescent="0.25">
      <c r="A6299" s="158">
        <v>33365.1579252722</v>
      </c>
      <c r="B6299" s="158">
        <v>-0.53867153620134101</v>
      </c>
      <c r="C6299" s="158">
        <v>2.40234377280595E-2</v>
      </c>
      <c r="D6299" s="158">
        <v>0.30312820449294098</v>
      </c>
      <c r="E6299" s="158">
        <v>-1.6056288107064699E-2</v>
      </c>
    </row>
    <row r="6300" spans="1:5" x14ac:dyDescent="0.25">
      <c r="A6300" s="158">
        <v>33365.661323494402</v>
      </c>
      <c r="B6300" s="158">
        <v>-4.6822398733529997</v>
      </c>
      <c r="C6300" s="158">
        <v>2.40208522883971E-2</v>
      </c>
      <c r="D6300" s="158">
        <v>0.303135137716739</v>
      </c>
      <c r="E6300" s="158">
        <v>-1.6063782821507801E-2</v>
      </c>
    </row>
    <row r="6301" spans="1:5" x14ac:dyDescent="0.25">
      <c r="A6301" s="158">
        <v>33367.976850216</v>
      </c>
      <c r="B6301" s="158">
        <v>3.6057597249694602E-2</v>
      </c>
      <c r="C6301" s="158">
        <v>2.4008966159226298E-2</v>
      </c>
      <c r="D6301" s="158">
        <v>0.30316702482886798</v>
      </c>
      <c r="E6301" s="158">
        <v>-1.6098256631602401E-2</v>
      </c>
    </row>
    <row r="6302" spans="1:5" x14ac:dyDescent="0.25">
      <c r="A6302" s="158">
        <v>33368.535951705497</v>
      </c>
      <c r="B6302" s="158">
        <v>0.346059716031277</v>
      </c>
      <c r="C6302" s="158">
        <v>2.4006097728187799E-2</v>
      </c>
      <c r="D6302" s="158">
        <v>0.303174723161934</v>
      </c>
      <c r="E6302" s="158">
        <v>-1.6106580518584001E-2</v>
      </c>
    </row>
    <row r="6303" spans="1:5" x14ac:dyDescent="0.25">
      <c r="A6303" s="158">
        <v>33370.324555284002</v>
      </c>
      <c r="B6303" s="158">
        <v>-9.4529835477152893E-2</v>
      </c>
      <c r="C6303" s="158">
        <v>2.39969255137545E-2</v>
      </c>
      <c r="D6303" s="158">
        <v>0.30319934790050901</v>
      </c>
      <c r="E6303" s="158">
        <v>-1.61332090019163E-2</v>
      </c>
    </row>
    <row r="6304" spans="1:5" x14ac:dyDescent="0.25">
      <c r="A6304" s="158">
        <v>33375.154155550197</v>
      </c>
      <c r="B6304" s="158">
        <v>0.219888018273728</v>
      </c>
      <c r="C6304" s="158">
        <v>2.39721897993662E-2</v>
      </c>
      <c r="D6304" s="158">
        <v>0.30326581882914699</v>
      </c>
      <c r="E6304" s="158">
        <v>-1.6205109968721501E-2</v>
      </c>
    </row>
    <row r="6305" spans="1:5" x14ac:dyDescent="0.25">
      <c r="A6305" s="158">
        <v>33379.928129609798</v>
      </c>
      <c r="B6305" s="158">
        <v>0.213713196667209</v>
      </c>
      <c r="C6305" s="158">
        <v>2.39477837443277E-2</v>
      </c>
      <c r="D6305" s="158">
        <v>0.30333149402198201</v>
      </c>
      <c r="E6305" s="158">
        <v>-1.6276180784239098E-2</v>
      </c>
    </row>
    <row r="6306" spans="1:5" x14ac:dyDescent="0.25">
      <c r="A6306" s="158">
        <v>33382.926480878101</v>
      </c>
      <c r="B6306" s="158">
        <v>1.07651942062192E-2</v>
      </c>
      <c r="C6306" s="158">
        <v>2.3932478013852398E-2</v>
      </c>
      <c r="D6306" s="158">
        <v>0.30337272675358201</v>
      </c>
      <c r="E6306" s="158">
        <v>-1.6320816675631799E-2</v>
      </c>
    </row>
    <row r="6307" spans="1:5" x14ac:dyDescent="0.25">
      <c r="A6307" s="158">
        <v>33383.370241530902</v>
      </c>
      <c r="B6307" s="158">
        <v>0.204732556080267</v>
      </c>
      <c r="C6307" s="158">
        <v>2.3930214236614102E-2</v>
      </c>
      <c r="D6307" s="158">
        <v>0.30337882825400803</v>
      </c>
      <c r="E6307" s="158">
        <v>-1.6327422794527899E-2</v>
      </c>
    </row>
    <row r="6308" spans="1:5" x14ac:dyDescent="0.25">
      <c r="A6308" s="158">
        <v>33388.201337899402</v>
      </c>
      <c r="B6308" s="158">
        <v>8.5743154205242297E-2</v>
      </c>
      <c r="C6308" s="158">
        <v>2.39055940951391E-2</v>
      </c>
      <c r="D6308" s="158">
        <v>0.30344523671617601</v>
      </c>
      <c r="E6308" s="158">
        <v>-1.6399340725390701E-2</v>
      </c>
    </row>
    <row r="6309" spans="1:5" x14ac:dyDescent="0.25">
      <c r="A6309" s="158">
        <v>33391.329526882197</v>
      </c>
      <c r="B6309" s="158">
        <v>0.49345697729954502</v>
      </c>
      <c r="C6309" s="158">
        <v>2.3889676686802499E-2</v>
      </c>
      <c r="D6309" s="158">
        <v>0.30348822045770801</v>
      </c>
      <c r="E6309" s="158">
        <v>-1.6445907432168901E-2</v>
      </c>
    </row>
    <row r="6310" spans="1:5" x14ac:dyDescent="0.25">
      <c r="A6310" s="158">
        <v>33401.958129622799</v>
      </c>
      <c r="B6310" s="158">
        <v>0.47641712421382398</v>
      </c>
      <c r="C6310" s="158">
        <v>2.3835737975440401E-2</v>
      </c>
      <c r="D6310" s="158">
        <v>0.30363416858182701</v>
      </c>
      <c r="E6310" s="158">
        <v>-1.66041212246869E-2</v>
      </c>
    </row>
    <row r="6311" spans="1:5" x14ac:dyDescent="0.25">
      <c r="A6311" s="158">
        <v>33407.200820000398</v>
      </c>
      <c r="B6311" s="158">
        <v>0.214584011194274</v>
      </c>
      <c r="C6311" s="158">
        <v>2.38092139494527E-2</v>
      </c>
      <c r="D6311" s="158">
        <v>0.303706103884539</v>
      </c>
      <c r="E6311" s="158">
        <v>-1.6682159390951301E-2</v>
      </c>
    </row>
    <row r="6312" spans="1:5" x14ac:dyDescent="0.25">
      <c r="A6312" s="158">
        <v>33408.594684265801</v>
      </c>
      <c r="B6312" s="158">
        <v>-1.5228600425754E-2</v>
      </c>
      <c r="C6312" s="158">
        <v>2.3802171180288E-2</v>
      </c>
      <c r="D6312" s="158">
        <v>0.30372522302274202</v>
      </c>
      <c r="E6312" s="158">
        <v>-1.6702906968924802E-2</v>
      </c>
    </row>
    <row r="6313" spans="1:5" x14ac:dyDescent="0.25">
      <c r="A6313" s="158">
        <v>33408.889027872799</v>
      </c>
      <c r="B6313" s="158">
        <v>0.27190618763248697</v>
      </c>
      <c r="C6313" s="158">
        <v>2.38006844426959E-2</v>
      </c>
      <c r="D6313" s="158">
        <v>0.30372926009766099</v>
      </c>
      <c r="E6313" s="158">
        <v>-1.6707288239459502E-2</v>
      </c>
    </row>
    <row r="6314" spans="1:5" x14ac:dyDescent="0.25">
      <c r="A6314" s="158">
        <v>33409.200827356297</v>
      </c>
      <c r="B6314" s="158">
        <v>-0.62063879994534998</v>
      </c>
      <c r="C6314" s="158">
        <v>2.3799109721588801E-2</v>
      </c>
      <c r="D6314" s="158">
        <v>0.303733536463001</v>
      </c>
      <c r="E6314" s="158">
        <v>-1.6711929333156701E-2</v>
      </c>
    </row>
    <row r="6315" spans="1:5" x14ac:dyDescent="0.25">
      <c r="A6315" s="158">
        <v>33410.775559855603</v>
      </c>
      <c r="B6315" s="158">
        <v>-7.1193816613468498E-3</v>
      </c>
      <c r="C6315" s="158">
        <v>2.3791159580879701E-2</v>
      </c>
      <c r="D6315" s="158">
        <v>0.30375513211822702</v>
      </c>
      <c r="E6315" s="158">
        <v>-1.6735368930094099E-2</v>
      </c>
    </row>
    <row r="6316" spans="1:5" x14ac:dyDescent="0.25">
      <c r="A6316" s="158">
        <v>33412.407331783303</v>
      </c>
      <c r="B6316" s="158">
        <v>0.487016112548178</v>
      </c>
      <c r="C6316" s="158">
        <v>2.37829266419032E-2</v>
      </c>
      <c r="D6316" s="158">
        <v>0.30377750651702601</v>
      </c>
      <c r="E6316" s="158">
        <v>-1.6759657399123599E-2</v>
      </c>
    </row>
    <row r="6317" spans="1:5" x14ac:dyDescent="0.25">
      <c r="A6317" s="158">
        <v>33413.833024598302</v>
      </c>
      <c r="B6317" s="158">
        <v>-0.13910524884168701</v>
      </c>
      <c r="C6317" s="158">
        <v>2.3775737762606799E-2</v>
      </c>
      <c r="D6317" s="158">
        <v>0.30379705231205201</v>
      </c>
      <c r="E6317" s="158">
        <v>-1.6780878316885701E-2</v>
      </c>
    </row>
    <row r="6318" spans="1:5" x14ac:dyDescent="0.25">
      <c r="A6318" s="158">
        <v>33414.4819296614</v>
      </c>
      <c r="B6318" s="158">
        <v>-0.40307253398702603</v>
      </c>
      <c r="C6318" s="158">
        <v>2.37724670704294E-2</v>
      </c>
      <c r="D6318" s="158">
        <v>0.30380594769700597</v>
      </c>
      <c r="E6318" s="158">
        <v>-1.6790536995431499E-2</v>
      </c>
    </row>
    <row r="6319" spans="1:5" x14ac:dyDescent="0.25">
      <c r="A6319" s="158">
        <v>33415.0807829857</v>
      </c>
      <c r="B6319" s="158">
        <v>-0.81450571622794199</v>
      </c>
      <c r="C6319" s="158">
        <v>2.3769449394352601E-2</v>
      </c>
      <c r="D6319" s="158">
        <v>0.30381415645982901</v>
      </c>
      <c r="E6319" s="158">
        <v>-1.6799450654824199E-2</v>
      </c>
    </row>
    <row r="6320" spans="1:5" x14ac:dyDescent="0.25">
      <c r="A6320" s="158">
        <v>33416.291648551101</v>
      </c>
      <c r="B6320" s="158">
        <v>-1.52760539468111E-2</v>
      </c>
      <c r="C6320" s="158">
        <v>2.37633499012808E-2</v>
      </c>
      <c r="D6320" s="158">
        <v>0.30383075290078598</v>
      </c>
      <c r="E6320" s="158">
        <v>-1.6817473779923198E-2</v>
      </c>
    </row>
    <row r="6321" spans="1:5" x14ac:dyDescent="0.25">
      <c r="A6321" s="158">
        <v>33418.014530610097</v>
      </c>
      <c r="B6321" s="158">
        <v>-5.8703529894854597E-2</v>
      </c>
      <c r="C6321" s="158">
        <v>2.3754676230307002E-2</v>
      </c>
      <c r="D6321" s="158">
        <v>0.30385436380631398</v>
      </c>
      <c r="E6321" s="158">
        <v>-1.68431178814594E-2</v>
      </c>
    </row>
    <row r="6322" spans="1:5" x14ac:dyDescent="0.25">
      <c r="A6322" s="158">
        <v>33420.448668363999</v>
      </c>
      <c r="B6322" s="158">
        <v>0.26322779319256601</v>
      </c>
      <c r="C6322" s="158">
        <v>2.37424318374281E-2</v>
      </c>
      <c r="D6322" s="158">
        <v>0.303887715237043</v>
      </c>
      <c r="E6322" s="158">
        <v>-1.6879348356379401E-2</v>
      </c>
    </row>
    <row r="6323" spans="1:5" x14ac:dyDescent="0.25">
      <c r="A6323" s="158">
        <v>33425.834278154303</v>
      </c>
      <c r="B6323" s="158">
        <v>0.37104486782282298</v>
      </c>
      <c r="C6323" s="158">
        <v>2.37153824671037E-2</v>
      </c>
      <c r="D6323" s="158">
        <v>0.30396147831890002</v>
      </c>
      <c r="E6323" s="158">
        <v>-1.6959508466833601E-2</v>
      </c>
    </row>
    <row r="6324" spans="1:5" x14ac:dyDescent="0.25">
      <c r="A6324" s="158">
        <v>33425.932545643802</v>
      </c>
      <c r="B6324" s="158">
        <v>-0.16667985059540799</v>
      </c>
      <c r="C6324" s="158">
        <v>2.3714889450699401E-2</v>
      </c>
      <c r="D6324" s="158">
        <v>0.30396282386378298</v>
      </c>
      <c r="E6324" s="158">
        <v>-1.6960971080555502E-2</v>
      </c>
    </row>
    <row r="6325" spans="1:5" x14ac:dyDescent="0.25">
      <c r="A6325" s="158">
        <v>33431.820810683901</v>
      </c>
      <c r="B6325" s="158">
        <v>0.18376888990074799</v>
      </c>
      <c r="C6325" s="158">
        <v>2.3685382541788799E-2</v>
      </c>
      <c r="D6325" s="158">
        <v>0.30404342649174398</v>
      </c>
      <c r="E6325" s="158">
        <v>-1.7048611297656099E-2</v>
      </c>
    </row>
    <row r="6326" spans="1:5" x14ac:dyDescent="0.25">
      <c r="A6326" s="158">
        <v>33446.243737419602</v>
      </c>
      <c r="B6326" s="158">
        <v>0.47219566355725101</v>
      </c>
      <c r="C6326" s="158">
        <v>2.3613398954766499E-2</v>
      </c>
      <c r="D6326" s="158">
        <v>0.30424066239472097</v>
      </c>
      <c r="E6326" s="158">
        <v>-1.72632750525437E-2</v>
      </c>
    </row>
    <row r="6327" spans="1:5" x14ac:dyDescent="0.25">
      <c r="A6327" s="158">
        <v>33448.990998583198</v>
      </c>
      <c r="B6327" s="158">
        <v>-0.42604670983353898</v>
      </c>
      <c r="C6327" s="158">
        <v>2.3599734697525299E-2</v>
      </c>
      <c r="D6327" s="158">
        <v>0.30427820024559199</v>
      </c>
      <c r="E6327" s="158">
        <v>-1.7304163237318801E-2</v>
      </c>
    </row>
    <row r="6328" spans="1:5" x14ac:dyDescent="0.25">
      <c r="A6328" s="158">
        <v>33452.836930959398</v>
      </c>
      <c r="B6328" s="158">
        <v>-0.14448582437698301</v>
      </c>
      <c r="C6328" s="158">
        <v>2.3580631267356201E-2</v>
      </c>
      <c r="D6328" s="158">
        <v>0.30433073317556603</v>
      </c>
      <c r="E6328" s="158">
        <v>-1.7361402924646299E-2</v>
      </c>
    </row>
    <row r="6329" spans="1:5" x14ac:dyDescent="0.25">
      <c r="A6329" s="158">
        <v>33455.423010983803</v>
      </c>
      <c r="B6329" s="158">
        <v>0.27789768931412201</v>
      </c>
      <c r="C6329" s="158">
        <v>2.35678024066482E-2</v>
      </c>
      <c r="D6329" s="158">
        <v>0.304366046275582</v>
      </c>
      <c r="E6329" s="158">
        <v>-1.7399891833386801E-2</v>
      </c>
    </row>
    <row r="6330" spans="1:5" x14ac:dyDescent="0.25">
      <c r="A6330" s="158">
        <v>33466.164160057502</v>
      </c>
      <c r="B6330" s="158">
        <v>0.30247888288672498</v>
      </c>
      <c r="C6330" s="158">
        <v>2.35146620328801E-2</v>
      </c>
      <c r="D6330" s="158">
        <v>0.30451262217311498</v>
      </c>
      <c r="E6330" s="158">
        <v>-1.7559752367914901E-2</v>
      </c>
    </row>
    <row r="6331" spans="1:5" x14ac:dyDescent="0.25">
      <c r="A6331" s="158">
        <v>33471.806893030101</v>
      </c>
      <c r="B6331" s="158">
        <v>1.9834929055906302E-2</v>
      </c>
      <c r="C6331" s="158">
        <v>2.3486838331979901E-2</v>
      </c>
      <c r="D6331" s="158">
        <v>0.30458956256407299</v>
      </c>
      <c r="E6331" s="158">
        <v>-1.7643732680103798E-2</v>
      </c>
    </row>
    <row r="6332" spans="1:5" x14ac:dyDescent="0.25">
      <c r="A6332" s="158">
        <v>33475.934953370801</v>
      </c>
      <c r="B6332" s="158">
        <v>-0.26155544168670097</v>
      </c>
      <c r="C6332" s="158">
        <v>2.3466523960553098E-2</v>
      </c>
      <c r="D6332" s="158">
        <v>0.30464582311126098</v>
      </c>
      <c r="E6332" s="158">
        <v>-1.7705170154741101E-2</v>
      </c>
    </row>
    <row r="6333" spans="1:5" x14ac:dyDescent="0.25">
      <c r="A6333" s="158">
        <v>33479.985607989402</v>
      </c>
      <c r="B6333" s="158">
        <v>0.289141977272944</v>
      </c>
      <c r="C6333" s="158">
        <v>2.3446623939377999E-2</v>
      </c>
      <c r="D6333" s="158">
        <v>0.30470100668644001</v>
      </c>
      <c r="E6333" s="158">
        <v>-1.7765455596896702E-2</v>
      </c>
    </row>
    <row r="6334" spans="1:5" x14ac:dyDescent="0.25">
      <c r="A6334" s="158">
        <v>33482.6547315965</v>
      </c>
      <c r="B6334" s="158">
        <v>-2.3266881571537602E-2</v>
      </c>
      <c r="C6334" s="158">
        <v>2.3433529213582702E-2</v>
      </c>
      <c r="D6334" s="158">
        <v>0.30473735722842998</v>
      </c>
      <c r="E6334" s="158">
        <v>-1.7805179888467498E-2</v>
      </c>
    </row>
    <row r="6335" spans="1:5" x14ac:dyDescent="0.25">
      <c r="A6335" s="158">
        <v>33495.5934602501</v>
      </c>
      <c r="B6335" s="158">
        <v>-0.13270568253636</v>
      </c>
      <c r="C6335" s="158">
        <v>2.3370256254505201E-2</v>
      </c>
      <c r="D6335" s="158">
        <v>0.30491343434877399</v>
      </c>
      <c r="E6335" s="158">
        <v>-1.7997746470961602E-2</v>
      </c>
    </row>
    <row r="6336" spans="1:5" x14ac:dyDescent="0.25">
      <c r="A6336" s="158">
        <v>33501.585932062597</v>
      </c>
      <c r="B6336" s="158">
        <v>0.19875844174364099</v>
      </c>
      <c r="C6336" s="158">
        <v>2.3341067003616801E-2</v>
      </c>
      <c r="D6336" s="158">
        <v>0.304994907732903</v>
      </c>
      <c r="E6336" s="158">
        <v>-1.8086933002134899E-2</v>
      </c>
    </row>
    <row r="6337" spans="1:5" x14ac:dyDescent="0.25">
      <c r="A6337" s="158">
        <v>33501.635837889997</v>
      </c>
      <c r="B6337" s="158">
        <v>-0.61829315507467797</v>
      </c>
      <c r="C6337" s="158">
        <v>2.3340824219642901E-2</v>
      </c>
      <c r="D6337" s="158">
        <v>0.304995586050055</v>
      </c>
      <c r="E6337" s="158">
        <v>-1.8087675758321299E-2</v>
      </c>
    </row>
    <row r="6338" spans="1:5" x14ac:dyDescent="0.25">
      <c r="A6338" s="158">
        <v>33508.366448365901</v>
      </c>
      <c r="B6338" s="158">
        <v>-0.77621326739779595</v>
      </c>
      <c r="C6338" s="158">
        <v>2.3308127334402198E-2</v>
      </c>
      <c r="D6338" s="158">
        <v>0.30508703781528201</v>
      </c>
      <c r="E6338" s="158">
        <v>-1.8187849015706799E-2</v>
      </c>
    </row>
    <row r="6339" spans="1:5" x14ac:dyDescent="0.25">
      <c r="A6339" s="158">
        <v>33511.155887064</v>
      </c>
      <c r="B6339" s="158">
        <v>0.35255165769691998</v>
      </c>
      <c r="C6339" s="158">
        <v>2.3294603484853502E-2</v>
      </c>
      <c r="D6339" s="158">
        <v>0.305124921512544</v>
      </c>
      <c r="E6339" s="158">
        <v>-1.8229365235578901E-2</v>
      </c>
    </row>
    <row r="6340" spans="1:5" x14ac:dyDescent="0.25">
      <c r="A6340" s="158">
        <v>33515.219619507501</v>
      </c>
      <c r="B6340" s="158">
        <v>8.4297408781020003E-2</v>
      </c>
      <c r="C6340" s="158">
        <v>2.32749299914204E-2</v>
      </c>
      <c r="D6340" s="158">
        <v>0.30518009305471</v>
      </c>
      <c r="E6340" s="158">
        <v>-1.8289847647478701E-2</v>
      </c>
    </row>
    <row r="6341" spans="1:5" x14ac:dyDescent="0.25">
      <c r="A6341" s="158">
        <v>33518.481955322597</v>
      </c>
      <c r="B6341" s="158">
        <v>-6.1795227099518097</v>
      </c>
      <c r="C6341" s="158">
        <v>2.3259160673481501E-2</v>
      </c>
      <c r="D6341" s="158">
        <v>0.30522436851526702</v>
      </c>
      <c r="E6341" s="158">
        <v>-1.8338402897221901E-2</v>
      </c>
    </row>
    <row r="6342" spans="1:5" x14ac:dyDescent="0.25">
      <c r="A6342" s="158">
        <v>33519.536422438003</v>
      </c>
      <c r="B6342" s="158">
        <v>-0.16664567269887301</v>
      </c>
      <c r="C6342" s="158">
        <v>2.3254068298247201E-2</v>
      </c>
      <c r="D6342" s="158">
        <v>0.30523867641096297</v>
      </c>
      <c r="E6342" s="158">
        <v>-1.83540972280304E-2</v>
      </c>
    </row>
    <row r="6343" spans="1:5" x14ac:dyDescent="0.25">
      <c r="A6343" s="158">
        <v>33531.400253821397</v>
      </c>
      <c r="B6343" s="158">
        <v>-0.16362933818202499</v>
      </c>
      <c r="C6343" s="158">
        <v>2.31969309098486E-2</v>
      </c>
      <c r="D6343" s="158">
        <v>0.30539955313641498</v>
      </c>
      <c r="E6343" s="158">
        <v>-1.8530677544673201E-2</v>
      </c>
    </row>
    <row r="6344" spans="1:5" x14ac:dyDescent="0.25">
      <c r="A6344" s="158">
        <v>33537.897972809398</v>
      </c>
      <c r="B6344" s="158">
        <v>-0.17265002577463401</v>
      </c>
      <c r="C6344" s="158">
        <v>2.3165759746397601E-2</v>
      </c>
      <c r="D6344" s="158">
        <v>0.30548758478794702</v>
      </c>
      <c r="E6344" s="158">
        <v>-1.8627391801669599E-2</v>
      </c>
    </row>
    <row r="6345" spans="1:5" x14ac:dyDescent="0.25">
      <c r="A6345" s="158">
        <v>33547.697787006698</v>
      </c>
      <c r="B6345" s="158">
        <v>0.31182973211014697</v>
      </c>
      <c r="C6345" s="158">
        <v>2.31189120854958E-2</v>
      </c>
      <c r="D6345" s="158">
        <v>0.305620247583206</v>
      </c>
      <c r="E6345" s="158">
        <v>-1.8773259865065901E-2</v>
      </c>
    </row>
    <row r="6346" spans="1:5" x14ac:dyDescent="0.25">
      <c r="A6346" s="158">
        <v>33550.003595949704</v>
      </c>
      <c r="B6346" s="158">
        <v>0.12641089912794901</v>
      </c>
      <c r="C6346" s="158">
        <v>2.3107918049456999E-2</v>
      </c>
      <c r="D6346" s="158">
        <v>0.30565144344844403</v>
      </c>
      <c r="E6346" s="158">
        <v>-1.88075821466098E-2</v>
      </c>
    </row>
    <row r="6347" spans="1:5" x14ac:dyDescent="0.25">
      <c r="A6347" s="158">
        <v>33553.384443301402</v>
      </c>
      <c r="B6347" s="158">
        <v>0.158470327234217</v>
      </c>
      <c r="C6347" s="158">
        <v>2.30918181283425E-2</v>
      </c>
      <c r="D6347" s="158">
        <v>0.30569717103156402</v>
      </c>
      <c r="E6347" s="158">
        <v>-1.88579071339025E-2</v>
      </c>
    </row>
    <row r="6348" spans="1:5" x14ac:dyDescent="0.25">
      <c r="A6348" s="158">
        <v>33562.904478753597</v>
      </c>
      <c r="B6348" s="158">
        <v>6.6975817944037203E-2</v>
      </c>
      <c r="C6348" s="158">
        <v>2.30466099349683E-2</v>
      </c>
      <c r="D6348" s="158">
        <v>0.30582585267685403</v>
      </c>
      <c r="E6348" s="158">
        <v>-1.8999620065598102E-2</v>
      </c>
    </row>
    <row r="6349" spans="1:5" x14ac:dyDescent="0.25">
      <c r="A6349" s="158">
        <v>33568.041340429103</v>
      </c>
      <c r="B6349" s="158">
        <v>-0.20585380710832499</v>
      </c>
      <c r="C6349" s="158">
        <v>2.3022294388059899E-2</v>
      </c>
      <c r="D6349" s="158">
        <v>0.30589523738103602</v>
      </c>
      <c r="E6349" s="158">
        <v>-1.9076088895958399E-2</v>
      </c>
    </row>
    <row r="6350" spans="1:5" x14ac:dyDescent="0.25">
      <c r="A6350" s="158">
        <v>33568.407720570503</v>
      </c>
      <c r="B6350" s="158">
        <v>-0.42760229820739698</v>
      </c>
      <c r="C6350" s="158">
        <v>2.3020562206928701E-2</v>
      </c>
      <c r="D6350" s="158">
        <v>0.30590018482118703</v>
      </c>
      <c r="E6350" s="158">
        <v>-1.90815430164623E-2</v>
      </c>
    </row>
    <row r="6351" spans="1:5" x14ac:dyDescent="0.25">
      <c r="A6351" s="158">
        <v>33575.314648926797</v>
      </c>
      <c r="B6351" s="158">
        <v>-9.6406986965091895E-2</v>
      </c>
      <c r="C6351" s="158">
        <v>2.2987959710051901E-2</v>
      </c>
      <c r="D6351" s="158">
        <v>0.30599341973906302</v>
      </c>
      <c r="E6351" s="158">
        <v>-1.9184365091312099E-2</v>
      </c>
    </row>
    <row r="6352" spans="1:5" x14ac:dyDescent="0.25">
      <c r="A6352" s="158">
        <v>33577.304423819201</v>
      </c>
      <c r="B6352" s="158">
        <v>0.10240102422352</v>
      </c>
      <c r="C6352" s="158">
        <v>2.2978585885535901E-2</v>
      </c>
      <c r="D6352" s="158">
        <v>0.30602026749314198</v>
      </c>
      <c r="E6352" s="158">
        <v>-1.9213987218011999E-2</v>
      </c>
    </row>
    <row r="6353" spans="1:5" x14ac:dyDescent="0.25">
      <c r="A6353" s="158">
        <v>33577.324050339703</v>
      </c>
      <c r="B6353" s="158">
        <v>3.03055033225696E-2</v>
      </c>
      <c r="C6353" s="158">
        <v>2.2978493466144102E-2</v>
      </c>
      <c r="D6353" s="158">
        <v>0.30602053228491699</v>
      </c>
      <c r="E6353" s="158">
        <v>-1.9214279403157501E-2</v>
      </c>
    </row>
    <row r="6354" spans="1:5" x14ac:dyDescent="0.25">
      <c r="A6354" s="158">
        <v>33577.4206408791</v>
      </c>
      <c r="B6354" s="158">
        <v>0.37433561848625502</v>
      </c>
      <c r="C6354" s="158">
        <v>2.2978038642311901E-2</v>
      </c>
      <c r="D6354" s="158">
        <v>0.30602183543157002</v>
      </c>
      <c r="E6354" s="158">
        <v>-1.9215717372275499E-2</v>
      </c>
    </row>
    <row r="6355" spans="1:5" x14ac:dyDescent="0.25">
      <c r="A6355" s="158">
        <v>33584.043576605203</v>
      </c>
      <c r="B6355" s="158">
        <v>6.0993983206425503E-2</v>
      </c>
      <c r="C6355" s="158">
        <v>2.29468990974355E-2</v>
      </c>
      <c r="D6355" s="158">
        <v>0.30611115898306501</v>
      </c>
      <c r="E6355" s="158">
        <v>-1.9314316761473702E-2</v>
      </c>
    </row>
    <row r="6356" spans="1:5" x14ac:dyDescent="0.25">
      <c r="A6356" s="158">
        <v>33587.0223559277</v>
      </c>
      <c r="B6356" s="158">
        <v>0.16725313044410101</v>
      </c>
      <c r="C6356" s="158">
        <v>2.2932923413768E-2</v>
      </c>
      <c r="D6356" s="158">
        <v>0.30615131485013197</v>
      </c>
      <c r="E6356" s="158">
        <v>-1.9358664845393399E-2</v>
      </c>
    </row>
    <row r="6357" spans="1:5" x14ac:dyDescent="0.25">
      <c r="A6357" s="158">
        <v>33588.827689132697</v>
      </c>
      <c r="B6357" s="158">
        <v>-7.2216425710314204E-3</v>
      </c>
      <c r="C6357" s="158">
        <v>2.2924462272740299E-2</v>
      </c>
      <c r="D6357" s="158">
        <v>0.30617564618864601</v>
      </c>
      <c r="E6357" s="158">
        <v>-1.9385543066984898E-2</v>
      </c>
    </row>
    <row r="6358" spans="1:5" x14ac:dyDescent="0.25">
      <c r="A6358" s="158">
        <v>33595.873646664302</v>
      </c>
      <c r="B6358" s="158">
        <v>0.25593704761082098</v>
      </c>
      <c r="C6358" s="158">
        <v>2.28915049218869E-2</v>
      </c>
      <c r="D6358" s="158">
        <v>0.30627056664476399</v>
      </c>
      <c r="E6358" s="158">
        <v>-1.9490447994240601E-2</v>
      </c>
    </row>
    <row r="6359" spans="1:5" x14ac:dyDescent="0.25">
      <c r="A6359" s="158">
        <v>33602.543844841603</v>
      </c>
      <c r="B6359" s="158">
        <v>-6.3646619474032002</v>
      </c>
      <c r="C6359" s="158">
        <v>2.28604010888959E-2</v>
      </c>
      <c r="D6359" s="158">
        <v>0.30636036446689602</v>
      </c>
      <c r="E6359" s="158">
        <v>-1.9589763071811699E-2</v>
      </c>
    </row>
    <row r="6360" spans="1:5" x14ac:dyDescent="0.25">
      <c r="A6360" s="158">
        <v>33606.789623447003</v>
      </c>
      <c r="B6360" s="158">
        <v>0.13027792730246901</v>
      </c>
      <c r="C6360" s="158">
        <v>2.2840651255006599E-2</v>
      </c>
      <c r="D6360" s="158">
        <v>0.30641749277403202</v>
      </c>
      <c r="E6360" s="158">
        <v>-1.9652982563156E-2</v>
      </c>
    </row>
    <row r="6361" spans="1:5" x14ac:dyDescent="0.25">
      <c r="A6361" s="158">
        <v>33609.027183482998</v>
      </c>
      <c r="B6361" s="158">
        <v>-0.65330011142469302</v>
      </c>
      <c r="C6361" s="158">
        <v>2.2830258187955099E-2</v>
      </c>
      <c r="D6361" s="158">
        <v>0.306447590262175</v>
      </c>
      <c r="E6361" s="158">
        <v>-1.9686300563301899E-2</v>
      </c>
    </row>
    <row r="6362" spans="1:5" x14ac:dyDescent="0.25">
      <c r="A6362" s="158">
        <v>33611.454813910699</v>
      </c>
      <c r="B6362" s="158">
        <v>7.6853940589982602E-3</v>
      </c>
      <c r="C6362" s="158">
        <v>2.2818994199724999E-2</v>
      </c>
      <c r="D6362" s="158">
        <v>0.30648023690168802</v>
      </c>
      <c r="E6362" s="158">
        <v>-1.9722449421653999E-2</v>
      </c>
    </row>
    <row r="6363" spans="1:5" x14ac:dyDescent="0.25">
      <c r="A6363" s="158">
        <v>33612.297941425502</v>
      </c>
      <c r="B6363" s="158">
        <v>-1.1554018101439401</v>
      </c>
      <c r="C6363" s="158">
        <v>2.2815085067973001E-2</v>
      </c>
      <c r="D6363" s="158">
        <v>0.30649157340984801</v>
      </c>
      <c r="E6363" s="158">
        <v>-1.9735004250877E-2</v>
      </c>
    </row>
    <row r="6364" spans="1:5" x14ac:dyDescent="0.25">
      <c r="A6364" s="158">
        <v>33613.693295024401</v>
      </c>
      <c r="B6364" s="158">
        <v>0.20749988772512701</v>
      </c>
      <c r="C6364" s="158">
        <v>2.28086188504034E-2</v>
      </c>
      <c r="D6364" s="158">
        <v>0.30651033296337299</v>
      </c>
      <c r="E6364" s="158">
        <v>-1.9755782342404299E-2</v>
      </c>
    </row>
    <row r="6365" spans="1:5" x14ac:dyDescent="0.25">
      <c r="A6365" s="158">
        <v>33620.655037783399</v>
      </c>
      <c r="B6365" s="158">
        <v>0.24174183823626499</v>
      </c>
      <c r="C6365" s="158">
        <v>2.2776418758128601E-2</v>
      </c>
      <c r="D6365" s="158">
        <v>0.30660389025301399</v>
      </c>
      <c r="E6365" s="158">
        <v>-1.98594525515997E-2</v>
      </c>
    </row>
    <row r="6366" spans="1:5" x14ac:dyDescent="0.25">
      <c r="A6366" s="158">
        <v>33628.181347423997</v>
      </c>
      <c r="B6366" s="158">
        <v>8.9117268969318694E-2</v>
      </c>
      <c r="C6366" s="158">
        <v>2.2741722582589202E-2</v>
      </c>
      <c r="D6366" s="158">
        <v>0.306704962535225</v>
      </c>
      <c r="E6366" s="158">
        <v>-1.9971536752327001E-2</v>
      </c>
    </row>
    <row r="6367" spans="1:5" x14ac:dyDescent="0.25">
      <c r="A6367" s="158">
        <v>33629.312467700001</v>
      </c>
      <c r="B6367" s="158">
        <v>-0.38944996958019101</v>
      </c>
      <c r="C6367" s="158">
        <v>2.27365184975446E-2</v>
      </c>
      <c r="D6367" s="158">
        <v>0.30672014609711301</v>
      </c>
      <c r="E6367" s="158">
        <v>-1.99883823838852E-2</v>
      </c>
    </row>
    <row r="6368" spans="1:5" x14ac:dyDescent="0.25">
      <c r="A6368" s="158">
        <v>33630.635732292503</v>
      </c>
      <c r="B6368" s="158">
        <v>-0.14029708059158899</v>
      </c>
      <c r="C6368" s="158">
        <v>2.27304338307425E-2</v>
      </c>
      <c r="D6368" s="158">
        <v>0.30673790675631102</v>
      </c>
      <c r="E6368" s="158">
        <v>-2.0008089804911301E-2</v>
      </c>
    </row>
    <row r="6369" spans="1:5" x14ac:dyDescent="0.25">
      <c r="A6369" s="158">
        <v>33636.220297252097</v>
      </c>
      <c r="B6369" s="158">
        <v>0.57192614173742196</v>
      </c>
      <c r="C6369" s="158">
        <v>2.2704795649410602E-2</v>
      </c>
      <c r="D6369" s="158">
        <v>0.30681283645588298</v>
      </c>
      <c r="E6369" s="158">
        <v>-2.00912633660917E-2</v>
      </c>
    </row>
    <row r="6370" spans="1:5" x14ac:dyDescent="0.25">
      <c r="A6370" s="158">
        <v>33637.588094949198</v>
      </c>
      <c r="B6370" s="158">
        <v>6.4952840660170694E-2</v>
      </c>
      <c r="C6370" s="158">
        <v>2.2698526316636099E-2</v>
      </c>
      <c r="D6370" s="158">
        <v>0.30683118230342998</v>
      </c>
      <c r="E6370" s="158">
        <v>-2.0111635225266999E-2</v>
      </c>
    </row>
    <row r="6371" spans="1:5" x14ac:dyDescent="0.25">
      <c r="A6371" s="158">
        <v>33639.002434992202</v>
      </c>
      <c r="B6371" s="158">
        <v>-0.69244785896314098</v>
      </c>
      <c r="C6371" s="158">
        <v>2.2692047834710901E-2</v>
      </c>
      <c r="D6371" s="158">
        <v>0.30685014980911701</v>
      </c>
      <c r="E6371" s="158">
        <v>-2.0132700529824899E-2</v>
      </c>
    </row>
    <row r="6372" spans="1:5" x14ac:dyDescent="0.25">
      <c r="A6372" s="158">
        <v>33649.4601420338</v>
      </c>
      <c r="B6372" s="158">
        <v>0.13353438341467999</v>
      </c>
      <c r="C6372" s="158">
        <v>2.2644277616393801E-2</v>
      </c>
      <c r="D6372" s="158">
        <v>0.30699031455517001</v>
      </c>
      <c r="E6372" s="158">
        <v>-2.0288466272234299E-2</v>
      </c>
    </row>
    <row r="6373" spans="1:5" x14ac:dyDescent="0.25">
      <c r="A6373" s="158">
        <v>33656.409411382498</v>
      </c>
      <c r="B6373" s="158">
        <v>5.8962189004696498E-2</v>
      </c>
      <c r="C6373" s="158">
        <v>2.26126626300177E-2</v>
      </c>
      <c r="D6373" s="158">
        <v>0.30708337578282902</v>
      </c>
      <c r="E6373" s="158">
        <v>-2.03919818678703E-2</v>
      </c>
    </row>
    <row r="6374" spans="1:5" x14ac:dyDescent="0.25">
      <c r="A6374" s="158">
        <v>33658.070877595201</v>
      </c>
      <c r="B6374" s="158">
        <v>-8.4324380349343198E-2</v>
      </c>
      <c r="C6374" s="158">
        <v>2.2605119233129901E-2</v>
      </c>
      <c r="D6374" s="158">
        <v>0.307105615881682</v>
      </c>
      <c r="E6374" s="158">
        <v>-2.0416731761425801E-2</v>
      </c>
    </row>
    <row r="6375" spans="1:5" x14ac:dyDescent="0.25">
      <c r="A6375" s="158">
        <v>33662.018728454903</v>
      </c>
      <c r="B6375" s="158">
        <v>-0.19787078527525601</v>
      </c>
      <c r="C6375" s="158">
        <v>2.2587218852523301E-2</v>
      </c>
      <c r="D6375" s="158">
        <v>0.30715844650906299</v>
      </c>
      <c r="E6375" s="158">
        <v>-2.0475541919695101E-2</v>
      </c>
    </row>
    <row r="6376" spans="1:5" x14ac:dyDescent="0.25">
      <c r="A6376" s="158">
        <v>33663.090372596103</v>
      </c>
      <c r="B6376" s="158">
        <v>-5.0933336512848397E-3</v>
      </c>
      <c r="C6376" s="158">
        <v>2.2582365547817802E-2</v>
      </c>
      <c r="D6376" s="158">
        <v>0.30717278383215502</v>
      </c>
      <c r="E6376" s="158">
        <v>-2.0491506257770901E-2</v>
      </c>
    </row>
    <row r="6377" spans="1:5" x14ac:dyDescent="0.25">
      <c r="A6377" s="158">
        <v>33663.189316761302</v>
      </c>
      <c r="B6377" s="158">
        <v>0.237325527235765</v>
      </c>
      <c r="C6377" s="158">
        <v>2.2581917569491398E-2</v>
      </c>
      <c r="D6377" s="158">
        <v>0.30717410751086199</v>
      </c>
      <c r="E6377" s="158">
        <v>-2.0492980240973901E-2</v>
      </c>
    </row>
    <row r="6378" spans="1:5" x14ac:dyDescent="0.25">
      <c r="A6378" s="158">
        <v>33664.048180855702</v>
      </c>
      <c r="B6378" s="158">
        <v>0.360423352027262</v>
      </c>
      <c r="C6378" s="158">
        <v>2.2578029868053701E-2</v>
      </c>
      <c r="D6378" s="158">
        <v>0.30718559688351299</v>
      </c>
      <c r="E6378" s="158">
        <v>-2.0505774892000402E-2</v>
      </c>
    </row>
    <row r="6379" spans="1:5" x14ac:dyDescent="0.25">
      <c r="A6379" s="158">
        <v>33668.616956158199</v>
      </c>
      <c r="B6379" s="158">
        <v>-1.14268494671335</v>
      </c>
      <c r="C6379" s="158">
        <v>2.2557375582940201E-2</v>
      </c>
      <c r="D6379" s="158">
        <v>0.30724669887245298</v>
      </c>
      <c r="E6379" s="158">
        <v>-2.05738382104768E-2</v>
      </c>
    </row>
    <row r="6380" spans="1:5" x14ac:dyDescent="0.25">
      <c r="A6380" s="158">
        <v>33672.63485301</v>
      </c>
      <c r="B6380" s="158">
        <v>1.1763595934399801E-2</v>
      </c>
      <c r="C6380" s="158">
        <v>2.2539248666993399E-2</v>
      </c>
      <c r="D6380" s="158">
        <v>0.30730041074167402</v>
      </c>
      <c r="E6380" s="158">
        <v>-2.06336968353391E-2</v>
      </c>
    </row>
    <row r="6381" spans="1:5" x14ac:dyDescent="0.25">
      <c r="A6381" s="158">
        <v>33683.283260884302</v>
      </c>
      <c r="B6381" s="158">
        <v>-0.18868111013111699</v>
      </c>
      <c r="C6381" s="158">
        <v>2.2491375664978899E-2</v>
      </c>
      <c r="D6381" s="158">
        <v>0.30744265726784598</v>
      </c>
      <c r="E6381" s="158">
        <v>-2.0792345791950599E-2</v>
      </c>
    </row>
    <row r="6382" spans="1:5" x14ac:dyDescent="0.25">
      <c r="A6382" s="158">
        <v>33684.716808429897</v>
      </c>
      <c r="B6382" s="158">
        <v>-9.6532846047037199E-2</v>
      </c>
      <c r="C6382" s="158">
        <v>2.2484949371334498E-2</v>
      </c>
      <c r="D6382" s="158">
        <v>0.307461795856103</v>
      </c>
      <c r="E6382" s="158">
        <v>-2.08137049742943E-2</v>
      </c>
    </row>
    <row r="6383" spans="1:5" x14ac:dyDescent="0.25">
      <c r="A6383" s="158">
        <v>33690.205345867202</v>
      </c>
      <c r="B6383" s="158">
        <v>0.55963301768431295</v>
      </c>
      <c r="C6383" s="158">
        <v>2.24603863548597E-2</v>
      </c>
      <c r="D6383" s="158">
        <v>0.307535045563264</v>
      </c>
      <c r="E6383" s="158">
        <v>-2.0895483716427601E-2</v>
      </c>
    </row>
    <row r="6384" spans="1:5" x14ac:dyDescent="0.25">
      <c r="A6384" s="158">
        <v>33701.339878374798</v>
      </c>
      <c r="B6384" s="158">
        <v>2.7087919985269202E-2</v>
      </c>
      <c r="C6384" s="158">
        <v>2.24107555026484E-2</v>
      </c>
      <c r="D6384" s="158">
        <v>0.30768352435392898</v>
      </c>
      <c r="E6384" s="158">
        <v>-2.1061397485002301E-2</v>
      </c>
    </row>
    <row r="6385" spans="1:5" x14ac:dyDescent="0.25">
      <c r="A6385" s="158">
        <v>33705.831587965702</v>
      </c>
      <c r="B6385" s="158">
        <v>-5.20669852226208E-2</v>
      </c>
      <c r="C6385" s="158">
        <v>2.23908101913733E-2</v>
      </c>
      <c r="D6385" s="158">
        <v>0.30774337495216297</v>
      </c>
      <c r="E6385" s="158">
        <v>-2.11283314707379E-2</v>
      </c>
    </row>
    <row r="6386" spans="1:5" x14ac:dyDescent="0.25">
      <c r="A6386" s="158">
        <v>33711.183064629098</v>
      </c>
      <c r="B6386" s="158">
        <v>-0.133404919329461</v>
      </c>
      <c r="C6386" s="158">
        <v>2.2367104227490001E-2</v>
      </c>
      <c r="D6386" s="158">
        <v>0.30781464695796701</v>
      </c>
      <c r="E6386" s="158">
        <v>-2.1208080212649701E-2</v>
      </c>
    </row>
    <row r="6387" spans="1:5" x14ac:dyDescent="0.25">
      <c r="A6387" s="158">
        <v>33716.989996589902</v>
      </c>
      <c r="B6387" s="158">
        <v>8.0800850344653299E-2</v>
      </c>
      <c r="C6387" s="158">
        <v>2.2341451060856801E-2</v>
      </c>
      <c r="D6387" s="158">
        <v>0.30789194211207599</v>
      </c>
      <c r="E6387" s="158">
        <v>-2.12946196186218E-2</v>
      </c>
    </row>
    <row r="6388" spans="1:5" x14ac:dyDescent="0.25">
      <c r="A6388" s="158">
        <v>33730.391048007303</v>
      </c>
      <c r="B6388" s="158">
        <v>0.45752825815186199</v>
      </c>
      <c r="C6388" s="158">
        <v>2.2282529753180701E-2</v>
      </c>
      <c r="D6388" s="158">
        <v>0.30807015183935699</v>
      </c>
      <c r="E6388" s="158">
        <v>-2.1494345608359899E-2</v>
      </c>
    </row>
    <row r="6389" spans="1:5" x14ac:dyDescent="0.25">
      <c r="A6389" s="158">
        <v>33730.525012828897</v>
      </c>
      <c r="B6389" s="158">
        <v>0.23824204316984501</v>
      </c>
      <c r="C6389" s="158">
        <v>2.2281942718930799E-2</v>
      </c>
      <c r="D6389" s="158">
        <v>0.30807193213494799</v>
      </c>
      <c r="E6389" s="158">
        <v>-2.1496342277996398E-2</v>
      </c>
    </row>
    <row r="6390" spans="1:5" x14ac:dyDescent="0.25">
      <c r="A6390" s="158">
        <v>33733.8148921092</v>
      </c>
      <c r="B6390" s="158">
        <v>0.91145922542008595</v>
      </c>
      <c r="C6390" s="158">
        <v>2.2267538765940401E-2</v>
      </c>
      <c r="D6390" s="158">
        <v>0.30811564483513199</v>
      </c>
      <c r="E6390" s="158">
        <v>-2.1545376615945099E-2</v>
      </c>
    </row>
    <row r="6391" spans="1:5" x14ac:dyDescent="0.25">
      <c r="A6391" s="158">
        <v>33739.628625164703</v>
      </c>
      <c r="B6391" s="158">
        <v>-0.115497016859789</v>
      </c>
      <c r="C6391" s="158">
        <v>2.2242142604097501E-2</v>
      </c>
      <c r="D6391" s="158">
        <v>0.30819285719563999</v>
      </c>
      <c r="E6391" s="158">
        <v>-2.1632030568405802E-2</v>
      </c>
    </row>
    <row r="6392" spans="1:5" x14ac:dyDescent="0.25">
      <c r="A6392" s="158">
        <v>33747.676421284799</v>
      </c>
      <c r="B6392" s="158">
        <v>0.405338214498352</v>
      </c>
      <c r="C6392" s="158">
        <v>2.22071095854494E-2</v>
      </c>
      <c r="D6392" s="158">
        <v>0.30829966679210102</v>
      </c>
      <c r="E6392" s="158">
        <v>-2.1751988678177799E-2</v>
      </c>
    </row>
    <row r="6393" spans="1:5" x14ac:dyDescent="0.25">
      <c r="A6393" s="158">
        <v>33749.184738808901</v>
      </c>
      <c r="B6393" s="158">
        <v>-1.0886111095308899</v>
      </c>
      <c r="C6393" s="158">
        <v>2.2200559513841402E-2</v>
      </c>
      <c r="D6393" s="158">
        <v>0.30831967555629702</v>
      </c>
      <c r="E6393" s="158">
        <v>-2.1774471900838602E-2</v>
      </c>
    </row>
    <row r="6394" spans="1:5" x14ac:dyDescent="0.25">
      <c r="A6394" s="158">
        <v>33750.825897746799</v>
      </c>
      <c r="B6394" s="158">
        <v>0.47018532766318599</v>
      </c>
      <c r="C6394" s="158">
        <v>2.21934382381191E-2</v>
      </c>
      <c r="D6394" s="158">
        <v>0.30834144314317402</v>
      </c>
      <c r="E6394" s="158">
        <v>-2.1798935519946602E-2</v>
      </c>
    </row>
    <row r="6395" spans="1:5" x14ac:dyDescent="0.25">
      <c r="A6395" s="158">
        <v>33760.158297332098</v>
      </c>
      <c r="B6395" s="158">
        <v>0.24242780317012</v>
      </c>
      <c r="C6395" s="158">
        <v>2.2153055953294899E-2</v>
      </c>
      <c r="D6395" s="158">
        <v>0.308465156484102</v>
      </c>
      <c r="E6395" s="158">
        <v>-2.1938051847628801E-2</v>
      </c>
    </row>
    <row r="6396" spans="1:5" x14ac:dyDescent="0.25">
      <c r="A6396" s="158">
        <v>33760.742744185503</v>
      </c>
      <c r="B6396" s="158">
        <v>0.28903511243820701</v>
      </c>
      <c r="C6396" s="158">
        <v>2.2150533371202201E-2</v>
      </c>
      <c r="D6396" s="158">
        <v>0.30847290029052898</v>
      </c>
      <c r="E6396" s="158">
        <v>-2.1946764350593301E-2</v>
      </c>
    </row>
    <row r="6397" spans="1:5" x14ac:dyDescent="0.25">
      <c r="A6397" s="158">
        <v>33760.975842418396</v>
      </c>
      <c r="B6397" s="158">
        <v>-0.14550521037658401</v>
      </c>
      <c r="C6397" s="158">
        <v>2.21495274856034E-2</v>
      </c>
      <c r="D6397" s="158">
        <v>0.30847598867116699</v>
      </c>
      <c r="E6397" s="158">
        <v>-2.1950239215830301E-2</v>
      </c>
    </row>
    <row r="6398" spans="1:5" x14ac:dyDescent="0.25">
      <c r="A6398" s="158">
        <v>33761.477084535298</v>
      </c>
      <c r="B6398" s="158">
        <v>-0.123618190042851</v>
      </c>
      <c r="C6398" s="158">
        <v>2.2147364888127099E-2</v>
      </c>
      <c r="D6398" s="158">
        <v>0.30848262951954902</v>
      </c>
      <c r="E6398" s="158">
        <v>-2.19577113988585E-2</v>
      </c>
    </row>
    <row r="6399" spans="1:5" x14ac:dyDescent="0.25">
      <c r="A6399" s="158">
        <v>33761.510613109102</v>
      </c>
      <c r="B6399" s="158">
        <v>0.39665063934986</v>
      </c>
      <c r="C6399" s="158">
        <v>2.2147220249639499E-2</v>
      </c>
      <c r="D6399" s="158">
        <v>0.30848307372057898</v>
      </c>
      <c r="E6399" s="158">
        <v>-2.19582112212705E-2</v>
      </c>
    </row>
    <row r="6400" spans="1:5" x14ac:dyDescent="0.25">
      <c r="A6400" s="158">
        <v>33765.3691760375</v>
      </c>
      <c r="B6400" s="158">
        <v>0.406588230675897</v>
      </c>
      <c r="C6400" s="158">
        <v>2.2130591406832999E-2</v>
      </c>
      <c r="D6400" s="158">
        <v>0.30853418375333003</v>
      </c>
      <c r="E6400" s="158">
        <v>-2.20157328659779E-2</v>
      </c>
    </row>
    <row r="6401" spans="1:5" x14ac:dyDescent="0.25">
      <c r="A6401" s="158">
        <v>33770.0612324217</v>
      </c>
      <c r="B6401" s="158">
        <v>1.1062303442521701E-2</v>
      </c>
      <c r="C6401" s="158">
        <v>2.2110414829267299E-2</v>
      </c>
      <c r="D6401" s="158">
        <v>0.30859630775394797</v>
      </c>
      <c r="E6401" s="158">
        <v>-2.2085681614498899E-2</v>
      </c>
    </row>
    <row r="6402" spans="1:5" x14ac:dyDescent="0.25">
      <c r="A6402" s="158">
        <v>33770.131691202798</v>
      </c>
      <c r="B6402" s="158">
        <v>0.25223216602752202</v>
      </c>
      <c r="C6402" s="158">
        <v>2.2110112216175998E-2</v>
      </c>
      <c r="D6402" s="158">
        <v>0.30859724042522202</v>
      </c>
      <c r="E6402" s="158">
        <v>-2.2086732022280699E-2</v>
      </c>
    </row>
    <row r="6403" spans="1:5" x14ac:dyDescent="0.25">
      <c r="A6403" s="158">
        <v>33772.545735283296</v>
      </c>
      <c r="B6403" s="158">
        <v>0.15989674122636199</v>
      </c>
      <c r="C6403" s="158">
        <v>2.2099750780029199E-2</v>
      </c>
      <c r="D6403" s="158">
        <v>0.30862919147124301</v>
      </c>
      <c r="E6403" s="158">
        <v>-2.21227211356032E-2</v>
      </c>
    </row>
    <row r="6404" spans="1:5" x14ac:dyDescent="0.25">
      <c r="A6404" s="158">
        <v>33774.2091534684</v>
      </c>
      <c r="B6404" s="158">
        <v>-0.12981566183504201</v>
      </c>
      <c r="C6404" s="158">
        <v>2.2092618643095401E-2</v>
      </c>
      <c r="D6404" s="158">
        <v>0.30865120316032102</v>
      </c>
      <c r="E6404" s="158">
        <v>-2.2147520042292101E-2</v>
      </c>
    </row>
    <row r="6405" spans="1:5" x14ac:dyDescent="0.25">
      <c r="A6405" s="158">
        <v>33781.972066712602</v>
      </c>
      <c r="B6405" s="158">
        <v>-0.43551599837795602</v>
      </c>
      <c r="C6405" s="158">
        <v>2.2059415096761799E-2</v>
      </c>
      <c r="D6405" s="158">
        <v>0.30875388018425798</v>
      </c>
      <c r="E6405" s="158">
        <v>-2.2263255795619399E-2</v>
      </c>
    </row>
    <row r="6406" spans="1:5" x14ac:dyDescent="0.25">
      <c r="A6406" s="158">
        <v>33782.775804935503</v>
      </c>
      <c r="B6406" s="158">
        <v>0.197281706859398</v>
      </c>
      <c r="C6406" s="158">
        <v>2.2055984977719899E-2</v>
      </c>
      <c r="D6406" s="158">
        <v>0.308764506391143</v>
      </c>
      <c r="E6406" s="158">
        <v>-2.2275238861845899E-2</v>
      </c>
    </row>
    <row r="6407" spans="1:5" x14ac:dyDescent="0.25">
      <c r="A6407" s="158">
        <v>33795.699127546199</v>
      </c>
      <c r="B6407" s="158">
        <v>0.13389224002478001</v>
      </c>
      <c r="C6407" s="158">
        <v>2.2001029065637102E-2</v>
      </c>
      <c r="D6407" s="158">
        <v>0.30893524882785001</v>
      </c>
      <c r="E6407" s="158">
        <v>-2.2467922115856801E-2</v>
      </c>
    </row>
    <row r="6408" spans="1:5" x14ac:dyDescent="0.25">
      <c r="A6408" s="158">
        <v>33796.288078757803</v>
      </c>
      <c r="B6408" s="158">
        <v>-0.396607492819046</v>
      </c>
      <c r="C6408" s="158">
        <v>2.1998533425694598E-2</v>
      </c>
      <c r="D6408" s="158">
        <v>0.30894302480087998</v>
      </c>
      <c r="E6408" s="158">
        <v>-2.2476703541368701E-2</v>
      </c>
    </row>
    <row r="6409" spans="1:5" x14ac:dyDescent="0.25">
      <c r="A6409" s="158">
        <v>33807.571172995202</v>
      </c>
      <c r="B6409" s="158">
        <v>-9.4624385674268993E-2</v>
      </c>
      <c r="C6409" s="158">
        <v>2.1950871449525899E-2</v>
      </c>
      <c r="D6409" s="158">
        <v>0.30909190849160101</v>
      </c>
      <c r="E6409" s="158">
        <v>-2.2644942853166799E-2</v>
      </c>
    </row>
    <row r="6410" spans="1:5" x14ac:dyDescent="0.25">
      <c r="A6410" s="158">
        <v>33808.3215281761</v>
      </c>
      <c r="B6410" s="158">
        <v>8.2414174925604707E-3</v>
      </c>
      <c r="C6410" s="158">
        <v>2.19477118837102E-2</v>
      </c>
      <c r="D6410" s="158">
        <v>0.309101803716757</v>
      </c>
      <c r="E6410" s="158">
        <v>-2.26561315546541E-2</v>
      </c>
    </row>
    <row r="6411" spans="1:5" x14ac:dyDescent="0.25">
      <c r="A6411" s="158">
        <v>33810.762032922401</v>
      </c>
      <c r="B6411" s="158">
        <v>1.6170040184415601E-2</v>
      </c>
      <c r="C6411" s="158">
        <v>2.19374442087494E-2</v>
      </c>
      <c r="D6411" s="158">
        <v>0.30913398248859297</v>
      </c>
      <c r="E6411" s="158">
        <v>-2.2692522721514501E-2</v>
      </c>
    </row>
    <row r="6412" spans="1:5" x14ac:dyDescent="0.25">
      <c r="A6412" s="158">
        <v>33813.241609536301</v>
      </c>
      <c r="B6412" s="158">
        <v>-1.4585583299797601E-2</v>
      </c>
      <c r="C6412" s="158">
        <v>2.1927025796697201E-2</v>
      </c>
      <c r="D6412" s="158">
        <v>0.30916666842656498</v>
      </c>
      <c r="E6412" s="158">
        <v>-2.27294969609157E-2</v>
      </c>
    </row>
    <row r="6413" spans="1:5" x14ac:dyDescent="0.25">
      <c r="A6413" s="158">
        <v>33813.241609536301</v>
      </c>
      <c r="B6413" s="158">
        <v>-1.7724678437158699E-2</v>
      </c>
      <c r="C6413" s="158">
        <v>2.1927025796697201E-2</v>
      </c>
      <c r="D6413" s="158">
        <v>0.30916666842656498</v>
      </c>
      <c r="E6413" s="158">
        <v>-2.27294969609157E-2</v>
      </c>
    </row>
    <row r="6414" spans="1:5" x14ac:dyDescent="0.25">
      <c r="A6414" s="158">
        <v>33814.669517470298</v>
      </c>
      <c r="B6414" s="158">
        <v>-0.57240889843742604</v>
      </c>
      <c r="C6414" s="158">
        <v>2.1921032415081001E-2</v>
      </c>
      <c r="D6414" s="158">
        <v>0.30918548753842701</v>
      </c>
      <c r="E6414" s="158">
        <v>-2.27507894371606E-2</v>
      </c>
    </row>
    <row r="6415" spans="1:5" x14ac:dyDescent="0.25">
      <c r="A6415" s="158">
        <v>33817.345622655397</v>
      </c>
      <c r="B6415" s="158">
        <v>-9.06036889200212E-2</v>
      </c>
      <c r="C6415" s="158">
        <v>2.1909812254540102E-2</v>
      </c>
      <c r="D6415" s="158">
        <v>0.30922075005738198</v>
      </c>
      <c r="E6415" s="158">
        <v>-2.2790695011606198E-2</v>
      </c>
    </row>
    <row r="6416" spans="1:5" x14ac:dyDescent="0.25">
      <c r="A6416" s="158">
        <v>33834.609611626598</v>
      </c>
      <c r="B6416" s="158">
        <v>0.20179500359434099</v>
      </c>
      <c r="C6416" s="158">
        <v>2.1837815513290001E-2</v>
      </c>
      <c r="D6416" s="158">
        <v>0.30944800842684</v>
      </c>
      <c r="E6416" s="158">
        <v>-2.3048144729397001E-2</v>
      </c>
    </row>
    <row r="6417" spans="1:5" x14ac:dyDescent="0.25">
      <c r="A6417" s="158">
        <v>33840.959771820097</v>
      </c>
      <c r="B6417" s="158">
        <v>-0.55219330791544996</v>
      </c>
      <c r="C6417" s="158">
        <v>2.1811501889759E-2</v>
      </c>
      <c r="D6417" s="158">
        <v>0.30953150182306799</v>
      </c>
      <c r="E6417" s="158">
        <v>-2.3142846870750602E-2</v>
      </c>
    </row>
    <row r="6418" spans="1:5" x14ac:dyDescent="0.25">
      <c r="A6418" s="158">
        <v>33841.650096268801</v>
      </c>
      <c r="B6418" s="158">
        <v>-2.5922030217107001E-2</v>
      </c>
      <c r="C6418" s="158">
        <v>2.1808646823055899E-2</v>
      </c>
      <c r="D6418" s="158">
        <v>0.30954057518409001</v>
      </c>
      <c r="E6418" s="158">
        <v>-2.3153142081456399E-2</v>
      </c>
    </row>
    <row r="6419" spans="1:5" x14ac:dyDescent="0.25">
      <c r="A6419" s="158">
        <v>33842.7323290493</v>
      </c>
      <c r="B6419" s="158">
        <v>1.5667233258948301</v>
      </c>
      <c r="C6419" s="158">
        <v>2.1804173054032601E-2</v>
      </c>
      <c r="D6419" s="158">
        <v>0.30955479838091998</v>
      </c>
      <c r="E6419" s="158">
        <v>-2.31692821129433E-2</v>
      </c>
    </row>
    <row r="6420" spans="1:5" x14ac:dyDescent="0.25">
      <c r="A6420" s="158">
        <v>33845.453426473403</v>
      </c>
      <c r="B6420" s="158">
        <v>-0.120049269193878</v>
      </c>
      <c r="C6420" s="158">
        <v>2.1792936178933499E-2</v>
      </c>
      <c r="D6420" s="158">
        <v>0.30959055349959902</v>
      </c>
      <c r="E6420" s="158">
        <v>-2.3209863924115198E-2</v>
      </c>
    </row>
    <row r="6421" spans="1:5" x14ac:dyDescent="0.25">
      <c r="A6421" s="158">
        <v>33848.073855230403</v>
      </c>
      <c r="B6421" s="158">
        <v>7.0451053838693795E-2</v>
      </c>
      <c r="C6421" s="158">
        <v>2.17821308335031E-2</v>
      </c>
      <c r="D6421" s="158">
        <v>0.30962497666019501</v>
      </c>
      <c r="E6421" s="158">
        <v>-2.3248944842113799E-2</v>
      </c>
    </row>
    <row r="6422" spans="1:5" x14ac:dyDescent="0.25">
      <c r="A6422" s="158">
        <v>33850.7602440435</v>
      </c>
      <c r="B6422" s="158">
        <v>0.65801038693242797</v>
      </c>
      <c r="C6422" s="158">
        <v>2.1771069621367201E-2</v>
      </c>
      <c r="D6422" s="158">
        <v>0.30966025695807198</v>
      </c>
      <c r="E6422" s="158">
        <v>-2.3289009943113101E-2</v>
      </c>
    </row>
    <row r="6423" spans="1:5" x14ac:dyDescent="0.25">
      <c r="A6423" s="158">
        <v>33857.031764958301</v>
      </c>
      <c r="B6423" s="158">
        <v>6.3259687532291097E-3</v>
      </c>
      <c r="C6423" s="158">
        <v>2.1745310213990399E-2</v>
      </c>
      <c r="D6423" s="158">
        <v>0.309742583915466</v>
      </c>
      <c r="E6423" s="158">
        <v>-2.3382545878043601E-2</v>
      </c>
    </row>
    <row r="6424" spans="1:5" x14ac:dyDescent="0.25">
      <c r="A6424" s="158">
        <v>33863.885291484803</v>
      </c>
      <c r="B6424" s="158">
        <v>-2.08632790473375</v>
      </c>
      <c r="C6424" s="158">
        <v>2.17172622787076E-2</v>
      </c>
      <c r="D6424" s="158">
        <v>0.30983249198528101</v>
      </c>
      <c r="E6424" s="158">
        <v>-2.3484764847982901E-2</v>
      </c>
    </row>
    <row r="6425" spans="1:5" x14ac:dyDescent="0.25">
      <c r="A6425" s="158">
        <v>33864.853618588197</v>
      </c>
      <c r="B6425" s="158">
        <v>0.364213717982032</v>
      </c>
      <c r="C6425" s="158">
        <v>2.1713308015697499E-2</v>
      </c>
      <c r="D6425" s="158">
        <v>0.30984519003403799</v>
      </c>
      <c r="E6425" s="158">
        <v>-2.34992074803663E-2</v>
      </c>
    </row>
    <row r="6426" spans="1:5" x14ac:dyDescent="0.25">
      <c r="A6426" s="158">
        <v>33866.774562075603</v>
      </c>
      <c r="B6426" s="158">
        <v>-5.85428821986422E-4</v>
      </c>
      <c r="C6426" s="158">
        <v>2.1705469952609701E-2</v>
      </c>
      <c r="D6426" s="158">
        <v>0.309870376475257</v>
      </c>
      <c r="E6426" s="158">
        <v>-2.3527858583907699E-2</v>
      </c>
    </row>
    <row r="6427" spans="1:5" x14ac:dyDescent="0.25">
      <c r="A6427" s="158">
        <v>33868.071021351003</v>
      </c>
      <c r="B6427" s="158">
        <v>-0.140220115247081</v>
      </c>
      <c r="C6427" s="158">
        <v>2.17001847262677E-2</v>
      </c>
      <c r="D6427" s="158">
        <v>0.309887372262591</v>
      </c>
      <c r="E6427" s="158">
        <v>-2.3547195553121202E-2</v>
      </c>
    </row>
    <row r="6428" spans="1:5" x14ac:dyDescent="0.25">
      <c r="A6428" s="158">
        <v>33873.160724741501</v>
      </c>
      <c r="B6428" s="158">
        <v>-0.35240487939117698</v>
      </c>
      <c r="C6428" s="158">
        <v>2.1679472703627099E-2</v>
      </c>
      <c r="D6428" s="158">
        <v>0.30995407387009999</v>
      </c>
      <c r="E6428" s="158">
        <v>-2.3623110519729401E-2</v>
      </c>
    </row>
    <row r="6429" spans="1:5" x14ac:dyDescent="0.25">
      <c r="A6429" s="158">
        <v>33877.389223339203</v>
      </c>
      <c r="B6429" s="158">
        <v>3.8355858581251602E-3</v>
      </c>
      <c r="C6429" s="158">
        <v>2.16623101365526E-2</v>
      </c>
      <c r="D6429" s="158">
        <v>0.31000946340986801</v>
      </c>
      <c r="E6429" s="158">
        <v>-2.36861813964446E-2</v>
      </c>
    </row>
    <row r="6430" spans="1:5" x14ac:dyDescent="0.25">
      <c r="A6430" s="158">
        <v>33878.956731157901</v>
      </c>
      <c r="B6430" s="158">
        <v>-0.19159328727664801</v>
      </c>
      <c r="C6430" s="158">
        <v>2.1655958316398799E-2</v>
      </c>
      <c r="D6430" s="158">
        <v>0.31002999040802498</v>
      </c>
      <c r="E6430" s="158">
        <v>-2.3709562075533201E-2</v>
      </c>
    </row>
    <row r="6431" spans="1:5" x14ac:dyDescent="0.25">
      <c r="A6431" s="158">
        <v>33880.3268777583</v>
      </c>
      <c r="B6431" s="158">
        <v>-0.55750578665115802</v>
      </c>
      <c r="C6431" s="158">
        <v>2.1650410830618201E-2</v>
      </c>
      <c r="D6431" s="158">
        <v>0.31004793026502803</v>
      </c>
      <c r="E6431" s="158">
        <v>-2.3729999059738001E-2</v>
      </c>
    </row>
    <row r="6432" spans="1:5" x14ac:dyDescent="0.25">
      <c r="A6432" s="158">
        <v>33884.072883473003</v>
      </c>
      <c r="B6432" s="158">
        <v>8.1667931577755801E-2</v>
      </c>
      <c r="C6432" s="158">
        <v>2.16352657807669E-2</v>
      </c>
      <c r="D6432" s="158">
        <v>0.31009696561399702</v>
      </c>
      <c r="E6432" s="158">
        <v>-2.3785874670114001E-2</v>
      </c>
    </row>
    <row r="6433" spans="1:5" x14ac:dyDescent="0.25">
      <c r="A6433" s="158">
        <v>33888.219787618204</v>
      </c>
      <c r="B6433" s="158">
        <v>-1.7427349385490402E-2</v>
      </c>
      <c r="C6433" s="158">
        <v>2.1618537299857399E-2</v>
      </c>
      <c r="D6433" s="158">
        <v>0.31015122731327699</v>
      </c>
      <c r="E6433" s="158">
        <v>-2.3847730981879599E-2</v>
      </c>
    </row>
    <row r="6434" spans="1:5" x14ac:dyDescent="0.25">
      <c r="A6434" s="158">
        <v>33888.780730196202</v>
      </c>
      <c r="B6434" s="158">
        <v>0.46060862930930002</v>
      </c>
      <c r="C6434" s="158">
        <v>2.1616277494757901E-2</v>
      </c>
      <c r="D6434" s="158">
        <v>0.31015856544526998</v>
      </c>
      <c r="E6434" s="158">
        <v>-2.3856098218676201E-2</v>
      </c>
    </row>
    <row r="6435" spans="1:5" x14ac:dyDescent="0.25">
      <c r="A6435" s="158">
        <v>33889.5240331768</v>
      </c>
      <c r="B6435" s="158">
        <v>-8.8336532216448702E-2</v>
      </c>
      <c r="C6435" s="158">
        <v>2.1613284144274401E-2</v>
      </c>
      <c r="D6435" s="158">
        <v>0.31016828854297501</v>
      </c>
      <c r="E6435" s="158">
        <v>-2.3867185639295001E-2</v>
      </c>
    </row>
    <row r="6436" spans="1:5" x14ac:dyDescent="0.25">
      <c r="A6436" s="158">
        <v>33890.307930970601</v>
      </c>
      <c r="B6436" s="158">
        <v>-0.34799906756454202</v>
      </c>
      <c r="C6436" s="158">
        <v>2.1610128684556602E-2</v>
      </c>
      <c r="D6436" s="158">
        <v>0.31017854187531901</v>
      </c>
      <c r="E6436" s="158">
        <v>-2.3878878620520499E-2</v>
      </c>
    </row>
    <row r="6437" spans="1:5" x14ac:dyDescent="0.25">
      <c r="A6437" s="158">
        <v>33896.531715260797</v>
      </c>
      <c r="B6437" s="158">
        <v>-0.19531313120775301</v>
      </c>
      <c r="C6437" s="158">
        <v>2.1585125743113401E-2</v>
      </c>
      <c r="D6437" s="158">
        <v>0.31025992003097702</v>
      </c>
      <c r="E6437" s="158">
        <v>-2.3971716581297701E-2</v>
      </c>
    </row>
    <row r="6438" spans="1:5" x14ac:dyDescent="0.25">
      <c r="A6438" s="158">
        <v>33896.541720445399</v>
      </c>
      <c r="B6438" s="158">
        <v>4.3175963050945398E-2</v>
      </c>
      <c r="C6438" s="158">
        <v>2.1585085620539599E-2</v>
      </c>
      <c r="D6438" s="158">
        <v>0.31026005081145502</v>
      </c>
      <c r="E6438" s="158">
        <v>-2.3971865826635599E-2</v>
      </c>
    </row>
    <row r="6439" spans="1:5" x14ac:dyDescent="0.25">
      <c r="A6439" s="158">
        <v>33902.730552748202</v>
      </c>
      <c r="B6439" s="158">
        <v>1.2553891185507199E-2</v>
      </c>
      <c r="C6439" s="158">
        <v>2.15603113110138E-2</v>
      </c>
      <c r="D6439" s="158">
        <v>0.31034092161729998</v>
      </c>
      <c r="E6439" s="158">
        <v>-2.4064184351533902E-2</v>
      </c>
    </row>
    <row r="6440" spans="1:5" x14ac:dyDescent="0.25">
      <c r="A6440" s="158">
        <v>33904.798764576401</v>
      </c>
      <c r="B6440" s="158">
        <v>0.14090277075962099</v>
      </c>
      <c r="C6440" s="158">
        <v>2.1552051727507199E-2</v>
      </c>
      <c r="D6440" s="158">
        <v>0.31036793621631997</v>
      </c>
      <c r="E6440" s="158">
        <v>-2.4095036187983601E-2</v>
      </c>
    </row>
    <row r="6441" spans="1:5" x14ac:dyDescent="0.25">
      <c r="A6441" s="158">
        <v>33910.392549722703</v>
      </c>
      <c r="B6441" s="158">
        <v>-2.1771669919964198</v>
      </c>
      <c r="C6441" s="158">
        <v>2.1529761733205598E-2</v>
      </c>
      <c r="D6441" s="158">
        <v>0.31044097316886399</v>
      </c>
      <c r="E6441" s="158">
        <v>-2.4178480564185999E-2</v>
      </c>
    </row>
    <row r="6442" spans="1:5" x14ac:dyDescent="0.25">
      <c r="A6442" s="158">
        <v>33911.0560921984</v>
      </c>
      <c r="B6442" s="158">
        <v>-0.15945891784944199</v>
      </c>
      <c r="C6442" s="158">
        <v>2.1527122440474E-2</v>
      </c>
      <c r="D6442" s="158">
        <v>0.31044963419729099</v>
      </c>
      <c r="E6442" s="158">
        <v>-2.4188378947423698E-2</v>
      </c>
    </row>
    <row r="6443" spans="1:5" x14ac:dyDescent="0.25">
      <c r="A6443" s="158">
        <v>33912.3402575859</v>
      </c>
      <c r="B6443" s="158">
        <v>1.54302088745784E-2</v>
      </c>
      <c r="C6443" s="158">
        <v>2.15220174507081E-2</v>
      </c>
      <c r="D6443" s="158">
        <v>0.31046639440198898</v>
      </c>
      <c r="E6443" s="158">
        <v>-2.4207535519415999E-2</v>
      </c>
    </row>
    <row r="6444" spans="1:5" x14ac:dyDescent="0.25">
      <c r="A6444" s="158">
        <v>33912.446711659897</v>
      </c>
      <c r="B6444" s="158">
        <v>-0.16250913381250501</v>
      </c>
      <c r="C6444" s="158">
        <v>2.1521594430398801E-2</v>
      </c>
      <c r="D6444" s="158">
        <v>0.31046778368391997</v>
      </c>
      <c r="E6444" s="158">
        <v>-2.4209123554332E-2</v>
      </c>
    </row>
    <row r="6445" spans="1:5" x14ac:dyDescent="0.25">
      <c r="A6445" s="158">
        <v>33914.9613250252</v>
      </c>
      <c r="B6445" s="158">
        <v>-1.7428969880217699E-3</v>
      </c>
      <c r="C6445" s="158">
        <v>2.15116096153554E-2</v>
      </c>
      <c r="D6445" s="158">
        <v>0.31050059640801703</v>
      </c>
      <c r="E6445" s="158">
        <v>-2.42466355964767E-2</v>
      </c>
    </row>
    <row r="6446" spans="1:5" x14ac:dyDescent="0.25">
      <c r="A6446" s="158">
        <v>33921.831971634303</v>
      </c>
      <c r="B6446" s="158">
        <v>4.6373479131345298E-2</v>
      </c>
      <c r="C6446" s="158">
        <v>2.1484402581015999E-2</v>
      </c>
      <c r="D6446" s="158">
        <v>0.31059020804736098</v>
      </c>
      <c r="E6446" s="158">
        <v>-2.43491307096632E-2</v>
      </c>
    </row>
    <row r="6447" spans="1:5" x14ac:dyDescent="0.25">
      <c r="A6447" s="158">
        <v>33934.495173872099</v>
      </c>
      <c r="B6447" s="158">
        <v>-0.16035093492404701</v>
      </c>
      <c r="C6447" s="158">
        <v>2.1434543447724299E-2</v>
      </c>
      <c r="D6447" s="158">
        <v>0.31075520846388299</v>
      </c>
      <c r="E6447" s="158">
        <v>-2.4538043382297699E-2</v>
      </c>
    </row>
    <row r="6448" spans="1:5" x14ac:dyDescent="0.25">
      <c r="A6448" s="158">
        <v>33935.112826972603</v>
      </c>
      <c r="B6448" s="158">
        <v>0.112906207468977</v>
      </c>
      <c r="C6448" s="158">
        <v>2.1432121043155301E-2</v>
      </c>
      <c r="D6448" s="158">
        <v>0.310763251069892</v>
      </c>
      <c r="E6448" s="158">
        <v>-2.4547257843688299E-2</v>
      </c>
    </row>
    <row r="6449" spans="1:5" x14ac:dyDescent="0.25">
      <c r="A6449" s="158">
        <v>33936.2202556388</v>
      </c>
      <c r="B6449" s="158">
        <v>0.21204109486314701</v>
      </c>
      <c r="C6449" s="158">
        <v>2.1427779977840001E-2</v>
      </c>
      <c r="D6449" s="158">
        <v>0.310777669910485</v>
      </c>
      <c r="E6449" s="158">
        <v>-2.4563779061820001E-2</v>
      </c>
    </row>
    <row r="6450" spans="1:5" x14ac:dyDescent="0.25">
      <c r="A6450" s="158">
        <v>33936.675021754098</v>
      </c>
      <c r="B6450" s="158">
        <v>0.16358890872594201</v>
      </c>
      <c r="C6450" s="158">
        <v>2.1425998140974602E-2</v>
      </c>
      <c r="D6450" s="158">
        <v>0.31078359055022098</v>
      </c>
      <c r="E6450" s="158">
        <v>-2.4570563521725101E-2</v>
      </c>
    </row>
    <row r="6451" spans="1:5" x14ac:dyDescent="0.25">
      <c r="A6451" s="158">
        <v>33937.032318472899</v>
      </c>
      <c r="B6451" s="158">
        <v>-0.26617864435257699</v>
      </c>
      <c r="C6451" s="158">
        <v>2.1424598539221601E-2</v>
      </c>
      <c r="D6451" s="158">
        <v>0.310788242037843</v>
      </c>
      <c r="E6451" s="158">
        <v>-2.45758938832405E-2</v>
      </c>
    </row>
    <row r="6452" spans="1:5" x14ac:dyDescent="0.25">
      <c r="A6452" s="158">
        <v>33939.707125883702</v>
      </c>
      <c r="B6452" s="158">
        <v>-0.13060186117749301</v>
      </c>
      <c r="C6452" s="158">
        <v>2.14141301988643E-2</v>
      </c>
      <c r="D6452" s="158">
        <v>0.310823058872221</v>
      </c>
      <c r="E6452" s="158">
        <v>-2.4615798379796699E-2</v>
      </c>
    </row>
    <row r="6453" spans="1:5" x14ac:dyDescent="0.25">
      <c r="A6453" s="158">
        <v>33943.241806255603</v>
      </c>
      <c r="B6453" s="158">
        <v>-1.3383826541679701E-2</v>
      </c>
      <c r="C6453" s="158">
        <v>2.1400322067281999E-2</v>
      </c>
      <c r="D6453" s="158">
        <v>0.310869053972536</v>
      </c>
      <c r="E6453" s="158">
        <v>-2.4668531425079802E-2</v>
      </c>
    </row>
    <row r="6454" spans="1:5" x14ac:dyDescent="0.25">
      <c r="A6454" s="158">
        <v>33956.884741970302</v>
      </c>
      <c r="B6454" s="158">
        <v>-1.6951866420289501E-2</v>
      </c>
      <c r="C6454" s="158">
        <v>2.1347298842302999E-2</v>
      </c>
      <c r="D6454" s="158">
        <v>0.31104642991977599</v>
      </c>
      <c r="E6454" s="158">
        <v>-2.4872071260163699E-2</v>
      </c>
    </row>
    <row r="6455" spans="1:5" x14ac:dyDescent="0.25">
      <c r="A6455" s="158">
        <v>33958.141702139801</v>
      </c>
      <c r="B6455" s="158">
        <v>0.22871737331209299</v>
      </c>
      <c r="C6455" s="158">
        <v>2.13424354876551E-2</v>
      </c>
      <c r="D6455" s="158">
        <v>0.311062759813579</v>
      </c>
      <c r="E6455" s="158">
        <v>-2.4890824245564099E-2</v>
      </c>
    </row>
    <row r="6456" spans="1:5" x14ac:dyDescent="0.25">
      <c r="A6456" s="158">
        <v>33958.525567830598</v>
      </c>
      <c r="B6456" s="158">
        <v>0.28137311349156802</v>
      </c>
      <c r="C6456" s="158">
        <v>2.13409509923927E-2</v>
      </c>
      <c r="D6456" s="158">
        <v>0.31106774642283003</v>
      </c>
      <c r="E6456" s="158">
        <v>-2.4896551269085201E-2</v>
      </c>
    </row>
    <row r="6457" spans="1:5" x14ac:dyDescent="0.25">
      <c r="A6457" s="158">
        <v>33963.042762432102</v>
      </c>
      <c r="B6457" s="158">
        <v>-2.4942636778002601E-2</v>
      </c>
      <c r="C6457" s="158">
        <v>2.1323507822832599E-2</v>
      </c>
      <c r="D6457" s="158">
        <v>0.31112641261344598</v>
      </c>
      <c r="E6457" s="158">
        <v>-2.4963945190377299E-2</v>
      </c>
    </row>
    <row r="6458" spans="1:5" x14ac:dyDescent="0.25">
      <c r="A6458" s="158">
        <v>33965.287787974303</v>
      </c>
      <c r="B6458" s="158">
        <v>0.548691258354572</v>
      </c>
      <c r="C6458" s="158">
        <v>2.13148563774865E-2</v>
      </c>
      <c r="D6458" s="158">
        <v>0.31115555954077401</v>
      </c>
      <c r="E6458" s="158">
        <v>-2.4997439903101899E-2</v>
      </c>
    </row>
    <row r="6459" spans="1:5" x14ac:dyDescent="0.25">
      <c r="A6459" s="158">
        <v>33968.897200063402</v>
      </c>
      <c r="B6459" s="158">
        <v>0.68022331633306199</v>
      </c>
      <c r="C6459" s="158">
        <v>2.1300971828306401E-2</v>
      </c>
      <c r="D6459" s="158">
        <v>0.31120240636485202</v>
      </c>
      <c r="E6459" s="158">
        <v>-2.50512909300077E-2</v>
      </c>
    </row>
    <row r="6460" spans="1:5" x14ac:dyDescent="0.25">
      <c r="A6460" s="158">
        <v>33985.029653218196</v>
      </c>
      <c r="B6460" s="158">
        <v>6.7116949599599404E-3</v>
      </c>
      <c r="C6460" s="158">
        <v>2.1239287237021901E-2</v>
      </c>
      <c r="D6460" s="158">
        <v>0.31141158289905602</v>
      </c>
      <c r="E6460" s="158">
        <v>-2.5291985291222199E-2</v>
      </c>
    </row>
    <row r="6461" spans="1:5" x14ac:dyDescent="0.25">
      <c r="A6461" s="158">
        <v>33987.853980093299</v>
      </c>
      <c r="B6461" s="158">
        <v>-7.6531267602986102E-3</v>
      </c>
      <c r="C6461" s="158">
        <v>2.1228550901336199E-2</v>
      </c>
      <c r="D6461" s="158">
        <v>0.31144816875634002</v>
      </c>
      <c r="E6461" s="158">
        <v>-2.53341246109056E-2</v>
      </c>
    </row>
    <row r="6462" spans="1:5" x14ac:dyDescent="0.25">
      <c r="A6462" s="158">
        <v>33989.000199773</v>
      </c>
      <c r="B6462" s="158">
        <v>0.55363737604754404</v>
      </c>
      <c r="C6462" s="158">
        <v>2.1224199039333199E-2</v>
      </c>
      <c r="D6462" s="158">
        <v>0.31146301372686802</v>
      </c>
      <c r="E6462" s="158">
        <v>-2.53512264094772E-2</v>
      </c>
    </row>
    <row r="6463" spans="1:5" x14ac:dyDescent="0.25">
      <c r="A6463" s="158">
        <v>33990.341722718302</v>
      </c>
      <c r="B6463" s="158">
        <v>-1.3910740990363799E-2</v>
      </c>
      <c r="C6463" s="158">
        <v>2.12191095950321E-2</v>
      </c>
      <c r="D6463" s="158">
        <v>0.31148038594187399</v>
      </c>
      <c r="E6463" s="158">
        <v>-2.53712422055619E-2</v>
      </c>
    </row>
    <row r="6464" spans="1:5" x14ac:dyDescent="0.25">
      <c r="A6464" s="158">
        <v>34002.678718162897</v>
      </c>
      <c r="B6464" s="158">
        <v>-8.5156154858612207E-2</v>
      </c>
      <c r="C6464" s="158">
        <v>2.11725045881885E-2</v>
      </c>
      <c r="D6464" s="158">
        <v>0.31164003537547302</v>
      </c>
      <c r="E6464" s="158">
        <v>-2.55553145223139E-2</v>
      </c>
    </row>
    <row r="6465" spans="1:5" x14ac:dyDescent="0.25">
      <c r="A6465" s="158">
        <v>34014.504030006399</v>
      </c>
      <c r="B6465" s="158">
        <v>-0.243988020520058</v>
      </c>
      <c r="C6465" s="158">
        <v>2.1128170035140899E-2</v>
      </c>
      <c r="D6465" s="158">
        <v>0.31179287708401698</v>
      </c>
      <c r="E6465" s="158">
        <v>-2.57317550781925E-2</v>
      </c>
    </row>
    <row r="6466" spans="1:5" x14ac:dyDescent="0.25">
      <c r="A6466" s="158">
        <v>34017.090646689801</v>
      </c>
      <c r="B6466" s="158">
        <v>-0.112652246203571</v>
      </c>
      <c r="C6466" s="158">
        <v>2.11185166296258E-2</v>
      </c>
      <c r="D6466" s="158">
        <v>0.31182628472499102</v>
      </c>
      <c r="E6466" s="158">
        <v>-2.5770349217762899E-2</v>
      </c>
    </row>
    <row r="6467" spans="1:5" x14ac:dyDescent="0.25">
      <c r="A6467" s="158">
        <v>34025.908465577602</v>
      </c>
      <c r="B6467" s="158">
        <v>0.55605903733693096</v>
      </c>
      <c r="C6467" s="158">
        <v>2.10857273372312E-2</v>
      </c>
      <c r="D6467" s="158">
        <v>0.311940106439697</v>
      </c>
      <c r="E6467" s="158">
        <v>-2.59019179941909E-2</v>
      </c>
    </row>
    <row r="6468" spans="1:5" x14ac:dyDescent="0.25">
      <c r="A6468" s="158">
        <v>34029.642368673201</v>
      </c>
      <c r="B6468" s="158">
        <v>0.24006129313889299</v>
      </c>
      <c r="C6468" s="158">
        <v>2.1071898408955701E-2</v>
      </c>
      <c r="D6468" s="158">
        <v>0.31198827370224402</v>
      </c>
      <c r="E6468" s="158">
        <v>-2.5957631058468499E-2</v>
      </c>
    </row>
    <row r="6469" spans="1:5" x14ac:dyDescent="0.25">
      <c r="A6469" s="158">
        <v>34030.055081431899</v>
      </c>
      <c r="B6469" s="158">
        <v>-1.6012141916429501</v>
      </c>
      <c r="C6469" s="158">
        <v>2.10703719169518E-2</v>
      </c>
      <c r="D6469" s="158">
        <v>0.31199359657317599</v>
      </c>
      <c r="E6469" s="158">
        <v>-2.5963789099740901E-2</v>
      </c>
    </row>
    <row r="6470" spans="1:5" x14ac:dyDescent="0.25">
      <c r="A6470" s="158">
        <v>34033.4368311863</v>
      </c>
      <c r="B6470" s="158">
        <v>0.28836032947479101</v>
      </c>
      <c r="C6470" s="158">
        <v>2.1057879186217699E-2</v>
      </c>
      <c r="D6470" s="158">
        <v>0.312037203585806</v>
      </c>
      <c r="E6470" s="158">
        <v>-2.6014247881972801E-2</v>
      </c>
    </row>
    <row r="6471" spans="1:5" x14ac:dyDescent="0.25">
      <c r="A6471" s="158">
        <v>34033.633546193603</v>
      </c>
      <c r="B6471" s="158">
        <v>2.2189529608418498E-3</v>
      </c>
      <c r="C6471" s="158">
        <v>2.1057153327474699E-2</v>
      </c>
      <c r="D6471" s="158">
        <v>0.31203973972983401</v>
      </c>
      <c r="E6471" s="158">
        <v>-2.6017183052476599E-2</v>
      </c>
    </row>
    <row r="6472" spans="1:5" x14ac:dyDescent="0.25">
      <c r="A6472" s="158">
        <v>34035.743722552201</v>
      </c>
      <c r="B6472" s="158">
        <v>4.6286775308423997E-2</v>
      </c>
      <c r="C6472" s="158">
        <v>2.1049372787587901E-2</v>
      </c>
      <c r="D6472" s="158">
        <v>0.31206694196539703</v>
      </c>
      <c r="E6472" s="158">
        <v>-2.60486688664998E-2</v>
      </c>
    </row>
    <row r="6473" spans="1:5" x14ac:dyDescent="0.25">
      <c r="A6473" s="158">
        <v>34041.5456550784</v>
      </c>
      <c r="B6473" s="158">
        <v>-6.8773587172688E-2</v>
      </c>
      <c r="C6473" s="158">
        <v>2.1028034921404801E-2</v>
      </c>
      <c r="D6473" s="158">
        <v>0.31214170467386199</v>
      </c>
      <c r="E6473" s="158">
        <v>-2.6135239359920199E-2</v>
      </c>
    </row>
    <row r="6474" spans="1:5" x14ac:dyDescent="0.25">
      <c r="A6474" s="158">
        <v>34042.822899239698</v>
      </c>
      <c r="B6474" s="158">
        <v>-0.55344540047149704</v>
      </c>
      <c r="C6474" s="158">
        <v>2.1023348369340701E-2</v>
      </c>
      <c r="D6474" s="158">
        <v>0.31215815714019002</v>
      </c>
      <c r="E6474" s="158">
        <v>-2.61542971258606E-2</v>
      </c>
    </row>
    <row r="6475" spans="1:5" x14ac:dyDescent="0.25">
      <c r="A6475" s="158">
        <v>34046.143865880498</v>
      </c>
      <c r="B6475" s="158">
        <v>1.5060229941332701E-2</v>
      </c>
      <c r="C6475" s="158">
        <v>2.1011181091459899E-2</v>
      </c>
      <c r="D6475" s="158">
        <v>0.31220092531619098</v>
      </c>
      <c r="E6475" s="158">
        <v>-2.62038493389995E-2</v>
      </c>
    </row>
    <row r="6476" spans="1:5" x14ac:dyDescent="0.25">
      <c r="A6476" s="158">
        <v>34060.513300445098</v>
      </c>
      <c r="B6476" s="158">
        <v>-0.16681079790981099</v>
      </c>
      <c r="C6476" s="158">
        <v>2.09588388792247E-2</v>
      </c>
      <c r="D6476" s="158">
        <v>0.31238581288152001</v>
      </c>
      <c r="E6476" s="158">
        <v>-2.6418256651469501E-2</v>
      </c>
    </row>
    <row r="6477" spans="1:5" x14ac:dyDescent="0.25">
      <c r="A6477" s="158">
        <v>34075.097746812098</v>
      </c>
      <c r="B6477" s="158">
        <v>-0.276170121138963</v>
      </c>
      <c r="C6477" s="158">
        <v>2.09062202432738E-2</v>
      </c>
      <c r="D6477" s="158">
        <v>0.312573192406782</v>
      </c>
      <c r="E6477" s="158">
        <v>-2.6635872629621599E-2</v>
      </c>
    </row>
    <row r="6478" spans="1:5" x14ac:dyDescent="0.25">
      <c r="A6478" s="158">
        <v>34078.837474663203</v>
      </c>
      <c r="B6478" s="158">
        <v>0.27282139748168199</v>
      </c>
      <c r="C6478" s="158">
        <v>2.08928103145944E-2</v>
      </c>
      <c r="D6478" s="158">
        <v>0.31262119552699402</v>
      </c>
      <c r="E6478" s="158">
        <v>-2.6691673447089101E-2</v>
      </c>
    </row>
    <row r="6479" spans="1:5" x14ac:dyDescent="0.25">
      <c r="A6479" s="158">
        <v>34079.576324804599</v>
      </c>
      <c r="B6479" s="158">
        <v>-4.2733934215644101E-2</v>
      </c>
      <c r="C6479" s="158">
        <v>2.0890164933096901E-2</v>
      </c>
      <c r="D6479" s="158">
        <v>0.31263067725230298</v>
      </c>
      <c r="E6479" s="158">
        <v>-2.6702697892120299E-2</v>
      </c>
    </row>
    <row r="6480" spans="1:5" x14ac:dyDescent="0.25">
      <c r="A6480" s="158">
        <v>34085.806940132301</v>
      </c>
      <c r="B6480" s="158">
        <v>0.131033205292197</v>
      </c>
      <c r="C6480" s="158">
        <v>2.0867909226422302E-2</v>
      </c>
      <c r="D6480" s="158">
        <v>0.31271060704799902</v>
      </c>
      <c r="E6480" s="158">
        <v>-2.6795665341888899E-2</v>
      </c>
    </row>
    <row r="6481" spans="1:5" x14ac:dyDescent="0.25">
      <c r="A6481" s="158">
        <v>34089.642587114096</v>
      </c>
      <c r="B6481" s="158">
        <v>5.4134043365761102E-2</v>
      </c>
      <c r="C6481" s="158">
        <v>2.0854254972101499E-2</v>
      </c>
      <c r="D6481" s="158">
        <v>0.31275978778031299</v>
      </c>
      <c r="E6481" s="158">
        <v>-2.6852897204532801E-2</v>
      </c>
    </row>
    <row r="6482" spans="1:5" x14ac:dyDescent="0.25">
      <c r="A6482" s="158">
        <v>34090.4559271416</v>
      </c>
      <c r="B6482" s="158">
        <v>-7.4926195713920203E-3</v>
      </c>
      <c r="C6482" s="158">
        <v>2.0851364191727201E-2</v>
      </c>
      <c r="D6482" s="158">
        <v>0.312770213984645</v>
      </c>
      <c r="E6482" s="158">
        <v>-2.6865033076587799E-2</v>
      </c>
    </row>
    <row r="6483" spans="1:5" x14ac:dyDescent="0.25">
      <c r="A6483" s="158">
        <v>34100.409883615001</v>
      </c>
      <c r="B6483" s="158">
        <v>2.0905219521250001E-2</v>
      </c>
      <c r="C6483" s="158">
        <v>2.0816115527972901E-2</v>
      </c>
      <c r="D6483" s="158">
        <v>0.31289774414306398</v>
      </c>
      <c r="E6483" s="158">
        <v>-2.7013555973908799E-2</v>
      </c>
    </row>
    <row r="6484" spans="1:5" x14ac:dyDescent="0.25">
      <c r="A6484" s="158">
        <v>34110.744246681403</v>
      </c>
      <c r="B6484" s="158">
        <v>-1.8774384231579101E-2</v>
      </c>
      <c r="C6484" s="158">
        <v>2.07797741391051E-2</v>
      </c>
      <c r="D6484" s="158">
        <v>0.31303001197101499</v>
      </c>
      <c r="E6484" s="158">
        <v>-2.7167753917674599E-2</v>
      </c>
    </row>
    <row r="6485" spans="1:5" x14ac:dyDescent="0.25">
      <c r="A6485" s="158">
        <v>34111.028909230299</v>
      </c>
      <c r="B6485" s="158">
        <v>1.1324586151615801</v>
      </c>
      <c r="C6485" s="158">
        <v>2.0778776780654699E-2</v>
      </c>
      <c r="D6485" s="158">
        <v>0.31303365335885103</v>
      </c>
      <c r="E6485" s="158">
        <v>-2.7172001320202501E-2</v>
      </c>
    </row>
    <row r="6486" spans="1:5" x14ac:dyDescent="0.25">
      <c r="A6486" s="158">
        <v>34112.793613991897</v>
      </c>
      <c r="B6486" s="158">
        <v>-1.0583264890395801E-2</v>
      </c>
      <c r="C6486" s="158">
        <v>2.0772598270054201E-2</v>
      </c>
      <c r="D6486" s="158">
        <v>0.31305622501952302</v>
      </c>
      <c r="E6486" s="158">
        <v>-2.7198332163324599E-2</v>
      </c>
    </row>
    <row r="6487" spans="1:5" x14ac:dyDescent="0.25">
      <c r="A6487" s="158">
        <v>34127.8488608033</v>
      </c>
      <c r="B6487" s="158">
        <v>0.254994522763696</v>
      </c>
      <c r="C6487" s="158">
        <v>2.0720196055814901E-2</v>
      </c>
      <c r="D6487" s="158">
        <v>0.31324862662396902</v>
      </c>
      <c r="E6487" s="158">
        <v>-2.7422966977468499E-2</v>
      </c>
    </row>
    <row r="6488" spans="1:5" x14ac:dyDescent="0.25">
      <c r="A6488" s="158">
        <v>34135.382630105501</v>
      </c>
      <c r="B6488" s="158">
        <v>5.1366200688396403E-2</v>
      </c>
      <c r="C6488" s="158">
        <v>2.0694181391807401E-2</v>
      </c>
      <c r="D6488" s="158">
        <v>0.31334479560450101</v>
      </c>
      <c r="E6488" s="158">
        <v>-2.7535374658869599E-2</v>
      </c>
    </row>
    <row r="6489" spans="1:5" x14ac:dyDescent="0.25">
      <c r="A6489" s="158">
        <v>34138.661527844597</v>
      </c>
      <c r="B6489" s="158">
        <v>-0.61573498749917199</v>
      </c>
      <c r="C6489" s="158">
        <v>2.0682902512796499E-2</v>
      </c>
      <c r="D6489" s="158">
        <v>0.313386627930412</v>
      </c>
      <c r="E6489" s="158">
        <v>-2.7584297143940301E-2</v>
      </c>
    </row>
    <row r="6490" spans="1:5" x14ac:dyDescent="0.25">
      <c r="A6490" s="158">
        <v>34140.5832443818</v>
      </c>
      <c r="B6490" s="158">
        <v>-1.1345930929902901</v>
      </c>
      <c r="C6490" s="158">
        <v>2.06763043654907E-2</v>
      </c>
      <c r="D6490" s="158">
        <v>0.31341113879896298</v>
      </c>
      <c r="E6490" s="158">
        <v>-2.761296983204E-2</v>
      </c>
    </row>
    <row r="6491" spans="1:5" x14ac:dyDescent="0.25">
      <c r="A6491" s="158">
        <v>34142.4906412036</v>
      </c>
      <c r="B6491" s="158">
        <v>-1.12577634667606</v>
      </c>
      <c r="C6491" s="158">
        <v>2.0669764340430601E-2</v>
      </c>
      <c r="D6491" s="158">
        <v>0.31343546229048602</v>
      </c>
      <c r="E6491" s="158">
        <v>-2.7641428787428798E-2</v>
      </c>
    </row>
    <row r="6492" spans="1:5" x14ac:dyDescent="0.25">
      <c r="A6492" s="158">
        <v>34143.828487476101</v>
      </c>
      <c r="B6492" s="158">
        <v>-1.78149002415307E-2</v>
      </c>
      <c r="C6492" s="158">
        <v>2.0665182499545999E-2</v>
      </c>
      <c r="D6492" s="158">
        <v>0.31345251994997603</v>
      </c>
      <c r="E6492" s="158">
        <v>-2.7661389823841601E-2</v>
      </c>
    </row>
    <row r="6493" spans="1:5" x14ac:dyDescent="0.25">
      <c r="A6493" s="158">
        <v>34146.437574894997</v>
      </c>
      <c r="B6493" s="158">
        <v>6.0067679650965801E-2</v>
      </c>
      <c r="C6493" s="158">
        <v>2.0656259566287499E-2</v>
      </c>
      <c r="D6493" s="158">
        <v>0.31348577937420002</v>
      </c>
      <c r="E6493" s="158">
        <v>-2.7700318014942799E-2</v>
      </c>
    </row>
    <row r="6494" spans="1:5" x14ac:dyDescent="0.25">
      <c r="A6494" s="158">
        <v>34148.728248953397</v>
      </c>
      <c r="B6494" s="158">
        <v>0.25077613925044201</v>
      </c>
      <c r="C6494" s="158">
        <v>2.0648439373020199E-2</v>
      </c>
      <c r="D6494" s="158">
        <v>0.31351497254120098</v>
      </c>
      <c r="E6494" s="158">
        <v>-2.7734495276091099E-2</v>
      </c>
    </row>
    <row r="6495" spans="1:5" x14ac:dyDescent="0.25">
      <c r="A6495" s="158">
        <v>34150.360304666901</v>
      </c>
      <c r="B6495" s="158">
        <v>-1.5694472190797001E-2</v>
      </c>
      <c r="C6495" s="158">
        <v>2.06428755215818E-2</v>
      </c>
      <c r="D6495" s="158">
        <v>0.31353576789302401</v>
      </c>
      <c r="E6495" s="158">
        <v>-2.77588457599472E-2</v>
      </c>
    </row>
    <row r="6496" spans="1:5" x14ac:dyDescent="0.25">
      <c r="A6496" s="158">
        <v>34153.422173137202</v>
      </c>
      <c r="B6496" s="158">
        <v>-0.76925497933219</v>
      </c>
      <c r="C6496" s="158">
        <v>2.06324549583029E-2</v>
      </c>
      <c r="D6496" s="158">
        <v>0.31357477234297398</v>
      </c>
      <c r="E6496" s="158">
        <v>-2.7804529062304999E-2</v>
      </c>
    </row>
    <row r="6497" spans="1:5" x14ac:dyDescent="0.25">
      <c r="A6497" s="158">
        <v>34153.625791850398</v>
      </c>
      <c r="B6497" s="158">
        <v>-0.17195235084723801</v>
      </c>
      <c r="C6497" s="158">
        <v>2.06317627935911E-2</v>
      </c>
      <c r="D6497" s="158">
        <v>0.31357736576495698</v>
      </c>
      <c r="E6497" s="158">
        <v>-2.7807567060242001E-2</v>
      </c>
    </row>
    <row r="6498" spans="1:5" x14ac:dyDescent="0.25">
      <c r="A6498" s="158">
        <v>34157.765758325797</v>
      </c>
      <c r="B6498" s="158">
        <v>0.18324291441285101</v>
      </c>
      <c r="C6498" s="158">
        <v>2.0617711866851102E-2</v>
      </c>
      <c r="D6498" s="158">
        <v>0.31363008345506099</v>
      </c>
      <c r="E6498" s="158">
        <v>-2.7869335268383599E-2</v>
      </c>
    </row>
    <row r="6499" spans="1:5" x14ac:dyDescent="0.25">
      <c r="A6499" s="158">
        <v>34167.073100506197</v>
      </c>
      <c r="B6499" s="158">
        <v>-0.38932002464516802</v>
      </c>
      <c r="C6499" s="158">
        <v>2.0586277263329501E-2</v>
      </c>
      <c r="D6499" s="158">
        <v>0.31374852064478598</v>
      </c>
      <c r="E6499" s="158">
        <v>-2.8008198933146301E-2</v>
      </c>
    </row>
    <row r="6500" spans="1:5" x14ac:dyDescent="0.25">
      <c r="A6500" s="158">
        <v>34168.4783754452</v>
      </c>
      <c r="B6500" s="158">
        <v>3.3553924653007001E-2</v>
      </c>
      <c r="C6500" s="158">
        <v>2.0581549667157702E-2</v>
      </c>
      <c r="D6500" s="158">
        <v>0.313766393210612</v>
      </c>
      <c r="E6500" s="158">
        <v>-2.8029165138987702E-2</v>
      </c>
    </row>
    <row r="6501" spans="1:5" x14ac:dyDescent="0.25">
      <c r="A6501" s="158">
        <v>34168.797153573498</v>
      </c>
      <c r="B6501" s="158">
        <v>0.20280962737626601</v>
      </c>
      <c r="C6501" s="158">
        <v>2.0580477919404198E-2</v>
      </c>
      <c r="D6501" s="158">
        <v>0.31377044713834501</v>
      </c>
      <c r="E6501" s="158">
        <v>-2.8033921188045399E-2</v>
      </c>
    </row>
    <row r="6502" spans="1:5" x14ac:dyDescent="0.25">
      <c r="A6502" s="158">
        <v>34171.7153179956</v>
      </c>
      <c r="B6502" s="158">
        <v>-0.15150029846687799</v>
      </c>
      <c r="C6502" s="158">
        <v>2.05706785797025E-2</v>
      </c>
      <c r="D6502" s="158">
        <v>0.313807551560498</v>
      </c>
      <c r="E6502" s="158">
        <v>-2.8077458956628699E-2</v>
      </c>
    </row>
    <row r="6503" spans="1:5" x14ac:dyDescent="0.25">
      <c r="A6503" s="158">
        <v>34179.412224252199</v>
      </c>
      <c r="B6503" s="158">
        <v>-0.27286866800239101</v>
      </c>
      <c r="C6503" s="158">
        <v>2.0544933050654E-2</v>
      </c>
      <c r="D6503" s="158">
        <v>0.31390536473464697</v>
      </c>
      <c r="E6503" s="158">
        <v>-2.81922922569862E-2</v>
      </c>
    </row>
    <row r="6504" spans="1:5" x14ac:dyDescent="0.25">
      <c r="A6504" s="158">
        <v>34180.652691970303</v>
      </c>
      <c r="B6504" s="158">
        <v>-0.14387488975728899</v>
      </c>
      <c r="C6504" s="158">
        <v>2.05407975139635E-2</v>
      </c>
      <c r="D6504" s="158">
        <v>0.31392112156641899</v>
      </c>
      <c r="E6504" s="158">
        <v>-2.8210799126347798E-2</v>
      </c>
    </row>
    <row r="6505" spans="1:5" x14ac:dyDescent="0.25">
      <c r="A6505" s="158">
        <v>34185.373461567899</v>
      </c>
      <c r="B6505" s="158">
        <v>8.4178035547788396E-2</v>
      </c>
      <c r="C6505" s="158">
        <v>2.0525094050624901E-2</v>
      </c>
      <c r="D6505" s="158">
        <v>0.31398106813486698</v>
      </c>
      <c r="E6505" s="158">
        <v>-2.8281229081043101E-2</v>
      </c>
    </row>
    <row r="6506" spans="1:5" x14ac:dyDescent="0.25">
      <c r="A6506" s="158">
        <v>34193.012968676703</v>
      </c>
      <c r="B6506" s="158">
        <v>0.32821132596896302</v>
      </c>
      <c r="C6506" s="158">
        <v>2.0499798716804098E-2</v>
      </c>
      <c r="D6506" s="158">
        <v>0.31407801712231298</v>
      </c>
      <c r="E6506" s="158">
        <v>-2.8395202536695099E-2</v>
      </c>
    </row>
    <row r="6507" spans="1:5" x14ac:dyDescent="0.25">
      <c r="A6507" s="158">
        <v>34193.679064576703</v>
      </c>
      <c r="B6507" s="158">
        <v>-0.72090706402420102</v>
      </c>
      <c r="C6507" s="158">
        <v>2.0497600067042501E-2</v>
      </c>
      <c r="D6507" s="158">
        <v>0.314086466618125</v>
      </c>
      <c r="E6507" s="158">
        <v>-2.84051398915647E-2</v>
      </c>
    </row>
    <row r="6508" spans="1:5" x14ac:dyDescent="0.25">
      <c r="A6508" s="158">
        <v>34200.953678324397</v>
      </c>
      <c r="B6508" s="158">
        <v>-0.65945436817724801</v>
      </c>
      <c r="C6508" s="158">
        <v>2.04736598950775E-2</v>
      </c>
      <c r="D6508" s="158">
        <v>0.31417870849094398</v>
      </c>
      <c r="E6508" s="158">
        <v>-2.85136673554434E-2</v>
      </c>
    </row>
    <row r="6509" spans="1:5" x14ac:dyDescent="0.25">
      <c r="A6509" s="158">
        <v>34207.031844810001</v>
      </c>
      <c r="B6509" s="158">
        <v>0.37656172763156398</v>
      </c>
      <c r="C6509" s="158">
        <v>2.0453758246971699E-2</v>
      </c>
      <c r="D6509" s="158">
        <v>0.31425572696959397</v>
      </c>
      <c r="E6509" s="158">
        <v>-2.86043438601702E-2</v>
      </c>
    </row>
    <row r="6510" spans="1:5" x14ac:dyDescent="0.25">
      <c r="A6510" s="158">
        <v>34209.4592918075</v>
      </c>
      <c r="B6510" s="158">
        <v>0.12555734149370901</v>
      </c>
      <c r="C6510" s="158">
        <v>2.0445835852084399E-2</v>
      </c>
      <c r="D6510" s="158">
        <v>0.31428647261350301</v>
      </c>
      <c r="E6510" s="158">
        <v>-2.8640557063646099E-2</v>
      </c>
    </row>
    <row r="6511" spans="1:5" x14ac:dyDescent="0.25">
      <c r="A6511" s="158">
        <v>34210.161722556702</v>
      </c>
      <c r="B6511" s="158">
        <v>-2.1811245488834199E-2</v>
      </c>
      <c r="C6511" s="158">
        <v>2.0443546092285599E-2</v>
      </c>
      <c r="D6511" s="158">
        <v>0.31429536806452502</v>
      </c>
      <c r="E6511" s="158">
        <v>-2.8651036039174901E-2</v>
      </c>
    </row>
    <row r="6512" spans="1:5" x14ac:dyDescent="0.25">
      <c r="A6512" s="158">
        <v>34210.6583591214</v>
      </c>
      <c r="B6512" s="158">
        <v>-1.5876853154892301</v>
      </c>
      <c r="C6512" s="158">
        <v>2.0441927917094399E-2</v>
      </c>
      <c r="D6512" s="158">
        <v>0.31430165699173901</v>
      </c>
      <c r="E6512" s="158">
        <v>-2.8658444931398901E-2</v>
      </c>
    </row>
    <row r="6513" spans="1:5" x14ac:dyDescent="0.25">
      <c r="A6513" s="158">
        <v>34211.3428692323</v>
      </c>
      <c r="B6513" s="158">
        <v>-0.51024598228294205</v>
      </c>
      <c r="C6513" s="158">
        <v>2.0439698609419299E-2</v>
      </c>
      <c r="D6513" s="158">
        <v>0.31431032444602802</v>
      </c>
      <c r="E6513" s="158">
        <v>-2.8668656530013301E-2</v>
      </c>
    </row>
    <row r="6514" spans="1:5" x14ac:dyDescent="0.25">
      <c r="A6514" s="158">
        <v>34212.174318005898</v>
      </c>
      <c r="B6514" s="158">
        <v>0.37583219837260501</v>
      </c>
      <c r="C6514" s="158">
        <v>2.0436992327699102E-2</v>
      </c>
      <c r="D6514" s="158">
        <v>0.31432085166316898</v>
      </c>
      <c r="E6514" s="158">
        <v>-2.86810601496486E-2</v>
      </c>
    </row>
    <row r="6515" spans="1:5" x14ac:dyDescent="0.25">
      <c r="A6515" s="158">
        <v>34212.576873415201</v>
      </c>
      <c r="B6515" s="158">
        <v>3.6280843806157898E-2</v>
      </c>
      <c r="C6515" s="158">
        <v>2.04356826712612E-2</v>
      </c>
      <c r="D6515" s="158">
        <v>0.31432594821437398</v>
      </c>
      <c r="E6515" s="158">
        <v>-2.8687065493135801E-2</v>
      </c>
    </row>
    <row r="6516" spans="1:5" x14ac:dyDescent="0.25">
      <c r="A6516" s="158">
        <v>34215.912404061397</v>
      </c>
      <c r="B6516" s="158">
        <v>6.07140327472111E-2</v>
      </c>
      <c r="C6516" s="158">
        <v>2.0424846585949102E-2</v>
      </c>
      <c r="D6516" s="158">
        <v>0.31436816962881903</v>
      </c>
      <c r="E6516" s="158">
        <v>-2.87368248552838E-2</v>
      </c>
    </row>
    <row r="6517" spans="1:5" x14ac:dyDescent="0.25">
      <c r="A6517" s="158">
        <v>34218.196486467299</v>
      </c>
      <c r="B6517" s="158">
        <v>1.8203040775777399</v>
      </c>
      <c r="C6517" s="158">
        <v>2.04174423776784E-2</v>
      </c>
      <c r="D6517" s="158">
        <v>0.31439707343203499</v>
      </c>
      <c r="E6517" s="158">
        <v>-2.8770898462058599E-2</v>
      </c>
    </row>
    <row r="6518" spans="1:5" x14ac:dyDescent="0.25">
      <c r="A6518" s="158">
        <v>34223.384110428196</v>
      </c>
      <c r="B6518" s="158">
        <v>-3.83327359816832E-2</v>
      </c>
      <c r="C6518" s="158">
        <v>2.04006744121921E-2</v>
      </c>
      <c r="D6518" s="158">
        <v>0.31446269490688999</v>
      </c>
      <c r="E6518" s="158">
        <v>-2.8848285819529699E-2</v>
      </c>
    </row>
    <row r="6519" spans="1:5" x14ac:dyDescent="0.25">
      <c r="A6519" s="158">
        <v>34232.376459589097</v>
      </c>
      <c r="B6519" s="158">
        <v>0.38578926267900399</v>
      </c>
      <c r="C6519" s="158">
        <v>2.0371768287244699E-2</v>
      </c>
      <c r="D6519" s="158">
        <v>0.31457636233660202</v>
      </c>
      <c r="E6519" s="158">
        <v>-2.8982427960301801E-2</v>
      </c>
    </row>
    <row r="6520" spans="1:5" x14ac:dyDescent="0.25">
      <c r="A6520" s="158">
        <v>34236.619291173098</v>
      </c>
      <c r="B6520" s="158">
        <v>-0.82620348269842903</v>
      </c>
      <c r="C6520" s="158">
        <v>2.03582001153291E-2</v>
      </c>
      <c r="D6520" s="158">
        <v>0.31462995741084099</v>
      </c>
      <c r="E6520" s="158">
        <v>-2.9045718484110399E-2</v>
      </c>
    </row>
    <row r="6521" spans="1:5" x14ac:dyDescent="0.25">
      <c r="A6521" s="158">
        <v>34241.805745338599</v>
      </c>
      <c r="B6521" s="158">
        <v>7.5608877114330397E-3</v>
      </c>
      <c r="C6521" s="158">
        <v>2.0341675835617801E-2</v>
      </c>
      <c r="D6521" s="158">
        <v>0.314695440663809</v>
      </c>
      <c r="E6521" s="158">
        <v>-2.9123083863246899E-2</v>
      </c>
    </row>
    <row r="6522" spans="1:5" x14ac:dyDescent="0.25">
      <c r="A6522" s="158">
        <v>34242.795370041</v>
      </c>
      <c r="B6522" s="158">
        <v>1.9008050305080501E-2</v>
      </c>
      <c r="C6522" s="158">
        <v>2.0338530540165701E-2</v>
      </c>
      <c r="D6522" s="158">
        <v>0.31470793154418197</v>
      </c>
      <c r="E6522" s="158">
        <v>-2.9137845758084299E-2</v>
      </c>
    </row>
    <row r="6523" spans="1:5" x14ac:dyDescent="0.25">
      <c r="A6523" s="158">
        <v>34244.601006920602</v>
      </c>
      <c r="B6523" s="158">
        <v>-0.43233278563643601</v>
      </c>
      <c r="C6523" s="158">
        <v>2.0332798094938799E-2</v>
      </c>
      <c r="D6523" s="158">
        <v>0.31473071873786201</v>
      </c>
      <c r="E6523" s="158">
        <v>-2.91647796995795E-2</v>
      </c>
    </row>
    <row r="6524" spans="1:5" x14ac:dyDescent="0.25">
      <c r="A6524" s="158">
        <v>34249.640624289103</v>
      </c>
      <c r="B6524" s="158">
        <v>-4.11229653623265</v>
      </c>
      <c r="C6524" s="158">
        <v>2.0316842057105901E-2</v>
      </c>
      <c r="D6524" s="158">
        <v>0.31479429659807301</v>
      </c>
      <c r="E6524" s="158">
        <v>-2.9239952699291E-2</v>
      </c>
    </row>
    <row r="6525" spans="1:5" x14ac:dyDescent="0.25">
      <c r="A6525" s="158">
        <v>34250.794637104103</v>
      </c>
      <c r="B6525" s="158">
        <v>0.74085289718024405</v>
      </c>
      <c r="C6525" s="158">
        <v>2.03131973291392E-2</v>
      </c>
      <c r="D6525" s="158">
        <v>0.31480885056341401</v>
      </c>
      <c r="E6525" s="158">
        <v>-2.9257166239235698E-2</v>
      </c>
    </row>
    <row r="6526" spans="1:5" x14ac:dyDescent="0.25">
      <c r="A6526" s="158">
        <v>34258.048019624497</v>
      </c>
      <c r="B6526" s="158">
        <v>4.8243450217610999E-2</v>
      </c>
      <c r="C6526" s="158">
        <v>2.0290365926641799E-2</v>
      </c>
      <c r="D6526" s="158">
        <v>0.31490028807849901</v>
      </c>
      <c r="E6526" s="158">
        <v>-2.9365357834434599E-2</v>
      </c>
    </row>
    <row r="6527" spans="1:5" x14ac:dyDescent="0.25">
      <c r="A6527" s="158">
        <v>34267.261899693898</v>
      </c>
      <c r="B6527" s="158">
        <v>-0.83736897782106201</v>
      </c>
      <c r="C6527" s="158">
        <v>2.0261555391622402E-2</v>
      </c>
      <c r="D6527" s="158">
        <v>0.31501634210731999</v>
      </c>
      <c r="E6527" s="158">
        <v>-2.9502788017325299E-2</v>
      </c>
    </row>
    <row r="6528" spans="1:5" x14ac:dyDescent="0.25">
      <c r="A6528" s="158">
        <v>34267.442620498899</v>
      </c>
      <c r="B6528" s="158">
        <v>0.14374071682672401</v>
      </c>
      <c r="C6528" s="158">
        <v>2.0260992453011099E-2</v>
      </c>
      <c r="D6528" s="158">
        <v>0.31501861729290098</v>
      </c>
      <c r="E6528" s="158">
        <v>-2.9505483520639399E-2</v>
      </c>
    </row>
    <row r="6529" spans="1:5" x14ac:dyDescent="0.25">
      <c r="A6529" s="158">
        <v>34270.341284189701</v>
      </c>
      <c r="B6529" s="158">
        <v>0.44213180452208301</v>
      </c>
      <c r="C6529" s="158">
        <v>2.02519745409897E-2</v>
      </c>
      <c r="D6529" s="158">
        <v>0.315055104278881</v>
      </c>
      <c r="E6529" s="158">
        <v>-2.95487176702077E-2</v>
      </c>
    </row>
    <row r="6530" spans="1:5" x14ac:dyDescent="0.25">
      <c r="A6530" s="158">
        <v>34270.797547062903</v>
      </c>
      <c r="B6530" s="158">
        <v>-0.12738227296340601</v>
      </c>
      <c r="C6530" s="158">
        <v>2.0250557022042599E-2</v>
      </c>
      <c r="D6530" s="158">
        <v>0.315060846509569</v>
      </c>
      <c r="E6530" s="158">
        <v>-2.95555228772349E-2</v>
      </c>
    </row>
    <row r="6531" spans="1:5" x14ac:dyDescent="0.25">
      <c r="A6531" s="158">
        <v>34278.284581553104</v>
      </c>
      <c r="B6531" s="158">
        <v>1.3011120551692701</v>
      </c>
      <c r="C6531" s="158">
        <v>2.0227371780534499E-2</v>
      </c>
      <c r="D6531" s="158">
        <v>0.31515503515611398</v>
      </c>
      <c r="E6531" s="158">
        <v>-2.9667190971555402E-2</v>
      </c>
    </row>
    <row r="6532" spans="1:5" x14ac:dyDescent="0.25">
      <c r="A6532" s="158">
        <v>34283.194193774303</v>
      </c>
      <c r="B6532" s="158">
        <v>6.7776451674106397E-2</v>
      </c>
      <c r="C6532" s="158">
        <v>2.0212245443513799E-2</v>
      </c>
      <c r="D6532" s="158">
        <v>0.31521675998890097</v>
      </c>
      <c r="E6532" s="158">
        <v>-2.9740415301330401E-2</v>
      </c>
    </row>
    <row r="6533" spans="1:5" x14ac:dyDescent="0.25">
      <c r="A6533" s="158">
        <v>34290.310316197902</v>
      </c>
      <c r="B6533" s="158">
        <v>0.20788692529969399</v>
      </c>
      <c r="C6533" s="158">
        <v>2.01904298721115E-2</v>
      </c>
      <c r="D6533" s="158">
        <v>0.315306170444484</v>
      </c>
      <c r="E6533" s="158">
        <v>-2.9846545888067798E-2</v>
      </c>
    </row>
    <row r="6534" spans="1:5" x14ac:dyDescent="0.25">
      <c r="A6534" s="158">
        <v>34295.8725308586</v>
      </c>
      <c r="B6534" s="158">
        <v>-0.31648441677192302</v>
      </c>
      <c r="C6534" s="158">
        <v>2.0173467954907601E-2</v>
      </c>
      <c r="D6534" s="158">
        <v>0.31537601139788202</v>
      </c>
      <c r="E6534" s="158">
        <v>-2.9929499045842099E-2</v>
      </c>
    </row>
    <row r="6535" spans="1:5" x14ac:dyDescent="0.25">
      <c r="A6535" s="158">
        <v>34296.849216335002</v>
      </c>
      <c r="B6535" s="158">
        <v>-0.61055498978784795</v>
      </c>
      <c r="C6535" s="158">
        <v>2.0170497714452298E-2</v>
      </c>
      <c r="D6535" s="158">
        <v>0.31538827085971299</v>
      </c>
      <c r="E6535" s="158">
        <v>-2.99440648210486E-2</v>
      </c>
    </row>
    <row r="6536" spans="1:5" x14ac:dyDescent="0.25">
      <c r="A6536" s="158">
        <v>34297.407065309002</v>
      </c>
      <c r="B6536" s="158">
        <v>-4.3563089919484996E-3</v>
      </c>
      <c r="C6536" s="158">
        <v>2.0168802309158001E-2</v>
      </c>
      <c r="D6536" s="158">
        <v>0.315395272488949</v>
      </c>
      <c r="E6536" s="158">
        <v>-2.9952384259580099E-2</v>
      </c>
    </row>
    <row r="6537" spans="1:5" x14ac:dyDescent="0.25">
      <c r="A6537" s="158">
        <v>34305.658489542497</v>
      </c>
      <c r="B6537" s="158">
        <v>-0.35532693560739198</v>
      </c>
      <c r="C6537" s="158">
        <v>2.0143817636031701E-2</v>
      </c>
      <c r="D6537" s="158">
        <v>0.31549879028043498</v>
      </c>
      <c r="E6537" s="158">
        <v>-3.00754387852563E-2</v>
      </c>
    </row>
    <row r="6538" spans="1:5" x14ac:dyDescent="0.25">
      <c r="A6538" s="158">
        <v>34312.079080372001</v>
      </c>
      <c r="B6538" s="158">
        <v>-7.6805040503402602E-2</v>
      </c>
      <c r="C6538" s="158">
        <v>2.01244971595658E-2</v>
      </c>
      <c r="D6538" s="158">
        <v>0.31557927878404801</v>
      </c>
      <c r="E6538" s="158">
        <v>-3.01711865962929E-2</v>
      </c>
    </row>
    <row r="6539" spans="1:5" x14ac:dyDescent="0.25">
      <c r="A6539" s="158">
        <v>34312.314895918797</v>
      </c>
      <c r="B6539" s="158">
        <v>0.583670861508367</v>
      </c>
      <c r="C6539" s="158">
        <v>2.0123789568507099E-2</v>
      </c>
      <c r="D6539" s="158">
        <v>0.315582233956203</v>
      </c>
      <c r="E6539" s="158">
        <v>-3.0174703167626101E-2</v>
      </c>
    </row>
    <row r="6540" spans="1:5" x14ac:dyDescent="0.25">
      <c r="A6540" s="158">
        <v>34316.444902926298</v>
      </c>
      <c r="B6540" s="158">
        <v>-1.4285653304813E-2</v>
      </c>
      <c r="C6540" s="158">
        <v>2.0111420147209E-2</v>
      </c>
      <c r="D6540" s="158">
        <v>0.31563397840006402</v>
      </c>
      <c r="E6540" s="158">
        <v>-3.0236290758841201E-2</v>
      </c>
    </row>
    <row r="6541" spans="1:5" x14ac:dyDescent="0.25">
      <c r="A6541" s="158">
        <v>34322.375903992703</v>
      </c>
      <c r="B6541" s="158">
        <v>-0.16160724297266099</v>
      </c>
      <c r="C6541" s="158">
        <v>2.0093733337445501E-2</v>
      </c>
      <c r="D6541" s="158">
        <v>0.31570824890675903</v>
      </c>
      <c r="E6541" s="158">
        <v>-3.0324733003920398E-2</v>
      </c>
    </row>
    <row r="6542" spans="1:5" x14ac:dyDescent="0.25">
      <c r="A6542" s="158">
        <v>34327.563075740502</v>
      </c>
      <c r="B6542" s="158">
        <v>2.3951694206336702</v>
      </c>
      <c r="C6542" s="158">
        <v>2.0078338836220001E-2</v>
      </c>
      <c r="D6542" s="158">
        <v>0.31577316775129899</v>
      </c>
      <c r="E6542" s="158">
        <v>-3.0402081228213401E-2</v>
      </c>
    </row>
    <row r="6543" spans="1:5" x14ac:dyDescent="0.25">
      <c r="A6543" s="158">
        <v>34332.615038912903</v>
      </c>
      <c r="B6543" s="158">
        <v>0.30646332562089801</v>
      </c>
      <c r="C6543" s="158">
        <v>2.0063412195748899E-2</v>
      </c>
      <c r="D6543" s="158">
        <v>0.31583636114033597</v>
      </c>
      <c r="E6543" s="158">
        <v>-3.0477411333795501E-2</v>
      </c>
    </row>
    <row r="6544" spans="1:5" x14ac:dyDescent="0.25">
      <c r="A6544" s="158">
        <v>34332.929605732097</v>
      </c>
      <c r="B6544" s="158">
        <v>0.46301546891032203</v>
      </c>
      <c r="C6544" s="158">
        <v>2.00624849448197E-2</v>
      </c>
      <c r="D6544" s="158">
        <v>0.315840294869841</v>
      </c>
      <c r="E6544" s="158">
        <v>-3.0482101792291799E-2</v>
      </c>
    </row>
    <row r="6545" spans="1:5" x14ac:dyDescent="0.25">
      <c r="A6545" s="158">
        <v>34338.293810431598</v>
      </c>
      <c r="B6545" s="158">
        <v>0.56542040264759796</v>
      </c>
      <c r="C6545" s="158">
        <v>2.0046712123146199E-2</v>
      </c>
      <c r="D6545" s="158">
        <v>0.31590735587244101</v>
      </c>
      <c r="E6545" s="158">
        <v>-3.05620854532914E-2</v>
      </c>
    </row>
    <row r="6546" spans="1:5" x14ac:dyDescent="0.25">
      <c r="A6546" s="158">
        <v>34348.643458210099</v>
      </c>
      <c r="B6546" s="158">
        <v>-0.16404496022781601</v>
      </c>
      <c r="C6546" s="158">
        <v>2.0016490200026299E-2</v>
      </c>
      <c r="D6546" s="158">
        <v>0.31603663816660799</v>
      </c>
      <c r="E6546" s="158">
        <v>-3.0716398732389998E-2</v>
      </c>
    </row>
    <row r="6547" spans="1:5" x14ac:dyDescent="0.25">
      <c r="A6547" s="158">
        <v>34366.227261001797</v>
      </c>
      <c r="B6547" s="158">
        <v>-5.0478411436892898</v>
      </c>
      <c r="C6547" s="158">
        <v>1.99657799390613E-2</v>
      </c>
      <c r="D6547" s="158">
        <v>0.31625596992167998</v>
      </c>
      <c r="E6547" s="158">
        <v>-3.0978552948548899E-2</v>
      </c>
    </row>
    <row r="6548" spans="1:5" x14ac:dyDescent="0.25">
      <c r="A6548" s="158">
        <v>34370.094188008297</v>
      </c>
      <c r="B6548" s="158">
        <v>0.167643885408708</v>
      </c>
      <c r="C6548" s="158">
        <v>1.99547357383075E-2</v>
      </c>
      <c r="D6548" s="158">
        <v>0.31630415077595198</v>
      </c>
      <c r="E6548" s="158">
        <v>-3.10362008067454E-2</v>
      </c>
    </row>
    <row r="6549" spans="1:5" x14ac:dyDescent="0.25">
      <c r="A6549" s="158">
        <v>34371.819030915001</v>
      </c>
      <c r="B6549" s="158">
        <v>0.35236417170654299</v>
      </c>
      <c r="C6549" s="158">
        <v>1.9949822019866701E-2</v>
      </c>
      <c r="D6549" s="158">
        <v>0.316325635651583</v>
      </c>
      <c r="E6549" s="158">
        <v>-3.1061914210440699E-2</v>
      </c>
    </row>
    <row r="6550" spans="1:5" x14ac:dyDescent="0.25">
      <c r="A6550" s="158">
        <v>34372.374602362099</v>
      </c>
      <c r="B6550" s="158">
        <v>-0.143265082883726</v>
      </c>
      <c r="C6550" s="158">
        <v>1.99482409615214E-2</v>
      </c>
      <c r="D6550" s="158">
        <v>0.31633255511057301</v>
      </c>
      <c r="E6550" s="158">
        <v>-3.1070196434786701E-2</v>
      </c>
    </row>
    <row r="6551" spans="1:5" x14ac:dyDescent="0.25">
      <c r="A6551" s="158">
        <v>34383.441310984701</v>
      </c>
      <c r="B6551" s="158">
        <v>-0.43812519443443598</v>
      </c>
      <c r="C6551" s="158">
        <v>1.9916914663335099E-2</v>
      </c>
      <c r="D6551" s="158">
        <v>0.31647030470936799</v>
      </c>
      <c r="E6551" s="158">
        <v>-3.1235168457881098E-2</v>
      </c>
    </row>
    <row r="6552" spans="1:5" x14ac:dyDescent="0.25">
      <c r="A6552" s="158">
        <v>34384.255307795902</v>
      </c>
      <c r="B6552" s="158">
        <v>-3.1608729362516499</v>
      </c>
      <c r="C6552" s="158">
        <v>1.99146231147522E-2</v>
      </c>
      <c r="D6552" s="158">
        <v>0.31648043048519597</v>
      </c>
      <c r="E6552" s="158">
        <v>-3.1247302310932298E-2</v>
      </c>
    </row>
    <row r="6553" spans="1:5" x14ac:dyDescent="0.25">
      <c r="A6553" s="158">
        <v>34384.6970268246</v>
      </c>
      <c r="B6553" s="158">
        <v>-0.21295449212286299</v>
      </c>
      <c r="C6553" s="158">
        <v>1.9913380319891399E-2</v>
      </c>
      <c r="D6553" s="158">
        <v>0.31648592492685101</v>
      </c>
      <c r="E6553" s="158">
        <v>-3.1253886775185598E-2</v>
      </c>
    </row>
    <row r="6554" spans="1:5" x14ac:dyDescent="0.25">
      <c r="A6554" s="158">
        <v>34385.548883645002</v>
      </c>
      <c r="B6554" s="158">
        <v>-0.45182829958679799</v>
      </c>
      <c r="C6554" s="158">
        <v>1.9910985024433701E-2</v>
      </c>
      <c r="D6554" s="158">
        <v>0.31649652027094499</v>
      </c>
      <c r="E6554" s="158">
        <v>-3.1266584888377601E-2</v>
      </c>
    </row>
    <row r="6555" spans="1:5" x14ac:dyDescent="0.25">
      <c r="A6555" s="158">
        <v>34389.030578610596</v>
      </c>
      <c r="B6555" s="158">
        <v>-6.9983429884790102E-2</v>
      </c>
      <c r="C6555" s="158">
        <v>1.9901214725821698E-2</v>
      </c>
      <c r="D6555" s="158">
        <v>0.31653981569824802</v>
      </c>
      <c r="E6555" s="158">
        <v>-3.13184837017427E-2</v>
      </c>
    </row>
    <row r="6556" spans="1:5" x14ac:dyDescent="0.25">
      <c r="A6556" s="158">
        <v>34390.001643878903</v>
      </c>
      <c r="B6556" s="158">
        <v>-0.51349133757658805</v>
      </c>
      <c r="C6556" s="158">
        <v>1.9898495383694901E-2</v>
      </c>
      <c r="D6556" s="158">
        <v>0.316551888272744</v>
      </c>
      <c r="E6556" s="158">
        <v>-3.1332958384490198E-2</v>
      </c>
    </row>
    <row r="6557" spans="1:5" x14ac:dyDescent="0.25">
      <c r="A6557" s="158">
        <v>34391.024799496103</v>
      </c>
      <c r="B6557" s="158">
        <v>1.6738918786398</v>
      </c>
      <c r="C6557" s="158">
        <v>1.9895632837537199E-2</v>
      </c>
      <c r="D6557" s="158">
        <v>0.31656460714038498</v>
      </c>
      <c r="E6557" s="158">
        <v>-3.1348209429004202E-2</v>
      </c>
    </row>
    <row r="6558" spans="1:5" x14ac:dyDescent="0.25">
      <c r="A6558" s="158">
        <v>34396.165639027902</v>
      </c>
      <c r="B6558" s="158">
        <v>-0.167231772603882</v>
      </c>
      <c r="C6558" s="158">
        <v>1.9881291453848499E-2</v>
      </c>
      <c r="D6558" s="158">
        <v>0.31662849267991</v>
      </c>
      <c r="E6558" s="158">
        <v>-3.1424836711127099E-2</v>
      </c>
    </row>
    <row r="6559" spans="1:5" x14ac:dyDescent="0.25">
      <c r="A6559" s="158">
        <v>34397.8636390135</v>
      </c>
      <c r="B6559" s="158">
        <v>3.8090642250798702E-2</v>
      </c>
      <c r="C6559" s="158">
        <v>1.98765697530854E-2</v>
      </c>
      <c r="D6559" s="158">
        <v>0.31664958638137197</v>
      </c>
      <c r="E6559" s="158">
        <v>-3.1450145859105397E-2</v>
      </c>
    </row>
    <row r="6560" spans="1:5" x14ac:dyDescent="0.25">
      <c r="A6560" s="158">
        <v>34398.260623323004</v>
      </c>
      <c r="B6560" s="158">
        <v>0.362605331992083</v>
      </c>
      <c r="C6560" s="158">
        <v>1.98754669315283E-2</v>
      </c>
      <c r="D6560" s="158">
        <v>0.31665451745463102</v>
      </c>
      <c r="E6560" s="158">
        <v>-3.14560629772868E-2</v>
      </c>
    </row>
    <row r="6561" spans="1:5" x14ac:dyDescent="0.25">
      <c r="A6561" s="158">
        <v>34401.4489366626</v>
      </c>
      <c r="B6561" s="158">
        <v>0.81189003362258605</v>
      </c>
      <c r="C6561" s="158">
        <v>1.9866624786531902E-2</v>
      </c>
      <c r="D6561" s="158">
        <v>0.31669411321322</v>
      </c>
      <c r="E6561" s="158">
        <v>-3.1503584772338403E-2</v>
      </c>
    </row>
    <row r="6562" spans="1:5" x14ac:dyDescent="0.25">
      <c r="A6562" s="158">
        <v>34408.830640684697</v>
      </c>
      <c r="B6562" s="158">
        <v>-0.60728083164315305</v>
      </c>
      <c r="C6562" s="158">
        <v>1.9846255476524698E-2</v>
      </c>
      <c r="D6562" s="158">
        <v>0.31678573675868399</v>
      </c>
      <c r="E6562" s="158">
        <v>-3.1613605213905299E-2</v>
      </c>
    </row>
    <row r="6563" spans="1:5" x14ac:dyDescent="0.25">
      <c r="A6563" s="158">
        <v>34409.797903538303</v>
      </c>
      <c r="B6563" s="158">
        <v>-0.31377807824410903</v>
      </c>
      <c r="C6563" s="158">
        <v>1.9843596984963501E-2</v>
      </c>
      <c r="D6563" s="158">
        <v>0.31679773748548901</v>
      </c>
      <c r="E6563" s="158">
        <v>-3.1628021361277001E-2</v>
      </c>
    </row>
    <row r="6564" spans="1:5" x14ac:dyDescent="0.25">
      <c r="A6564" s="158">
        <v>34413.506814068198</v>
      </c>
      <c r="B6564" s="158">
        <v>3.3449962489240398E-2</v>
      </c>
      <c r="C6564" s="158">
        <v>1.98334259581688E-2</v>
      </c>
      <c r="D6564" s="158">
        <v>0.31684374241846203</v>
      </c>
      <c r="E6564" s="158">
        <v>-3.1683298331377598E-2</v>
      </c>
    </row>
    <row r="6565" spans="1:5" x14ac:dyDescent="0.25">
      <c r="A6565" s="158">
        <v>34415.030803271897</v>
      </c>
      <c r="B6565" s="158">
        <v>-0.418389196577862</v>
      </c>
      <c r="C6565" s="158">
        <v>1.9829257177114801E-2</v>
      </c>
      <c r="D6565" s="158">
        <v>0.31686264070461201</v>
      </c>
      <c r="E6565" s="158">
        <v>-3.1706011204418197E-2</v>
      </c>
    </row>
    <row r="6566" spans="1:5" x14ac:dyDescent="0.25">
      <c r="A6566" s="158">
        <v>34415.4740180675</v>
      </c>
      <c r="B6566" s="158">
        <v>0.16102833780342601</v>
      </c>
      <c r="C6566" s="158">
        <v>1.9828045936818799E-2</v>
      </c>
      <c r="D6566" s="158">
        <v>0.31686813624745103</v>
      </c>
      <c r="E6566" s="158">
        <v>-3.1712616640979498E-2</v>
      </c>
    </row>
    <row r="6567" spans="1:5" x14ac:dyDescent="0.25">
      <c r="A6567" s="158">
        <v>34417.192509998</v>
      </c>
      <c r="B6567" s="158">
        <v>6.6788904826919904E-2</v>
      </c>
      <c r="C6567" s="158">
        <v>1.9823354442600201E-2</v>
      </c>
      <c r="D6567" s="158">
        <v>0.31688944192212798</v>
      </c>
      <c r="E6567" s="158">
        <v>-3.1738227937700099E-2</v>
      </c>
    </row>
    <row r="6568" spans="1:5" x14ac:dyDescent="0.25">
      <c r="A6568" s="158">
        <v>34417.4428736564</v>
      </c>
      <c r="B6568" s="158">
        <v>-0.25214430110747099</v>
      </c>
      <c r="C6568" s="158">
        <v>1.98226715970727E-2</v>
      </c>
      <c r="D6568" s="158">
        <v>0.31689254558726399</v>
      </c>
      <c r="E6568" s="158">
        <v>-3.1741959171243797E-2</v>
      </c>
    </row>
    <row r="6569" spans="1:5" x14ac:dyDescent="0.25">
      <c r="A6569" s="158">
        <v>34425.7775608999</v>
      </c>
      <c r="B6569" s="158">
        <v>0.138622507542596</v>
      </c>
      <c r="C6569" s="158">
        <v>1.9800033722775199E-2</v>
      </c>
      <c r="D6569" s="158">
        <v>0.31699582172974899</v>
      </c>
      <c r="E6569" s="158">
        <v>-3.18661694583613E-2</v>
      </c>
    </row>
    <row r="6570" spans="1:5" x14ac:dyDescent="0.25">
      <c r="A6570" s="158">
        <v>34430.631449404202</v>
      </c>
      <c r="B6570" s="158">
        <v>-0.386202080217946</v>
      </c>
      <c r="C6570" s="158">
        <v>1.97869344952631E-2</v>
      </c>
      <c r="D6570" s="158">
        <v>0.31705592582886899</v>
      </c>
      <c r="E6570" s="158">
        <v>-3.1938502712803601E-2</v>
      </c>
    </row>
    <row r="6571" spans="1:5" x14ac:dyDescent="0.25">
      <c r="A6571" s="158">
        <v>34431.167957033598</v>
      </c>
      <c r="B6571" s="158">
        <v>0.17508745295133901</v>
      </c>
      <c r="C6571" s="158">
        <v>1.9785490436698801E-2</v>
      </c>
      <c r="D6571" s="158">
        <v>0.317062567372285</v>
      </c>
      <c r="E6571" s="158">
        <v>-3.1946497663904602E-2</v>
      </c>
    </row>
    <row r="6572" spans="1:5" x14ac:dyDescent="0.25">
      <c r="A6572" s="158">
        <v>34432.741561732502</v>
      </c>
      <c r="B6572" s="158">
        <v>9.1841480763332803E-2</v>
      </c>
      <c r="C6572" s="158">
        <v>1.9781259325226602E-2</v>
      </c>
      <c r="D6572" s="158">
        <v>0.31708204523564398</v>
      </c>
      <c r="E6572" s="158">
        <v>-3.1969947093523098E-2</v>
      </c>
    </row>
    <row r="6573" spans="1:5" x14ac:dyDescent="0.25">
      <c r="A6573" s="158">
        <v>34433.536859607899</v>
      </c>
      <c r="B6573" s="158">
        <v>-1.5317821264238E-2</v>
      </c>
      <c r="C6573" s="158">
        <v>1.9779123416508199E-2</v>
      </c>
      <c r="D6573" s="158">
        <v>0.31709188811650002</v>
      </c>
      <c r="E6573" s="158">
        <v>-3.19817983059116E-2</v>
      </c>
    </row>
    <row r="6574" spans="1:5" x14ac:dyDescent="0.25">
      <c r="A6574" s="158">
        <v>34436.121471296101</v>
      </c>
      <c r="B6574" s="158">
        <v>1.0108038512912001</v>
      </c>
      <c r="C6574" s="158">
        <v>1.9772193548519699E-2</v>
      </c>
      <c r="D6574" s="158">
        <v>0.31712387056472702</v>
      </c>
      <c r="E6574" s="158">
        <v>-3.2020312692694397E-2</v>
      </c>
    </row>
    <row r="6575" spans="1:5" x14ac:dyDescent="0.25">
      <c r="A6575" s="158">
        <v>34436.722140880003</v>
      </c>
      <c r="B6575" s="158">
        <v>-0.29905501019971098</v>
      </c>
      <c r="C6575" s="158">
        <v>1.9770585561986399E-2</v>
      </c>
      <c r="D6575" s="158">
        <v>0.31713130213187901</v>
      </c>
      <c r="E6575" s="158">
        <v>-3.2029263420182898E-2</v>
      </c>
    </row>
    <row r="6576" spans="1:5" x14ac:dyDescent="0.25">
      <c r="A6576" s="158">
        <v>34440.158615946602</v>
      </c>
      <c r="B6576" s="158">
        <v>-0.41765263126616298</v>
      </c>
      <c r="C6576" s="158">
        <v>1.97614045105108E-2</v>
      </c>
      <c r="D6576" s="158">
        <v>0.31717380978805498</v>
      </c>
      <c r="E6576" s="158">
        <v>-3.20804704432524E-2</v>
      </c>
    </row>
    <row r="6577" spans="1:5" x14ac:dyDescent="0.25">
      <c r="A6577" s="158">
        <v>34442.664975790001</v>
      </c>
      <c r="B6577" s="158">
        <v>0.25394429760183801</v>
      </c>
      <c r="C6577" s="158">
        <v>1.9754728119819199E-2</v>
      </c>
      <c r="D6577" s="158">
        <v>0.31720480279375801</v>
      </c>
      <c r="E6577" s="158">
        <v>-3.2117816979972298E-2</v>
      </c>
    </row>
    <row r="6578" spans="1:5" x14ac:dyDescent="0.25">
      <c r="A6578" s="158">
        <v>34444.205995549499</v>
      </c>
      <c r="B6578" s="158">
        <v>-8.3520236181677796E-2</v>
      </c>
      <c r="C6578" s="158">
        <v>1.9750631445335301E-2</v>
      </c>
      <c r="D6578" s="158">
        <v>0.31722385465526198</v>
      </c>
      <c r="E6578" s="158">
        <v>-3.2140778924252801E-2</v>
      </c>
    </row>
    <row r="6579" spans="1:5" x14ac:dyDescent="0.25">
      <c r="A6579" s="158">
        <v>34457.9821352043</v>
      </c>
      <c r="B6579" s="158">
        <v>0.122095816999224</v>
      </c>
      <c r="C6579" s="158">
        <v>1.9714288663337999E-2</v>
      </c>
      <c r="D6579" s="158">
        <v>0.317394036028392</v>
      </c>
      <c r="E6579" s="158">
        <v>-3.2346038371076802E-2</v>
      </c>
    </row>
    <row r="6580" spans="1:5" x14ac:dyDescent="0.25">
      <c r="A6580" s="158">
        <v>34461.8240221792</v>
      </c>
      <c r="B6580" s="158">
        <v>0.18526281322954799</v>
      </c>
      <c r="C6580" s="158">
        <v>1.97042433383086E-2</v>
      </c>
      <c r="D6580" s="158">
        <v>0.31744145283777703</v>
      </c>
      <c r="E6580" s="158">
        <v>-3.2403277254812603E-2</v>
      </c>
    </row>
    <row r="6581" spans="1:5" x14ac:dyDescent="0.25">
      <c r="A6581" s="158">
        <v>34466.605799390803</v>
      </c>
      <c r="B6581" s="158">
        <v>-6.6287729789493696E-2</v>
      </c>
      <c r="C6581" s="158">
        <v>1.9691795392149901E-2</v>
      </c>
      <c r="D6581" s="158">
        <v>0.31750044343706901</v>
      </c>
      <c r="E6581" s="158">
        <v>-3.2474516845712897E-2</v>
      </c>
    </row>
    <row r="6582" spans="1:5" x14ac:dyDescent="0.25">
      <c r="A6582" s="158">
        <v>34489.717480911197</v>
      </c>
      <c r="B6582" s="158">
        <v>-1.3506168044430399E-2</v>
      </c>
      <c r="C6582" s="158">
        <v>1.9632491384426999E-2</v>
      </c>
      <c r="D6582" s="158">
        <v>0.31778514922631002</v>
      </c>
      <c r="E6582" s="158">
        <v>-3.2818799771128102E-2</v>
      </c>
    </row>
    <row r="6583" spans="1:5" x14ac:dyDescent="0.25">
      <c r="A6583" s="158">
        <v>34495.201107857501</v>
      </c>
      <c r="B6583" s="158">
        <v>0.19400508239015801</v>
      </c>
      <c r="C6583" s="158">
        <v>1.96186303914699E-2</v>
      </c>
      <c r="D6583" s="158">
        <v>0.31785260008071498</v>
      </c>
      <c r="E6583" s="158">
        <v>-3.2900477025414203E-2</v>
      </c>
    </row>
    <row r="6584" spans="1:5" x14ac:dyDescent="0.25">
      <c r="A6584" s="158">
        <v>34500.531599414397</v>
      </c>
      <c r="B6584" s="158">
        <v>-1.11621528106509</v>
      </c>
      <c r="C6584" s="158">
        <v>1.9605233840377798E-2</v>
      </c>
      <c r="D6584" s="158">
        <v>0.31791813045837602</v>
      </c>
      <c r="E6584" s="158">
        <v>-3.2979869764631797E-2</v>
      </c>
    </row>
    <row r="6585" spans="1:5" x14ac:dyDescent="0.25">
      <c r="A6585" s="158">
        <v>34504.918227668997</v>
      </c>
      <c r="B6585" s="158">
        <v>0.12014010739485</v>
      </c>
      <c r="C6585" s="158">
        <v>1.9594266674482899E-2</v>
      </c>
      <c r="D6585" s="158">
        <v>0.31797203021360299</v>
      </c>
      <c r="E6585" s="158">
        <v>-3.3045201838493E-2</v>
      </c>
    </row>
    <row r="6586" spans="1:5" x14ac:dyDescent="0.25">
      <c r="A6586" s="158">
        <v>34505.425619222398</v>
      </c>
      <c r="B6586" s="158">
        <v>0.199794177874213</v>
      </c>
      <c r="C6586" s="158">
        <v>1.9593001466127299E-2</v>
      </c>
      <c r="D6586" s="158">
        <v>0.31797826309182298</v>
      </c>
      <c r="E6586" s="158">
        <v>-3.3052758496232099E-2</v>
      </c>
    </row>
    <row r="6587" spans="1:5" x14ac:dyDescent="0.25">
      <c r="A6587" s="158">
        <v>34514.390785514297</v>
      </c>
      <c r="B6587" s="158">
        <v>-0.517475627819175</v>
      </c>
      <c r="C6587" s="158">
        <v>1.9570760670208302E-2</v>
      </c>
      <c r="D6587" s="158">
        <v>0.31808833835627998</v>
      </c>
      <c r="E6587" s="158">
        <v>-3.3186272580168701E-2</v>
      </c>
    </row>
    <row r="6588" spans="1:5" x14ac:dyDescent="0.25">
      <c r="A6588" s="158">
        <v>34516.419560671296</v>
      </c>
      <c r="B6588" s="158">
        <v>-0.130581531713414</v>
      </c>
      <c r="C6588" s="158">
        <v>1.9565757738477501E-2</v>
      </c>
      <c r="D6588" s="158">
        <v>0.318113233624922</v>
      </c>
      <c r="E6588" s="158">
        <v>-3.3216484743431203E-2</v>
      </c>
    </row>
    <row r="6589" spans="1:5" x14ac:dyDescent="0.25">
      <c r="A6589" s="158">
        <v>34528.359783488901</v>
      </c>
      <c r="B6589" s="158">
        <v>0.56295612911061399</v>
      </c>
      <c r="C6589" s="158">
        <v>1.9536538492264301E-2</v>
      </c>
      <c r="D6589" s="158">
        <v>0.31825964657366301</v>
      </c>
      <c r="E6589" s="158">
        <v>-3.33942854232828E-2</v>
      </c>
    </row>
    <row r="6590" spans="1:5" x14ac:dyDescent="0.25">
      <c r="A6590" s="158">
        <v>34537.12780391</v>
      </c>
      <c r="B6590" s="158">
        <v>-3.61449860520379</v>
      </c>
      <c r="C6590" s="158">
        <v>1.9515327608632699E-2</v>
      </c>
      <c r="D6590" s="158">
        <v>0.31836704554116801</v>
      </c>
      <c r="E6590" s="158">
        <v>-3.3524836951596602E-2</v>
      </c>
    </row>
    <row r="6591" spans="1:5" x14ac:dyDescent="0.25">
      <c r="A6591" s="158">
        <v>34539.893519844598</v>
      </c>
      <c r="B6591" s="158">
        <v>0.116720090316091</v>
      </c>
      <c r="C6591" s="158">
        <v>1.9508680238943098E-2</v>
      </c>
      <c r="D6591" s="158">
        <v>0.31840090227409201</v>
      </c>
      <c r="E6591" s="158">
        <v>-3.3566014927219702E-2</v>
      </c>
    </row>
    <row r="6592" spans="1:5" x14ac:dyDescent="0.25">
      <c r="A6592" s="158">
        <v>34543.347535547698</v>
      </c>
      <c r="B6592" s="158">
        <v>-0.375041284719768</v>
      </c>
      <c r="C6592" s="158">
        <v>1.9500407694278101E-2</v>
      </c>
      <c r="D6592" s="158">
        <v>0.31844317117506998</v>
      </c>
      <c r="E6592" s="158">
        <v>-3.3617439323122701E-2</v>
      </c>
    </row>
    <row r="6593" spans="1:5" x14ac:dyDescent="0.25">
      <c r="A6593" s="158">
        <v>34545.751497467303</v>
      </c>
      <c r="B6593" s="158">
        <v>-0.17035167843733001</v>
      </c>
      <c r="C6593" s="158">
        <v>1.9494669201235399E-2</v>
      </c>
      <c r="D6593" s="158">
        <v>0.31847258094105302</v>
      </c>
      <c r="E6593" s="158">
        <v>-3.3653229232768901E-2</v>
      </c>
    </row>
    <row r="6594" spans="1:5" x14ac:dyDescent="0.25">
      <c r="A6594" s="158">
        <v>34551.098867810797</v>
      </c>
      <c r="B6594" s="158">
        <v>-0.12609724172321099</v>
      </c>
      <c r="C6594" s="158">
        <v>1.9481960827744099E-2</v>
      </c>
      <c r="D6594" s="158">
        <v>0.31853797355082097</v>
      </c>
      <c r="E6594" s="158">
        <v>-3.3732837367269002E-2</v>
      </c>
    </row>
    <row r="6595" spans="1:5" x14ac:dyDescent="0.25">
      <c r="A6595" s="158">
        <v>34553.621005853398</v>
      </c>
      <c r="B6595" s="158">
        <v>8.6936520681724097E-2</v>
      </c>
      <c r="C6595" s="158">
        <v>1.9475993795740099E-2</v>
      </c>
      <c r="D6595" s="158">
        <v>0.31856880393640502</v>
      </c>
      <c r="E6595" s="158">
        <v>-3.37703839006556E-2</v>
      </c>
    </row>
    <row r="6596" spans="1:5" x14ac:dyDescent="0.25">
      <c r="A6596" s="158">
        <v>34554.4052813663</v>
      </c>
      <c r="B6596" s="158">
        <v>-0.36518321767359302</v>
      </c>
      <c r="C6596" s="158">
        <v>1.94741418367507E-2</v>
      </c>
      <c r="D6596" s="158">
        <v>0.31857838919492198</v>
      </c>
      <c r="E6596" s="158">
        <v>-3.3782059059668898E-2</v>
      </c>
    </row>
    <row r="6597" spans="1:5" x14ac:dyDescent="0.25">
      <c r="A6597" s="158">
        <v>34555.552348240999</v>
      </c>
      <c r="B6597" s="158">
        <v>-0.26712978522532799</v>
      </c>
      <c r="C6597" s="158">
        <v>1.9471436211811601E-2</v>
      </c>
      <c r="D6597" s="158">
        <v>0.31859240700406499</v>
      </c>
      <c r="E6597" s="158">
        <v>-3.3799134773867603E-2</v>
      </c>
    </row>
    <row r="6598" spans="1:5" x14ac:dyDescent="0.25">
      <c r="A6598" s="158">
        <v>34562.533656929401</v>
      </c>
      <c r="B6598" s="158">
        <v>-0.84667436225940296</v>
      </c>
      <c r="C6598" s="158">
        <v>1.94550464770534E-2</v>
      </c>
      <c r="D6598" s="158">
        <v>0.318677686377902</v>
      </c>
      <c r="E6598" s="158">
        <v>-3.3903057373189799E-2</v>
      </c>
    </row>
    <row r="6599" spans="1:5" x14ac:dyDescent="0.25">
      <c r="A6599" s="158">
        <v>34564.213429824602</v>
      </c>
      <c r="B6599" s="158">
        <v>-0.16966821183276301</v>
      </c>
      <c r="C6599" s="158">
        <v>1.9451122778950902E-2</v>
      </c>
      <c r="D6599" s="158">
        <v>0.31869819617445599</v>
      </c>
      <c r="E6599" s="158">
        <v>-3.3928061144305403E-2</v>
      </c>
    </row>
    <row r="6600" spans="1:5" x14ac:dyDescent="0.25">
      <c r="A6600" s="158">
        <v>34572.792645632697</v>
      </c>
      <c r="B6600" s="158">
        <v>0.33896913964821501</v>
      </c>
      <c r="C6600" s="158">
        <v>1.94312031833999E-2</v>
      </c>
      <c r="D6600" s="158">
        <v>0.31880289111744697</v>
      </c>
      <c r="E6600" s="158">
        <v>-3.4055758149214098E-2</v>
      </c>
    </row>
    <row r="6601" spans="1:5" x14ac:dyDescent="0.25">
      <c r="A6601" s="158">
        <v>34573.295206469098</v>
      </c>
      <c r="B6601" s="158">
        <v>-4.1940786772709501E-2</v>
      </c>
      <c r="C6601" s="158">
        <v>1.94300425527748E-2</v>
      </c>
      <c r="D6601" s="158">
        <v>0.31880902112072701</v>
      </c>
      <c r="E6601" s="158">
        <v>-3.4063238161276599E-2</v>
      </c>
    </row>
    <row r="6602" spans="1:5" x14ac:dyDescent="0.25">
      <c r="A6602" s="158">
        <v>34573.378904555</v>
      </c>
      <c r="B6602" s="158">
        <v>0.96390629826206298</v>
      </c>
      <c r="C6602" s="158">
        <v>1.9429849324747499E-2</v>
      </c>
      <c r="D6602" s="158">
        <v>0.31881004199976998</v>
      </c>
      <c r="E6602" s="158">
        <v>-3.4064483902735698E-2</v>
      </c>
    </row>
    <row r="6603" spans="1:5" x14ac:dyDescent="0.25">
      <c r="A6603" s="158">
        <v>34577.591202831703</v>
      </c>
      <c r="B6603" s="158">
        <v>-0.433788953548153</v>
      </c>
      <c r="C6603" s="158">
        <v>1.9420149436601399E-2</v>
      </c>
      <c r="D6603" s="158">
        <v>0.318861408549106</v>
      </c>
      <c r="E6603" s="158">
        <v>-3.4127177359540302E-2</v>
      </c>
    </row>
    <row r="6604" spans="1:5" x14ac:dyDescent="0.25">
      <c r="A6604" s="158">
        <v>34581.461614167201</v>
      </c>
      <c r="B6604" s="158">
        <v>-0.114114896541573</v>
      </c>
      <c r="C6604" s="158">
        <v>1.9411279654433199E-2</v>
      </c>
      <c r="D6604" s="158">
        <v>0.318908586051184</v>
      </c>
      <c r="E6604" s="158">
        <v>-3.4184780033792099E-2</v>
      </c>
    </row>
    <row r="6605" spans="1:5" x14ac:dyDescent="0.25">
      <c r="A6605" s="158">
        <v>34582.660411729201</v>
      </c>
      <c r="B6605" s="158">
        <v>0.156497619840268</v>
      </c>
      <c r="C6605" s="158">
        <v>1.94085407072686E-2</v>
      </c>
      <c r="D6605" s="158">
        <v>0.31892319465083202</v>
      </c>
      <c r="E6605" s="158">
        <v>-3.42026210785795E-2</v>
      </c>
    </row>
    <row r="6606" spans="1:5" x14ac:dyDescent="0.25">
      <c r="A6606" s="158">
        <v>34583.9709910206</v>
      </c>
      <c r="B6606" s="158">
        <v>-0.49953102934160398</v>
      </c>
      <c r="C6606" s="158">
        <v>1.9405550874926101E-2</v>
      </c>
      <c r="D6606" s="158">
        <v>0.31893916333245698</v>
      </c>
      <c r="E6606" s="158">
        <v>-3.4222125461766402E-2</v>
      </c>
    </row>
    <row r="6607" spans="1:5" x14ac:dyDescent="0.25">
      <c r="A6607" s="158">
        <v>34586.678663320803</v>
      </c>
      <c r="B6607" s="158">
        <v>0.17763203508918099</v>
      </c>
      <c r="C6607" s="158">
        <v>1.9399388764657102E-2</v>
      </c>
      <c r="D6607" s="158">
        <v>0.31897214788669598</v>
      </c>
      <c r="E6607" s="158">
        <v>-3.4262420925964598E-2</v>
      </c>
    </row>
    <row r="6608" spans="1:5" x14ac:dyDescent="0.25">
      <c r="A6608" s="158">
        <v>34592.436171278001</v>
      </c>
      <c r="B6608" s="158">
        <v>2.7155470695450198E-2</v>
      </c>
      <c r="C6608" s="158">
        <v>1.9386352731357099E-2</v>
      </c>
      <c r="D6608" s="158">
        <v>0.31904225414755299</v>
      </c>
      <c r="E6608" s="158">
        <v>-3.4348100209883103E-2</v>
      </c>
    </row>
    <row r="6609" spans="1:5" x14ac:dyDescent="0.25">
      <c r="A6609" s="158">
        <v>34592.475737226399</v>
      </c>
      <c r="B6609" s="158">
        <v>0.16998041543892001</v>
      </c>
      <c r="C6609" s="158">
        <v>1.9386263461896602E-2</v>
      </c>
      <c r="D6609" s="158">
        <v>0.319042735776013</v>
      </c>
      <c r="E6609" s="158">
        <v>-3.4348688985655601E-2</v>
      </c>
    </row>
    <row r="6610" spans="1:5" x14ac:dyDescent="0.25">
      <c r="A6610" s="158">
        <v>34597.848777633699</v>
      </c>
      <c r="B6610" s="158">
        <v>-2.3816114812280601E-3</v>
      </c>
      <c r="C6610" s="158">
        <v>1.9374180674224001E-2</v>
      </c>
      <c r="D6610" s="158">
        <v>0.31910812221524598</v>
      </c>
      <c r="E6610" s="158">
        <v>-3.4428642267801499E-2</v>
      </c>
    </row>
    <row r="6611" spans="1:5" x14ac:dyDescent="0.25">
      <c r="A6611" s="158">
        <v>34602.636146397097</v>
      </c>
      <c r="B6611" s="158">
        <v>0.164563571534981</v>
      </c>
      <c r="C6611" s="158">
        <v>1.93634818401964E-2</v>
      </c>
      <c r="D6611" s="158">
        <v>0.31916635043924901</v>
      </c>
      <c r="E6611" s="158">
        <v>-3.4499876721296903E-2</v>
      </c>
    </row>
    <row r="6612" spans="1:5" x14ac:dyDescent="0.25">
      <c r="A6612" s="158">
        <v>34606.718328226001</v>
      </c>
      <c r="B6612" s="158">
        <v>0.56972485269157802</v>
      </c>
      <c r="C6612" s="158">
        <v>1.9354408820397701E-2</v>
      </c>
      <c r="D6612" s="158">
        <v>0.31921597850670302</v>
      </c>
      <c r="E6612" s="158">
        <v>-3.45606153976536E-2</v>
      </c>
    </row>
    <row r="6613" spans="1:5" x14ac:dyDescent="0.25">
      <c r="A6613" s="158">
        <v>34608.396244619398</v>
      </c>
      <c r="B6613" s="158">
        <v>0.33609065334958599</v>
      </c>
      <c r="C6613" s="158">
        <v>1.9350692819129101E-2</v>
      </c>
      <c r="D6613" s="158">
        <v>0.31923637118892101</v>
      </c>
      <c r="E6613" s="158">
        <v>-3.4585580311178601E-2</v>
      </c>
    </row>
    <row r="6614" spans="1:5" x14ac:dyDescent="0.25">
      <c r="A6614" s="158">
        <v>34614.306376745903</v>
      </c>
      <c r="B6614" s="158">
        <v>0.24549847754358201</v>
      </c>
      <c r="C6614" s="158">
        <v>1.9337665796247398E-2</v>
      </c>
      <c r="D6614" s="158">
        <v>0.319308171882424</v>
      </c>
      <c r="E6614" s="158">
        <v>-3.4673510779201999E-2</v>
      </c>
    </row>
    <row r="6615" spans="1:5" x14ac:dyDescent="0.25">
      <c r="A6615" s="158">
        <v>34623.9396185437</v>
      </c>
      <c r="B6615" s="158">
        <v>-2.73017813842702E-2</v>
      </c>
      <c r="C6615" s="158">
        <v>1.9316639185409001E-2</v>
      </c>
      <c r="D6615" s="158">
        <v>0.319425108425681</v>
      </c>
      <c r="E6615" s="158">
        <v>-3.4816821379379699E-2</v>
      </c>
    </row>
    <row r="6616" spans="1:5" x14ac:dyDescent="0.25">
      <c r="A6616" s="158">
        <v>34629.302783145802</v>
      </c>
      <c r="B6616" s="158">
        <v>0.11760005726919601</v>
      </c>
      <c r="C6616" s="158">
        <v>1.9305044213801002E-2</v>
      </c>
      <c r="D6616" s="158">
        <v>0.31949015995686703</v>
      </c>
      <c r="E6616" s="158">
        <v>-3.4896600908375403E-2</v>
      </c>
    </row>
    <row r="6617" spans="1:5" x14ac:dyDescent="0.25">
      <c r="A6617" s="158">
        <v>34630.253327456703</v>
      </c>
      <c r="B6617" s="158">
        <v>1.8328602794238</v>
      </c>
      <c r="C6617" s="158">
        <v>1.9302997484901899E-2</v>
      </c>
      <c r="D6617" s="158">
        <v>0.31950168559506598</v>
      </c>
      <c r="E6617" s="158">
        <v>-3.4910740198750699E-2</v>
      </c>
    </row>
    <row r="6618" spans="1:5" x14ac:dyDescent="0.25">
      <c r="A6618" s="158">
        <v>34646.910962744703</v>
      </c>
      <c r="B6618" s="158">
        <v>7.0433637186506595E-2</v>
      </c>
      <c r="C6618" s="158">
        <v>1.92675370427722E-2</v>
      </c>
      <c r="D6618" s="158">
        <v>0.319703478013103</v>
      </c>
      <c r="E6618" s="158">
        <v>-3.51584971901494E-2</v>
      </c>
    </row>
    <row r="6619" spans="1:5" x14ac:dyDescent="0.25">
      <c r="A6619" s="158">
        <v>34649.120148215399</v>
      </c>
      <c r="B6619" s="158">
        <v>0.28950603213358</v>
      </c>
      <c r="C6619" s="158">
        <v>1.9262892109105902E-2</v>
      </c>
      <c r="D6619" s="158">
        <v>0.31973021383759098</v>
      </c>
      <c r="E6619" s="158">
        <v>-3.5191351964054901E-2</v>
      </c>
    </row>
    <row r="6620" spans="1:5" x14ac:dyDescent="0.25">
      <c r="A6620" s="158">
        <v>34658.015794311097</v>
      </c>
      <c r="B6620" s="158">
        <v>0.122764781435825</v>
      </c>
      <c r="C6620" s="158">
        <v>1.92443261360223E-2</v>
      </c>
      <c r="D6620" s="158">
        <v>0.31983780724090999</v>
      </c>
      <c r="E6620" s="158">
        <v>-3.5323638647618602E-2</v>
      </c>
    </row>
    <row r="6621" spans="1:5" x14ac:dyDescent="0.25">
      <c r="A6621" s="158">
        <v>34663.445983013502</v>
      </c>
      <c r="B6621" s="158">
        <v>0.37293532344591102</v>
      </c>
      <c r="C6621" s="158">
        <v>1.92331013757958E-2</v>
      </c>
      <c r="D6621" s="158">
        <v>0.319903436304948</v>
      </c>
      <c r="E6621" s="158">
        <v>-3.5404383996472701E-2</v>
      </c>
    </row>
    <row r="6622" spans="1:5" x14ac:dyDescent="0.25">
      <c r="A6622" s="158">
        <v>34675.641769333801</v>
      </c>
      <c r="B6622" s="158">
        <v>0.17523214168348999</v>
      </c>
      <c r="C6622" s="158">
        <v>1.9208191886306802E-2</v>
      </c>
      <c r="D6622" s="158">
        <v>0.32005069764295602</v>
      </c>
      <c r="E6622" s="158">
        <v>-3.5585713047692501E-2</v>
      </c>
    </row>
    <row r="6623" spans="1:5" x14ac:dyDescent="0.25">
      <c r="A6623" s="158">
        <v>34683.284856683102</v>
      </c>
      <c r="B6623" s="158">
        <v>5.3585347377982399E-3</v>
      </c>
      <c r="C6623" s="158">
        <v>1.9192793488322198E-2</v>
      </c>
      <c r="D6623" s="158">
        <v>0.32014288993138101</v>
      </c>
      <c r="E6623" s="158">
        <v>-3.5699338342780697E-2</v>
      </c>
    </row>
    <row r="6624" spans="1:5" x14ac:dyDescent="0.25">
      <c r="A6624" s="158">
        <v>34690.9328568294</v>
      </c>
      <c r="B6624" s="158">
        <v>-0.112761302305686</v>
      </c>
      <c r="C6624" s="158">
        <v>1.9177549323064501E-2</v>
      </c>
      <c r="D6624" s="158">
        <v>0.32023506727357398</v>
      </c>
      <c r="E6624" s="158">
        <v>-3.5813026148126703E-2</v>
      </c>
    </row>
    <row r="6625" spans="1:5" x14ac:dyDescent="0.25">
      <c r="A6625" s="158">
        <v>34692.567736419202</v>
      </c>
      <c r="B6625" s="158">
        <v>-0.23758125620426701</v>
      </c>
      <c r="C6625" s="158">
        <v>1.9174311971994502E-2</v>
      </c>
      <c r="D6625" s="158">
        <v>0.32025476199379799</v>
      </c>
      <c r="E6625" s="158">
        <v>-3.5837327315327898E-2</v>
      </c>
    </row>
    <row r="6626" spans="1:5" x14ac:dyDescent="0.25">
      <c r="A6626" s="158">
        <v>34695.314670630301</v>
      </c>
      <c r="B6626" s="158">
        <v>-0.61565296430118299</v>
      </c>
      <c r="C6626" s="158">
        <v>1.9168889486740601E-2</v>
      </c>
      <c r="D6626" s="158">
        <v>0.32028784554287498</v>
      </c>
      <c r="E6626" s="158">
        <v>-3.58781571777202E-2</v>
      </c>
    </row>
    <row r="6627" spans="1:5" x14ac:dyDescent="0.25">
      <c r="A6627" s="158">
        <v>34695.7648827597</v>
      </c>
      <c r="B6627" s="158">
        <v>-0.44227779317708199</v>
      </c>
      <c r="C6627" s="158">
        <v>1.9168002787352499E-2</v>
      </c>
      <c r="D6627" s="158">
        <v>0.32029326689853599</v>
      </c>
      <c r="E6627" s="158">
        <v>-3.5884848905844501E-2</v>
      </c>
    </row>
    <row r="6628" spans="1:5" x14ac:dyDescent="0.25">
      <c r="A6628" s="158">
        <v>34696.348682140597</v>
      </c>
      <c r="B6628" s="158">
        <v>9.4384109875833594E-2</v>
      </c>
      <c r="C6628" s="158">
        <v>1.9166853835595101E-2</v>
      </c>
      <c r="D6628" s="158">
        <v>0.32030029649971697</v>
      </c>
      <c r="E6628" s="158">
        <v>-3.5893526152685297E-2</v>
      </c>
    </row>
    <row r="6629" spans="1:5" x14ac:dyDescent="0.25">
      <c r="A6629" s="158">
        <v>34699.590919154602</v>
      </c>
      <c r="B6629" s="158">
        <v>-0.12055098784287099</v>
      </c>
      <c r="C6629" s="158">
        <v>1.9160490387552801E-2</v>
      </c>
      <c r="D6629" s="158">
        <v>0.32033932881322802</v>
      </c>
      <c r="E6629" s="158">
        <v>-3.5941715693886399E-2</v>
      </c>
    </row>
    <row r="6630" spans="1:5" x14ac:dyDescent="0.25">
      <c r="A6630" s="158">
        <v>34700.017893467601</v>
      </c>
      <c r="B6630" s="158">
        <v>0.452254151303566</v>
      </c>
      <c r="C6630" s="158">
        <v>1.9159654583612001E-2</v>
      </c>
      <c r="D6630" s="158">
        <v>0.320344468034721</v>
      </c>
      <c r="E6630" s="158">
        <v>-3.59480616912881E-2</v>
      </c>
    </row>
    <row r="6631" spans="1:5" x14ac:dyDescent="0.25">
      <c r="A6631" s="158">
        <v>34703.000544212897</v>
      </c>
      <c r="B6631" s="158">
        <v>1.2178664912787501E-2</v>
      </c>
      <c r="C6631" s="158">
        <v>1.9153830364028599E-2</v>
      </c>
      <c r="D6631" s="158">
        <v>0.32038036187897501</v>
      </c>
      <c r="E6631" s="158">
        <v>-3.5992391036931297E-2</v>
      </c>
    </row>
    <row r="6632" spans="1:5" x14ac:dyDescent="0.25">
      <c r="A6632" s="158">
        <v>34703.616432279698</v>
      </c>
      <c r="B6632" s="158">
        <v>-0.103098266306345</v>
      </c>
      <c r="C6632" s="158">
        <v>1.91526308441245E-2</v>
      </c>
      <c r="D6632" s="158">
        <v>0.32038777219982401</v>
      </c>
      <c r="E6632" s="158">
        <v>-3.6001544405552699E-2</v>
      </c>
    </row>
    <row r="6633" spans="1:5" x14ac:dyDescent="0.25">
      <c r="A6633" s="158">
        <v>34704.133689227798</v>
      </c>
      <c r="B6633" s="158">
        <v>-0.20137983943854201</v>
      </c>
      <c r="C6633" s="158">
        <v>1.9151624247295201E-2</v>
      </c>
      <c r="D6633" s="158">
        <v>0.32039399542654301</v>
      </c>
      <c r="E6633" s="158">
        <v>-3.6009231857560303E-2</v>
      </c>
    </row>
    <row r="6634" spans="1:5" x14ac:dyDescent="0.25">
      <c r="A6634" s="158">
        <v>34708.067834826303</v>
      </c>
      <c r="B6634" s="158">
        <v>-0.31192166960031198</v>
      </c>
      <c r="C6634" s="158">
        <v>1.9143992991277999E-2</v>
      </c>
      <c r="D6634" s="158">
        <v>0.320441316854091</v>
      </c>
      <c r="E6634" s="158">
        <v>-3.6067699339104801E-2</v>
      </c>
    </row>
    <row r="6635" spans="1:5" x14ac:dyDescent="0.25">
      <c r="A6635" s="158">
        <v>34716.0046667063</v>
      </c>
      <c r="B6635" s="158">
        <v>8.2457766897325896E-2</v>
      </c>
      <c r="C6635" s="158">
        <v>1.9128730563048001E-2</v>
      </c>
      <c r="D6635" s="158">
        <v>0.32053672442115999</v>
      </c>
      <c r="E6635" s="158">
        <v>-3.6185644082872302E-2</v>
      </c>
    </row>
    <row r="6636" spans="1:5" x14ac:dyDescent="0.25">
      <c r="A6636" s="158">
        <v>34717.767040994899</v>
      </c>
      <c r="B6636" s="158">
        <v>-0.331643226836764</v>
      </c>
      <c r="C6636" s="158">
        <v>1.91253657009181E-2</v>
      </c>
      <c r="D6636" s="158">
        <v>0.32055789884748997</v>
      </c>
      <c r="E6636" s="158">
        <v>-3.6211832109534603E-2</v>
      </c>
    </row>
    <row r="6637" spans="1:5" x14ac:dyDescent="0.25">
      <c r="A6637" s="158">
        <v>34722.355523870698</v>
      </c>
      <c r="B6637" s="158">
        <v>-1.08091793949713</v>
      </c>
      <c r="C6637" s="158">
        <v>1.91166462476768E-2</v>
      </c>
      <c r="D6637" s="158">
        <v>0.32061300970083301</v>
      </c>
      <c r="E6637" s="158">
        <v>-3.62800119645761E-2</v>
      </c>
    </row>
    <row r="6638" spans="1:5" x14ac:dyDescent="0.25">
      <c r="A6638" s="158">
        <v>34730.1763749167</v>
      </c>
      <c r="B6638" s="158">
        <v>-1.2019480365552799</v>
      </c>
      <c r="C6638" s="158">
        <v>1.9101921835196201E-2</v>
      </c>
      <c r="D6638" s="158">
        <v>0.32070688204792802</v>
      </c>
      <c r="E6638" s="158">
        <v>-3.6396211983204703E-2</v>
      </c>
    </row>
    <row r="6639" spans="1:5" x14ac:dyDescent="0.25">
      <c r="A6639" s="158">
        <v>34732.170733312298</v>
      </c>
      <c r="B6639" s="158">
        <v>0.52721222220091202</v>
      </c>
      <c r="C6639" s="158">
        <v>1.9098194792416898E-2</v>
      </c>
      <c r="D6639" s="158">
        <v>0.32073080759431299</v>
      </c>
      <c r="E6639" s="158">
        <v>-3.64258417122457E-2</v>
      </c>
    </row>
    <row r="6640" spans="1:5" x14ac:dyDescent="0.25">
      <c r="A6640" s="158">
        <v>34732.593263019502</v>
      </c>
      <c r="B6640" s="158">
        <v>0.30460901798536899</v>
      </c>
      <c r="C6640" s="158">
        <v>1.9097406621267E-2</v>
      </c>
      <c r="D6640" s="158">
        <v>0.32073587587306102</v>
      </c>
      <c r="E6640" s="158">
        <v>-3.6432119040860599E-2</v>
      </c>
    </row>
    <row r="6641" spans="1:5" x14ac:dyDescent="0.25">
      <c r="A6641" s="158">
        <v>34738.368211421097</v>
      </c>
      <c r="B6641" s="158">
        <v>0.47434068424700998</v>
      </c>
      <c r="C6641" s="158">
        <v>1.9086685075477099E-2</v>
      </c>
      <c r="D6641" s="158">
        <v>0.32080512419240798</v>
      </c>
      <c r="E6641" s="158">
        <v>-3.6517911292065698E-2</v>
      </c>
    </row>
    <row r="6642" spans="1:5" x14ac:dyDescent="0.25">
      <c r="A6642" s="158">
        <v>34739.8043074046</v>
      </c>
      <c r="B6642" s="158">
        <v>-0.61414422690582204</v>
      </c>
      <c r="C6642" s="158">
        <v>1.9084033590599101E-2</v>
      </c>
      <c r="D6642" s="158">
        <v>0.32082233808935101</v>
      </c>
      <c r="E6642" s="158">
        <v>-3.6539244825648999E-2</v>
      </c>
    </row>
    <row r="6643" spans="1:5" x14ac:dyDescent="0.25">
      <c r="A6643" s="158">
        <v>34739.889800711302</v>
      </c>
      <c r="B6643" s="158">
        <v>-0.26311056471648397</v>
      </c>
      <c r="C6643" s="158">
        <v>1.9083875928018201E-2</v>
      </c>
      <c r="D6643" s="158">
        <v>0.32082336278039503</v>
      </c>
      <c r="E6643" s="158">
        <v>-3.6540514835455201E-2</v>
      </c>
    </row>
    <row r="6644" spans="1:5" x14ac:dyDescent="0.25">
      <c r="A6644" s="158">
        <v>34743.235327725299</v>
      </c>
      <c r="B6644" s="158">
        <v>0.56812559509156202</v>
      </c>
      <c r="C6644" s="158">
        <v>1.90777225965565E-2</v>
      </c>
      <c r="D6644" s="158">
        <v>0.32086345375873798</v>
      </c>
      <c r="E6644" s="158">
        <v>-3.6590211772896397E-2</v>
      </c>
    </row>
    <row r="6645" spans="1:5" x14ac:dyDescent="0.25">
      <c r="A6645" s="158">
        <v>34744.324237715402</v>
      </c>
      <c r="B6645" s="158">
        <v>7.3672424148152296E-2</v>
      </c>
      <c r="C6645" s="158">
        <v>1.9075726666063601E-2</v>
      </c>
      <c r="D6645" s="158">
        <v>0.32087649960776599</v>
      </c>
      <c r="E6645" s="158">
        <v>-3.6606386772408302E-2</v>
      </c>
    </row>
    <row r="6646" spans="1:5" x14ac:dyDescent="0.25">
      <c r="A6646" s="158">
        <v>34746.774372032603</v>
      </c>
      <c r="B6646" s="158">
        <v>0.27375059106085098</v>
      </c>
      <c r="C6646" s="158">
        <v>1.9071248007078E-2</v>
      </c>
      <c r="D6646" s="158">
        <v>0.32090584831979302</v>
      </c>
      <c r="E6646" s="158">
        <v>-3.6642780952831598E-2</v>
      </c>
    </row>
    <row r="6647" spans="1:5" x14ac:dyDescent="0.25">
      <c r="A6647" s="158">
        <v>34751.702794691897</v>
      </c>
      <c r="B6647" s="158">
        <v>0.13721182373402899</v>
      </c>
      <c r="C6647" s="158">
        <v>1.9062291026122599E-2</v>
      </c>
      <c r="D6647" s="158">
        <v>0.32096485996866098</v>
      </c>
      <c r="E6647" s="158">
        <v>-3.6715983897227203E-2</v>
      </c>
    </row>
    <row r="6648" spans="1:5" x14ac:dyDescent="0.25">
      <c r="A6648" s="158">
        <v>34756.971505518602</v>
      </c>
      <c r="B6648" s="158">
        <v>0.32064863411091998</v>
      </c>
      <c r="C6648" s="158">
        <v>1.9052792205722601E-2</v>
      </c>
      <c r="D6648" s="158">
        <v>0.32102791214139098</v>
      </c>
      <c r="E6648" s="158">
        <v>-3.6794235842500397E-2</v>
      </c>
    </row>
    <row r="6649" spans="1:5" x14ac:dyDescent="0.25">
      <c r="A6649" s="158">
        <v>34760.011003404201</v>
      </c>
      <c r="B6649" s="158">
        <v>-1.49557100230235E-2</v>
      </c>
      <c r="C6649" s="158">
        <v>1.9047348417838401E-2</v>
      </c>
      <c r="D6649" s="158">
        <v>0.32106427070652699</v>
      </c>
      <c r="E6649" s="158">
        <v>-3.6839376529776702E-2</v>
      </c>
    </row>
    <row r="6650" spans="1:5" x14ac:dyDescent="0.25">
      <c r="A6650" s="158">
        <v>34763.219186674301</v>
      </c>
      <c r="B6650" s="158">
        <v>0.213482015613398</v>
      </c>
      <c r="C6650" s="158">
        <v>1.9041631145118299E-2</v>
      </c>
      <c r="D6650" s="158">
        <v>0.32110263441166798</v>
      </c>
      <c r="E6650" s="158">
        <v>-3.6887020395873903E-2</v>
      </c>
    </row>
    <row r="6651" spans="1:5" x14ac:dyDescent="0.25">
      <c r="A6651" s="158">
        <v>34768.508886700001</v>
      </c>
      <c r="B6651" s="158">
        <v>0.55173888686959005</v>
      </c>
      <c r="C6651" s="158">
        <v>1.9032268692572098E-2</v>
      </c>
      <c r="D6651" s="158">
        <v>0.32116586062431002</v>
      </c>
      <c r="E6651" s="158">
        <v>-3.6965571731080699E-2</v>
      </c>
    </row>
    <row r="6652" spans="1:5" x14ac:dyDescent="0.25">
      <c r="A6652" s="158">
        <v>34776.235851506302</v>
      </c>
      <c r="B6652" s="158">
        <v>-7.1991200792853594E-2</v>
      </c>
      <c r="C6652" s="158">
        <v>1.9018736413072199E-2</v>
      </c>
      <c r="D6652" s="158">
        <v>0.32125815513558997</v>
      </c>
      <c r="E6652" s="158">
        <v>-3.7080305802862097E-2</v>
      </c>
    </row>
    <row r="6653" spans="1:5" x14ac:dyDescent="0.25">
      <c r="A6653" s="158">
        <v>34779.242226892798</v>
      </c>
      <c r="B6653" s="158">
        <v>-0.121278737415287</v>
      </c>
      <c r="C6653" s="158">
        <v>1.90135175806312E-2</v>
      </c>
      <c r="D6653" s="158">
        <v>0.32129404429966102</v>
      </c>
      <c r="E6653" s="158">
        <v>-3.7124942723609201E-2</v>
      </c>
    </row>
    <row r="6654" spans="1:5" x14ac:dyDescent="0.25">
      <c r="A6654" s="158">
        <v>34786.975379607597</v>
      </c>
      <c r="B6654" s="158">
        <v>0.47210404343436302</v>
      </c>
      <c r="C6654" s="158">
        <v>1.9000212636502499E-2</v>
      </c>
      <c r="D6654" s="158">
        <v>0.32138630775080002</v>
      </c>
      <c r="E6654" s="158">
        <v>-3.72397514372282E-2</v>
      </c>
    </row>
    <row r="6655" spans="1:5" x14ac:dyDescent="0.25">
      <c r="A6655" s="158">
        <v>34792.191983212702</v>
      </c>
      <c r="B6655" s="158">
        <v>0.31533610273708501</v>
      </c>
      <c r="C6655" s="158">
        <v>1.8991334511552899E-2</v>
      </c>
      <c r="D6655" s="158">
        <v>0.32144850382255602</v>
      </c>
      <c r="E6655" s="158">
        <v>-3.7317191608692103E-2</v>
      </c>
    </row>
    <row r="6656" spans="1:5" x14ac:dyDescent="0.25">
      <c r="A6656" s="158">
        <v>34792.399404859498</v>
      </c>
      <c r="B6656" s="158">
        <v>0.35871857001985602</v>
      </c>
      <c r="C6656" s="158">
        <v>1.8990983119544998E-2</v>
      </c>
      <c r="D6656" s="158">
        <v>0.321450976140633</v>
      </c>
      <c r="E6656" s="158">
        <v>-3.7320270651844997E-2</v>
      </c>
    </row>
    <row r="6657" spans="1:5" x14ac:dyDescent="0.25">
      <c r="A6657" s="158">
        <v>34799.494242681598</v>
      </c>
      <c r="B6657" s="158">
        <v>-0.13232616956224699</v>
      </c>
      <c r="C6657" s="158">
        <v>1.89790383854819E-2</v>
      </c>
      <c r="D6657" s="158">
        <v>0.32153550881776999</v>
      </c>
      <c r="E6657" s="158">
        <v>-3.7425583524598502E-2</v>
      </c>
    </row>
    <row r="6658" spans="1:5" x14ac:dyDescent="0.25">
      <c r="A6658" s="158">
        <v>34802.975811274402</v>
      </c>
      <c r="B6658" s="158">
        <v>7.65762185923613E-3</v>
      </c>
      <c r="C6658" s="158">
        <v>1.8973229944943201E-2</v>
      </c>
      <c r="D6658" s="158">
        <v>0.32157696731269397</v>
      </c>
      <c r="E6658" s="158">
        <v>-3.7477258572194097E-2</v>
      </c>
    </row>
    <row r="6659" spans="1:5" x14ac:dyDescent="0.25">
      <c r="A6659" s="158">
        <v>34810.700118378802</v>
      </c>
      <c r="B6659" s="158">
        <v>-2.5502292018952901E-2</v>
      </c>
      <c r="C6659" s="158">
        <v>1.8960468077762499E-2</v>
      </c>
      <c r="D6659" s="158">
        <v>0.32166889364859602</v>
      </c>
      <c r="E6659" s="158">
        <v>-3.7591896978767199E-2</v>
      </c>
    </row>
    <row r="6660" spans="1:5" x14ac:dyDescent="0.25">
      <c r="A6660" s="158">
        <v>34813.141973315498</v>
      </c>
      <c r="B6660" s="158">
        <v>-9.4910709875994908E-3</v>
      </c>
      <c r="C6660" s="158">
        <v>1.89564695774787E-2</v>
      </c>
      <c r="D6660" s="158">
        <v>0.32169793828753002</v>
      </c>
      <c r="E6660" s="158">
        <v>-3.76281344784824E-2</v>
      </c>
    </row>
    <row r="6661" spans="1:5" x14ac:dyDescent="0.25">
      <c r="A6661" s="158">
        <v>34816.4159813187</v>
      </c>
      <c r="B6661" s="158">
        <v>0.28146778238542502</v>
      </c>
      <c r="C6661" s="158">
        <v>1.8951135498719698E-2</v>
      </c>
      <c r="D6661" s="158">
        <v>0.321736869156247</v>
      </c>
      <c r="E6661" s="158">
        <v>-3.7676719216111001E-2</v>
      </c>
    </row>
    <row r="6662" spans="1:5" x14ac:dyDescent="0.25">
      <c r="A6662" s="158">
        <v>34826.927989117001</v>
      </c>
      <c r="B6662" s="158">
        <v>1.61383359227107E-2</v>
      </c>
      <c r="C6662" s="158">
        <v>1.8934218930781701E-2</v>
      </c>
      <c r="D6662" s="158">
        <v>0.32186177482168599</v>
      </c>
      <c r="E6662" s="158">
        <v>-3.7832696547236401E-2</v>
      </c>
    </row>
    <row r="6663" spans="1:5" x14ac:dyDescent="0.25">
      <c r="A6663" s="158">
        <v>34832.189132391497</v>
      </c>
      <c r="B6663" s="158">
        <v>0.60591981089930202</v>
      </c>
      <c r="C6663" s="158">
        <v>1.8925872688129699E-2</v>
      </c>
      <c r="D6663" s="158">
        <v>0.321924236360765</v>
      </c>
      <c r="E6663" s="158">
        <v>-3.7910752279648401E-2</v>
      </c>
    </row>
    <row r="6664" spans="1:5" x14ac:dyDescent="0.25">
      <c r="A6664" s="158">
        <v>34838.3088890914</v>
      </c>
      <c r="B6664" s="158">
        <v>-4.1953786950488202E-3</v>
      </c>
      <c r="C6664" s="158">
        <v>1.8916265489458101E-2</v>
      </c>
      <c r="D6664" s="158">
        <v>0.32199684762874198</v>
      </c>
      <c r="E6664" s="158">
        <v>-3.8001538842577502E-2</v>
      </c>
    </row>
    <row r="6665" spans="1:5" x14ac:dyDescent="0.25">
      <c r="A6665" s="158">
        <v>34842.570022923202</v>
      </c>
      <c r="B6665" s="158">
        <v>-1.0492484710083201</v>
      </c>
      <c r="C6665" s="158">
        <v>1.8909640391853399E-2</v>
      </c>
      <c r="D6665" s="158">
        <v>0.322047378332108</v>
      </c>
      <c r="E6665" s="158">
        <v>-3.8064747763378197E-2</v>
      </c>
    </row>
    <row r="6666" spans="1:5" x14ac:dyDescent="0.25">
      <c r="A6666" s="158">
        <v>34842.849904872899</v>
      </c>
      <c r="B6666" s="158">
        <v>0.48708860448063401</v>
      </c>
      <c r="C6666" s="158">
        <v>1.8909207088135399E-2</v>
      </c>
      <c r="D6666" s="158">
        <v>0.32205069651393597</v>
      </c>
      <c r="E6666" s="158">
        <v>-3.8068899339961999E-2</v>
      </c>
    </row>
    <row r="6667" spans="1:5" x14ac:dyDescent="0.25">
      <c r="A6667" s="158">
        <v>34846.282968774802</v>
      </c>
      <c r="B6667" s="158">
        <v>0.10449331223545399</v>
      </c>
      <c r="C6667" s="158">
        <v>1.8903910693638198E-2</v>
      </c>
      <c r="D6667" s="158">
        <v>0.322091389673692</v>
      </c>
      <c r="E6667" s="158">
        <v>-3.8119821604882899E-2</v>
      </c>
    </row>
    <row r="6668" spans="1:5" x14ac:dyDescent="0.25">
      <c r="A6668" s="158">
        <v>34853.384423705204</v>
      </c>
      <c r="B6668" s="158">
        <v>1.1942805855879499</v>
      </c>
      <c r="C6668" s="158">
        <v>1.88930638574215E-2</v>
      </c>
      <c r="D6668" s="158">
        <v>0.322175518236822</v>
      </c>
      <c r="E6668" s="158">
        <v>-3.8225148186253097E-2</v>
      </c>
    </row>
    <row r="6669" spans="1:5" x14ac:dyDescent="0.25">
      <c r="A6669" s="158">
        <v>34855.448942262097</v>
      </c>
      <c r="B6669" s="158">
        <v>9.6735389443880493E-3</v>
      </c>
      <c r="C6669" s="158">
        <v>1.8889938089368601E-2</v>
      </c>
      <c r="D6669" s="158">
        <v>0.322199963970763</v>
      </c>
      <c r="E6669" s="158">
        <v>-3.8255766317092099E-2</v>
      </c>
    </row>
    <row r="6670" spans="1:5" x14ac:dyDescent="0.25">
      <c r="A6670" s="158">
        <v>34855.999820712801</v>
      </c>
      <c r="B6670" s="158">
        <v>0.119112150000178</v>
      </c>
      <c r="C6670" s="158">
        <v>1.8889106139028399E-2</v>
      </c>
      <c r="D6670" s="158">
        <v>0.32220648595304902</v>
      </c>
      <c r="E6670" s="158">
        <v>-3.8263936031054199E-2</v>
      </c>
    </row>
    <row r="6671" spans="1:5" x14ac:dyDescent="0.25">
      <c r="A6671" s="158">
        <v>34872.6222865706</v>
      </c>
      <c r="B6671" s="158">
        <v>-7.7264623874251396E-3</v>
      </c>
      <c r="C6671" s="158">
        <v>1.8864419716935098E-2</v>
      </c>
      <c r="D6671" s="158">
        <v>0.32240310345968698</v>
      </c>
      <c r="E6671" s="158">
        <v>-3.8510419700079103E-2</v>
      </c>
    </row>
    <row r="6672" spans="1:5" x14ac:dyDescent="0.25">
      <c r="A6672" s="158">
        <v>34888.283532524998</v>
      </c>
      <c r="B6672" s="158">
        <v>-0.44472046379164798</v>
      </c>
      <c r="C6672" s="158">
        <v>1.88419016331519E-2</v>
      </c>
      <c r="D6672" s="158">
        <v>0.32258803283217902</v>
      </c>
      <c r="E6672" s="158">
        <v>-3.8742590582873999E-2</v>
      </c>
    </row>
    <row r="6673" spans="1:5" x14ac:dyDescent="0.25">
      <c r="A6673" s="158">
        <v>34891.050101851601</v>
      </c>
      <c r="B6673" s="158">
        <v>0.49054384744278101</v>
      </c>
      <c r="C6673" s="158">
        <v>1.8837998691823701E-2</v>
      </c>
      <c r="D6673" s="158">
        <v>0.32262066863393601</v>
      </c>
      <c r="E6673" s="158">
        <v>-3.8783597635704103E-2</v>
      </c>
    </row>
    <row r="6674" spans="1:5" x14ac:dyDescent="0.25">
      <c r="A6674" s="158">
        <v>34891.198451253003</v>
      </c>
      <c r="B6674" s="158">
        <v>-0.608959367728379</v>
      </c>
      <c r="C6674" s="158">
        <v>1.8837790043823702E-2</v>
      </c>
      <c r="D6674" s="158">
        <v>0.32262241836372202</v>
      </c>
      <c r="E6674" s="158">
        <v>-3.8785796470124201E-2</v>
      </c>
    </row>
    <row r="6675" spans="1:5" x14ac:dyDescent="0.25">
      <c r="A6675" s="158">
        <v>34894.004021994799</v>
      </c>
      <c r="B6675" s="158">
        <v>-8.1139548951825194E-2</v>
      </c>
      <c r="C6675" s="158">
        <v>1.8833856307573799E-2</v>
      </c>
      <c r="D6675" s="158">
        <v>0.32265550388328501</v>
      </c>
      <c r="E6675" s="158">
        <v>-3.8827379632935102E-2</v>
      </c>
    </row>
    <row r="6676" spans="1:5" x14ac:dyDescent="0.25">
      <c r="A6676" s="158">
        <v>34902.675639110603</v>
      </c>
      <c r="B6676" s="158">
        <v>-1.26318133428782E-2</v>
      </c>
      <c r="C6676" s="158">
        <v>1.8821844286211298E-2</v>
      </c>
      <c r="D6676" s="158">
        <v>0.32275770386215002</v>
      </c>
      <c r="E6676" s="158">
        <v>-3.8955895176337699E-2</v>
      </c>
    </row>
    <row r="6677" spans="1:5" x14ac:dyDescent="0.25">
      <c r="A6677" s="158">
        <v>34909.029499033299</v>
      </c>
      <c r="B6677" s="158">
        <v>5.5675267540911096E-3</v>
      </c>
      <c r="C6677" s="158">
        <v>1.8813183652932299E-2</v>
      </c>
      <c r="D6677" s="158">
        <v>0.32283252768919002</v>
      </c>
      <c r="E6677" s="158">
        <v>-3.9050049330448401E-2</v>
      </c>
    </row>
    <row r="6678" spans="1:5" x14ac:dyDescent="0.25">
      <c r="A6678" s="158">
        <v>34913.630181252302</v>
      </c>
      <c r="B6678" s="158">
        <v>-0.44503345646657</v>
      </c>
      <c r="C6678" s="158">
        <v>1.8806987128107699E-2</v>
      </c>
      <c r="D6678" s="158">
        <v>0.32288667418793199</v>
      </c>
      <c r="E6678" s="158">
        <v>-3.91182179680645E-2</v>
      </c>
    </row>
    <row r="6679" spans="1:5" x14ac:dyDescent="0.25">
      <c r="A6679" s="158">
        <v>34918.867462474998</v>
      </c>
      <c r="B6679" s="158">
        <v>4.1701599009735801E-3</v>
      </c>
      <c r="C6679" s="158">
        <v>1.8800009378616499E-2</v>
      </c>
      <c r="D6679" s="158">
        <v>0.32294828057285502</v>
      </c>
      <c r="E6679" s="158">
        <v>-3.91958127636403E-2</v>
      </c>
    </row>
    <row r="6680" spans="1:5" x14ac:dyDescent="0.25">
      <c r="A6680" s="158">
        <v>34924.394686193998</v>
      </c>
      <c r="B6680" s="158">
        <v>-0.20961931730698599</v>
      </c>
      <c r="C6680" s="158">
        <v>1.8792733414729201E-2</v>
      </c>
      <c r="D6680" s="158">
        <v>0.323013260163724</v>
      </c>
      <c r="E6680" s="158">
        <v>-3.9277695898826799E-2</v>
      </c>
    </row>
    <row r="6681" spans="1:5" x14ac:dyDescent="0.25">
      <c r="A6681" s="158">
        <v>34930.316864911198</v>
      </c>
      <c r="B6681" s="158">
        <v>0.35849204084581499</v>
      </c>
      <c r="C6681" s="158">
        <v>1.87850380419393E-2</v>
      </c>
      <c r="D6681" s="158">
        <v>0.32308284034215901</v>
      </c>
      <c r="E6681" s="158">
        <v>-3.93654216050527E-2</v>
      </c>
    </row>
    <row r="6682" spans="1:5" x14ac:dyDescent="0.25">
      <c r="A6682" s="158">
        <v>34932.195336201199</v>
      </c>
      <c r="B6682" s="158">
        <v>0.164342533047801</v>
      </c>
      <c r="C6682" s="158">
        <v>1.8782618867722301E-2</v>
      </c>
      <c r="D6682" s="158">
        <v>0.323104901452548</v>
      </c>
      <c r="E6682" s="158">
        <v>-3.93932457048091E-2</v>
      </c>
    </row>
    <row r="6683" spans="1:5" x14ac:dyDescent="0.25">
      <c r="A6683" s="158">
        <v>34932.820804725699</v>
      </c>
      <c r="B6683" s="158">
        <v>0.46888150364488002</v>
      </c>
      <c r="C6683" s="158">
        <v>1.8781815688202998E-2</v>
      </c>
      <c r="D6683" s="158">
        <v>0.32311224608529898</v>
      </c>
      <c r="E6683" s="158">
        <v>-3.9402510007644803E-2</v>
      </c>
    </row>
    <row r="6684" spans="1:5" x14ac:dyDescent="0.25">
      <c r="A6684" s="158">
        <v>34939.168995766297</v>
      </c>
      <c r="B6684" s="158">
        <v>-1.5740945251252501E-2</v>
      </c>
      <c r="C6684" s="158">
        <v>1.8773729586830601E-2</v>
      </c>
      <c r="D6684" s="158">
        <v>0.32318676260349199</v>
      </c>
      <c r="E6684" s="158">
        <v>-3.94965324106233E-2</v>
      </c>
    </row>
    <row r="6685" spans="1:5" x14ac:dyDescent="0.25">
      <c r="A6685" s="158">
        <v>34940.9808670524</v>
      </c>
      <c r="B6685" s="158">
        <v>0.37217054245453102</v>
      </c>
      <c r="C6685" s="158">
        <v>1.87714436676754E-2</v>
      </c>
      <c r="D6685" s="158">
        <v>0.32320802147586503</v>
      </c>
      <c r="E6685" s="158">
        <v>-3.9523365968596201E-2</v>
      </c>
    </row>
    <row r="6686" spans="1:5" x14ac:dyDescent="0.25">
      <c r="A6686" s="158">
        <v>34943.537245586202</v>
      </c>
      <c r="B6686" s="158">
        <v>-0.82605459579223595</v>
      </c>
      <c r="C6686" s="158">
        <v>1.8768235065616201E-2</v>
      </c>
      <c r="D6686" s="158">
        <v>0.32323800871498698</v>
      </c>
      <c r="E6686" s="158">
        <v>-3.9561224147404497E-2</v>
      </c>
    </row>
    <row r="6687" spans="1:5" x14ac:dyDescent="0.25">
      <c r="A6687" s="158">
        <v>34951.004092860603</v>
      </c>
      <c r="B6687" s="158">
        <v>0.259083067289057</v>
      </c>
      <c r="C6687" s="158">
        <v>1.8758974597850399E-2</v>
      </c>
      <c r="D6687" s="158">
        <v>0.32332555051997602</v>
      </c>
      <c r="E6687" s="158">
        <v>-3.9671793332009202E-2</v>
      </c>
    </row>
    <row r="6688" spans="1:5" x14ac:dyDescent="0.25">
      <c r="A6688" s="158">
        <v>34958.066155605396</v>
      </c>
      <c r="B6688" s="158">
        <v>-0.65365890808851701</v>
      </c>
      <c r="C6688" s="158">
        <v>1.87503691160344E-2</v>
      </c>
      <c r="D6688" s="158">
        <v>0.32340828218828999</v>
      </c>
      <c r="E6688" s="158">
        <v>-3.9776355210500103E-2</v>
      </c>
    </row>
    <row r="6689" spans="1:5" x14ac:dyDescent="0.25">
      <c r="A6689" s="158">
        <v>34968.801222422102</v>
      </c>
      <c r="B6689" s="158">
        <v>-0.30942748456763702</v>
      </c>
      <c r="C6689" s="158">
        <v>1.8737573250372799E-2</v>
      </c>
      <c r="D6689" s="158">
        <v>0.32353392298704298</v>
      </c>
      <c r="E6689" s="158">
        <v>-3.9935275186681399E-2</v>
      </c>
    </row>
    <row r="6690" spans="1:5" x14ac:dyDescent="0.25">
      <c r="A6690" s="158">
        <v>34968.845093094496</v>
      </c>
      <c r="B6690" s="158">
        <v>0.30155303766024</v>
      </c>
      <c r="C6690" s="158">
        <v>1.8737521665108701E-2</v>
      </c>
      <c r="D6690" s="158">
        <v>0.32353443614277899</v>
      </c>
      <c r="E6690" s="158">
        <v>-3.99359245780695E-2</v>
      </c>
    </row>
    <row r="6691" spans="1:5" x14ac:dyDescent="0.25">
      <c r="A6691" s="158">
        <v>34969.541104547097</v>
      </c>
      <c r="B6691" s="158">
        <v>3.0460574276402998E-2</v>
      </c>
      <c r="C6691" s="158">
        <v>1.8736704031888499E-2</v>
      </c>
      <c r="D6691" s="158">
        <v>0.32354257707330403</v>
      </c>
      <c r="E6691" s="158">
        <v>-3.9946227152466797E-2</v>
      </c>
    </row>
    <row r="6692" spans="1:5" x14ac:dyDescent="0.25">
      <c r="A6692" s="158">
        <v>34972.666333673398</v>
      </c>
      <c r="B6692" s="158">
        <v>0.38300724124782398</v>
      </c>
      <c r="C6692" s="158">
        <v>1.8733050577088801E-2</v>
      </c>
      <c r="D6692" s="158">
        <v>0.32357912397032501</v>
      </c>
      <c r="E6692" s="158">
        <v>-3.9992486173525701E-2</v>
      </c>
    </row>
    <row r="6693" spans="1:5" x14ac:dyDescent="0.25">
      <c r="A6693" s="158">
        <v>34976.343326782502</v>
      </c>
      <c r="B6693" s="158">
        <v>0.50797382064040597</v>
      </c>
      <c r="C6693" s="158">
        <v>1.8728789567613001E-2</v>
      </c>
      <c r="D6693" s="158">
        <v>0.32362210758895799</v>
      </c>
      <c r="E6693" s="158">
        <v>-4.0046908984943397E-2</v>
      </c>
    </row>
    <row r="6694" spans="1:5" x14ac:dyDescent="0.25">
      <c r="A6694" s="158">
        <v>34979.576231861203</v>
      </c>
      <c r="B6694" s="158">
        <v>-6.7448798465319398E-2</v>
      </c>
      <c r="C6694" s="158">
        <v>1.8725076669616699E-2</v>
      </c>
      <c r="D6694" s="158">
        <v>0.32365988585993499</v>
      </c>
      <c r="E6694" s="158">
        <v>-4.0094755925592397E-2</v>
      </c>
    </row>
    <row r="6695" spans="1:5" x14ac:dyDescent="0.25">
      <c r="A6695" s="158">
        <v>34981.124307587001</v>
      </c>
      <c r="B6695" s="158">
        <v>-0.22321744582782799</v>
      </c>
      <c r="C6695" s="158">
        <v>1.8723309851724101E-2</v>
      </c>
      <c r="D6695" s="158">
        <v>0.323677971333374</v>
      </c>
      <c r="E6695" s="158">
        <v>-4.0117666433911701E-2</v>
      </c>
    </row>
    <row r="6696" spans="1:5" x14ac:dyDescent="0.25">
      <c r="A6696" s="158">
        <v>34985.239108735601</v>
      </c>
      <c r="B6696" s="158">
        <v>8.5008949708131901E-2</v>
      </c>
      <c r="C6696" s="158">
        <v>1.8718648607681399E-2</v>
      </c>
      <c r="D6696" s="158">
        <v>0.32372602809623202</v>
      </c>
      <c r="E6696" s="158">
        <v>-4.0178559684542398E-2</v>
      </c>
    </row>
    <row r="6697" spans="1:5" x14ac:dyDescent="0.25">
      <c r="A6697" s="158">
        <v>34990.064315695803</v>
      </c>
      <c r="B6697" s="158">
        <v>0.21537809477947301</v>
      </c>
      <c r="C6697" s="158">
        <v>1.8713247415441898E-2</v>
      </c>
      <c r="D6697" s="158">
        <v>0.32378235464371702</v>
      </c>
      <c r="E6697" s="158">
        <v>-4.0249960149367603E-2</v>
      </c>
    </row>
    <row r="6698" spans="1:5" x14ac:dyDescent="0.25">
      <c r="A6698" s="158">
        <v>34990.879237930101</v>
      </c>
      <c r="B6698" s="158">
        <v>0.210764265030772</v>
      </c>
      <c r="C6698" s="158">
        <v>1.8712342125070901E-2</v>
      </c>
      <c r="D6698" s="158">
        <v>0.32379186467172399</v>
      </c>
      <c r="E6698" s="158">
        <v>-4.0262018251705299E-2</v>
      </c>
    </row>
    <row r="6699" spans="1:5" x14ac:dyDescent="0.25">
      <c r="A6699" s="158">
        <v>34991.352584214103</v>
      </c>
      <c r="B6699" s="158">
        <v>-0.19091077589108399</v>
      </c>
      <c r="C6699" s="158">
        <v>1.87118172056615E-2</v>
      </c>
      <c r="D6699" s="158">
        <v>0.323797388174139</v>
      </c>
      <c r="E6699" s="158">
        <v>-4.0269022098962999E-2</v>
      </c>
    </row>
    <row r="6700" spans="1:5" x14ac:dyDescent="0.25">
      <c r="A6700" s="158">
        <v>34996.631705016</v>
      </c>
      <c r="B6700" s="158">
        <v>-8.1128059093893395E-2</v>
      </c>
      <c r="C6700" s="158">
        <v>1.87060085933696E-2</v>
      </c>
      <c r="D6700" s="158">
        <v>0.32385897147601</v>
      </c>
      <c r="E6700" s="158">
        <v>-4.0347130266496598E-2</v>
      </c>
    </row>
    <row r="6701" spans="1:5" x14ac:dyDescent="0.25">
      <c r="A6701" s="158">
        <v>35007.104857437596</v>
      </c>
      <c r="B6701" s="158">
        <v>-8.3342215841408801E-2</v>
      </c>
      <c r="C6701" s="158">
        <v>1.8694733506094699E-2</v>
      </c>
      <c r="D6701" s="158">
        <v>0.32398104209844503</v>
      </c>
      <c r="E6701" s="158">
        <v>-4.0502065197439902E-2</v>
      </c>
    </row>
    <row r="6702" spans="1:5" x14ac:dyDescent="0.25">
      <c r="A6702" s="158">
        <v>35010.908059289803</v>
      </c>
      <c r="B6702" s="158">
        <v>-0.13631670113032299</v>
      </c>
      <c r="C6702" s="158">
        <v>1.8690720995928299E-2</v>
      </c>
      <c r="D6702" s="158">
        <v>0.324025336591859</v>
      </c>
      <c r="E6702" s="158">
        <v>-4.05583205503025E-2</v>
      </c>
    </row>
    <row r="6703" spans="1:5" x14ac:dyDescent="0.25">
      <c r="A6703" s="158">
        <v>35011.798467777597</v>
      </c>
      <c r="B6703" s="158">
        <v>-0.19346578460307501</v>
      </c>
      <c r="C6703" s="158">
        <v>1.86897878952564E-2</v>
      </c>
      <c r="D6703" s="158">
        <v>0.32403570423449002</v>
      </c>
      <c r="E6703" s="158">
        <v>-4.0571490520130399E-2</v>
      </c>
    </row>
    <row r="6704" spans="1:5" x14ac:dyDescent="0.25">
      <c r="A6704" s="158">
        <v>35011.908692734498</v>
      </c>
      <c r="B6704" s="158">
        <v>-0.30388791692707001</v>
      </c>
      <c r="C6704" s="158">
        <v>1.8689672551990801E-2</v>
      </c>
      <c r="D6704" s="158">
        <v>0.32403698759091598</v>
      </c>
      <c r="E6704" s="158">
        <v>-4.0573120834555103E-2</v>
      </c>
    </row>
    <row r="6705" spans="1:5" x14ac:dyDescent="0.25">
      <c r="A6705" s="158">
        <v>35011.9786273559</v>
      </c>
      <c r="B6705" s="158">
        <v>0.35273954641779098</v>
      </c>
      <c r="C6705" s="158">
        <v>1.8689599388982001E-2</v>
      </c>
      <c r="D6705" s="158">
        <v>0.324037801836425</v>
      </c>
      <c r="E6705" s="158">
        <v>-4.0574155221263897E-2</v>
      </c>
    </row>
    <row r="6706" spans="1:5" x14ac:dyDescent="0.25">
      <c r="A6706" s="158">
        <v>35015.065525072503</v>
      </c>
      <c r="B6706" s="158">
        <v>-0.25474905030256101</v>
      </c>
      <c r="C6706" s="158">
        <v>1.86863847167754E-2</v>
      </c>
      <c r="D6706" s="158">
        <v>0.32407373633861197</v>
      </c>
      <c r="E6706" s="158">
        <v>-4.06198114598917E-2</v>
      </c>
    </row>
    <row r="6707" spans="1:5" x14ac:dyDescent="0.25">
      <c r="A6707" s="158">
        <v>35016.712469644197</v>
      </c>
      <c r="B6707" s="158">
        <v>-0.23912156281821201</v>
      </c>
      <c r="C6707" s="158">
        <v>1.86846813864887E-2</v>
      </c>
      <c r="D6707" s="158">
        <v>0.32409290349858999</v>
      </c>
      <c r="E6707" s="158">
        <v>-4.0644169235519299E-2</v>
      </c>
    </row>
    <row r="6708" spans="1:5" x14ac:dyDescent="0.25">
      <c r="A6708" s="158">
        <v>35019.812420343202</v>
      </c>
      <c r="B6708" s="158">
        <v>-1.27420940551989</v>
      </c>
      <c r="C6708" s="158">
        <v>1.8681497561001102E-2</v>
      </c>
      <c r="D6708" s="158">
        <v>0.32412897154676501</v>
      </c>
      <c r="E6708" s="158">
        <v>-4.0690014456965698E-2</v>
      </c>
    </row>
    <row r="6709" spans="1:5" x14ac:dyDescent="0.25">
      <c r="A6709" s="158">
        <v>35027.174946667503</v>
      </c>
      <c r="B6709" s="158">
        <v>3.2965316507604897E-2</v>
      </c>
      <c r="C6709" s="158">
        <v>1.86740524390606E-2</v>
      </c>
      <c r="D6709" s="158">
        <v>0.32421458660492602</v>
      </c>
      <c r="E6709" s="158">
        <v>-4.0798888237880297E-2</v>
      </c>
    </row>
    <row r="6710" spans="1:5" x14ac:dyDescent="0.25">
      <c r="A6710" s="158">
        <v>35030.735725781597</v>
      </c>
      <c r="B6710" s="158">
        <v>0.306264599050388</v>
      </c>
      <c r="C6710" s="158">
        <v>1.8670510654373199E-2</v>
      </c>
      <c r="D6710" s="158">
        <v>0.32425596874055002</v>
      </c>
      <c r="E6710" s="158">
        <v>-4.0851538013437202E-2</v>
      </c>
    </row>
    <row r="6711" spans="1:5" x14ac:dyDescent="0.25">
      <c r="A6711" s="158">
        <v>35036.237379198901</v>
      </c>
      <c r="B6711" s="158">
        <v>-0.13813161683712299</v>
      </c>
      <c r="C6711" s="158">
        <v>1.86651139911235E-2</v>
      </c>
      <c r="D6711" s="158">
        <v>0.32431987584065403</v>
      </c>
      <c r="E6711" s="158">
        <v>-4.0932878582342097E-2</v>
      </c>
    </row>
    <row r="6712" spans="1:5" x14ac:dyDescent="0.25">
      <c r="A6712" s="158">
        <v>35039.093355332399</v>
      </c>
      <c r="B6712" s="158">
        <v>0.174628353648076</v>
      </c>
      <c r="C6712" s="158">
        <v>1.8662348760710001E-2</v>
      </c>
      <c r="D6712" s="158">
        <v>0.32435303586951703</v>
      </c>
      <c r="E6712" s="158">
        <v>-4.0975100097135203E-2</v>
      </c>
    </row>
    <row r="6713" spans="1:5" x14ac:dyDescent="0.25">
      <c r="A6713" s="158">
        <v>35042.387345810399</v>
      </c>
      <c r="B6713" s="158">
        <v>-0.29312934025592702</v>
      </c>
      <c r="C6713" s="158">
        <v>1.8659190219638602E-2</v>
      </c>
      <c r="D6713" s="158">
        <v>0.32439126890068298</v>
      </c>
      <c r="E6713" s="158">
        <v>-4.1023794148284901E-2</v>
      </c>
    </row>
    <row r="6714" spans="1:5" x14ac:dyDescent="0.25">
      <c r="A6714" s="158">
        <v>35051.220273689702</v>
      </c>
      <c r="B6714" s="158">
        <v>6.0129843641387702E-2</v>
      </c>
      <c r="C6714" s="158">
        <v>1.8650883463653199E-2</v>
      </c>
      <c r="D6714" s="158">
        <v>0.32449372484793598</v>
      </c>
      <c r="E6714" s="158">
        <v>-4.1154353316038297E-2</v>
      </c>
    </row>
    <row r="6715" spans="1:5" x14ac:dyDescent="0.25">
      <c r="A6715" s="158">
        <v>35054.697940786798</v>
      </c>
      <c r="B6715" s="158">
        <v>0.211549150422874</v>
      </c>
      <c r="C6715" s="158">
        <v>1.8647678163676601E-2</v>
      </c>
      <c r="D6715" s="158">
        <v>0.32453403664528302</v>
      </c>
      <c r="E6715" s="158">
        <v>-4.1205750433560701E-2</v>
      </c>
    </row>
    <row r="6716" spans="1:5" x14ac:dyDescent="0.25">
      <c r="A6716" s="158">
        <v>35055.519909795599</v>
      </c>
      <c r="B6716" s="158">
        <v>-0.43303265904332</v>
      </c>
      <c r="C6716" s="158">
        <v>1.8646925958128401E-2</v>
      </c>
      <c r="D6716" s="158">
        <v>0.32454356238844401</v>
      </c>
      <c r="E6716" s="158">
        <v>-4.1217897963557598E-2</v>
      </c>
    </row>
    <row r="6717" spans="1:5" x14ac:dyDescent="0.25">
      <c r="A6717" s="158">
        <v>35055.863538456397</v>
      </c>
      <c r="B6717" s="158">
        <v>0.112520589296028</v>
      </c>
      <c r="C6717" s="158">
        <v>1.8646612105268901E-2</v>
      </c>
      <c r="D6717" s="158">
        <v>0.32454754442730399</v>
      </c>
      <c r="E6717" s="158">
        <v>-4.1222976247372499E-2</v>
      </c>
    </row>
    <row r="6718" spans="1:5" x14ac:dyDescent="0.25">
      <c r="A6718" s="158">
        <v>35058.166044497601</v>
      </c>
      <c r="B6718" s="158">
        <v>8.0842740335573801E-2</v>
      </c>
      <c r="C6718" s="158">
        <v>1.86445184074981E-2</v>
      </c>
      <c r="D6718" s="158">
        <v>0.32457422252696599</v>
      </c>
      <c r="E6718" s="158">
        <v>-4.1257002735146098E-2</v>
      </c>
    </row>
    <row r="6719" spans="1:5" x14ac:dyDescent="0.25">
      <c r="A6719" s="158">
        <v>35065.342821315702</v>
      </c>
      <c r="B6719" s="158">
        <v>-0.33741251537921002</v>
      </c>
      <c r="C6719" s="158">
        <v>1.8638096317537298E-2</v>
      </c>
      <c r="D6719" s="158">
        <v>0.32465733408014802</v>
      </c>
      <c r="E6719" s="158">
        <v>-4.1363051439898803E-2</v>
      </c>
    </row>
    <row r="6720" spans="1:5" x14ac:dyDescent="0.25">
      <c r="A6720" s="158">
        <v>35065.516920383801</v>
      </c>
      <c r="B6720" s="158">
        <v>-0.16388843757657601</v>
      </c>
      <c r="C6720" s="158">
        <v>1.8637942481002E-2</v>
      </c>
      <c r="D6720" s="158">
        <v>0.32465934945611002</v>
      </c>
      <c r="E6720" s="158">
        <v>-4.1365623854271401E-2</v>
      </c>
    </row>
    <row r="6721" spans="1:5" x14ac:dyDescent="0.25">
      <c r="A6721" s="158">
        <v>35067.80590426</v>
      </c>
      <c r="B6721" s="158">
        <v>-0.34781725586483497</v>
      </c>
      <c r="C6721" s="158">
        <v>1.8635928518433501E-2</v>
      </c>
      <c r="D6721" s="158">
        <v>0.32468584327788103</v>
      </c>
      <c r="E6721" s="158">
        <v>-4.13994440909966E-2</v>
      </c>
    </row>
    <row r="6722" spans="1:5" x14ac:dyDescent="0.25">
      <c r="A6722" s="158">
        <v>35069.748493818603</v>
      </c>
      <c r="B6722" s="158">
        <v>0.22055414918586999</v>
      </c>
      <c r="C6722" s="158">
        <v>1.86342318996526E-2</v>
      </c>
      <c r="D6722" s="158">
        <v>0.324708322625269</v>
      </c>
      <c r="E6722" s="158">
        <v>-4.1428145073941901E-2</v>
      </c>
    </row>
    <row r="6723" spans="1:5" x14ac:dyDescent="0.25">
      <c r="A6723" s="158">
        <v>35071.174148509803</v>
      </c>
      <c r="B6723" s="158">
        <v>-0.32323083223459997</v>
      </c>
      <c r="C6723" s="158">
        <v>1.86329941065836E-2</v>
      </c>
      <c r="D6723" s="158">
        <v>0.32472481708148698</v>
      </c>
      <c r="E6723" s="158">
        <v>-4.1449207847659902E-2</v>
      </c>
    </row>
    <row r="6724" spans="1:5" x14ac:dyDescent="0.25">
      <c r="A6724" s="158">
        <v>35072.045301561302</v>
      </c>
      <c r="B6724" s="158">
        <v>1.40385779915819E-2</v>
      </c>
      <c r="C6724" s="158">
        <v>1.8632240808760799E-2</v>
      </c>
      <c r="D6724" s="158">
        <v>0.32473489484693102</v>
      </c>
      <c r="E6724" s="158">
        <v>-4.1462078061740099E-2</v>
      </c>
    </row>
    <row r="6725" spans="1:5" x14ac:dyDescent="0.25">
      <c r="A6725" s="158">
        <v>35082.714611741401</v>
      </c>
      <c r="B6725" s="158">
        <v>0.78869245684762801</v>
      </c>
      <c r="C6725" s="158">
        <v>1.86232034827708E-2</v>
      </c>
      <c r="D6725" s="158">
        <v>0.32485824377848699</v>
      </c>
      <c r="E6725" s="158">
        <v>-4.16196858444422E-2</v>
      </c>
    </row>
    <row r="6726" spans="1:5" x14ac:dyDescent="0.25">
      <c r="A6726" s="158">
        <v>35088.842434235703</v>
      </c>
      <c r="B6726" s="158">
        <v>-0.31814105838867701</v>
      </c>
      <c r="C6726" s="158">
        <v>1.8618170809979899E-2</v>
      </c>
      <c r="D6726" s="158">
        <v>0.32492902384509897</v>
      </c>
      <c r="E6726" s="158">
        <v>-4.1710191203857903E-2</v>
      </c>
    </row>
    <row r="6727" spans="1:5" x14ac:dyDescent="0.25">
      <c r="A6727" s="158">
        <v>35099.762388711599</v>
      </c>
      <c r="B6727" s="158">
        <v>0.38160722591646901</v>
      </c>
      <c r="C6727" s="158">
        <v>1.86094884673054E-2</v>
      </c>
      <c r="D6727" s="158">
        <v>0.32505503971950001</v>
      </c>
      <c r="E6727" s="158">
        <v>-4.1871446493284503E-2</v>
      </c>
    </row>
    <row r="6728" spans="1:5" x14ac:dyDescent="0.25">
      <c r="A6728" s="158">
        <v>35110.468735948401</v>
      </c>
      <c r="B6728" s="158">
        <v>-0.59981148228941406</v>
      </c>
      <c r="C6728" s="158">
        <v>1.86013324047128E-2</v>
      </c>
      <c r="D6728" s="158">
        <v>0.325178446074607</v>
      </c>
      <c r="E6728" s="158">
        <v>-4.2029512495534001E-2</v>
      </c>
    </row>
    <row r="6729" spans="1:5" x14ac:dyDescent="0.25">
      <c r="A6729" s="158">
        <v>35111.693405485697</v>
      </c>
      <c r="B6729" s="158">
        <v>-9.2246627220193805E-2</v>
      </c>
      <c r="C6729" s="158">
        <v>1.8600421985363099E-2</v>
      </c>
      <c r="D6729" s="158">
        <v>0.32519255307122502</v>
      </c>
      <c r="E6729" s="158">
        <v>-4.2047591008267701E-2</v>
      </c>
    </row>
    <row r="6730" spans="1:5" x14ac:dyDescent="0.25">
      <c r="A6730" s="158">
        <v>35114.470503917801</v>
      </c>
      <c r="B6730" s="158">
        <v>0.28994863544944399</v>
      </c>
      <c r="C6730" s="158">
        <v>1.8598374644210498E-2</v>
      </c>
      <c r="D6730" s="158">
        <v>0.325224535599906</v>
      </c>
      <c r="E6730" s="158">
        <v>-4.2088584704063001E-2</v>
      </c>
    </row>
    <row r="6731" spans="1:5" x14ac:dyDescent="0.25">
      <c r="A6731" s="158">
        <v>35117.709695268102</v>
      </c>
      <c r="B6731" s="158">
        <v>-6.0499203871078296E-3</v>
      </c>
      <c r="C6731" s="158">
        <v>1.8596016733263401E-2</v>
      </c>
      <c r="D6731" s="158">
        <v>0.32526182767929401</v>
      </c>
      <c r="E6731" s="158">
        <v>-4.2136396527205799E-2</v>
      </c>
    </row>
    <row r="6732" spans="1:5" x14ac:dyDescent="0.25">
      <c r="A6732" s="158">
        <v>35118.1119148793</v>
      </c>
      <c r="B6732" s="158">
        <v>-0.91033339887282005</v>
      </c>
      <c r="C6732" s="158">
        <v>1.8595726207671401E-2</v>
      </c>
      <c r="D6732" s="158">
        <v>0.32526645742951799</v>
      </c>
      <c r="E6732" s="158">
        <v>-4.21423332326991E-2</v>
      </c>
    </row>
    <row r="6733" spans="1:5" x14ac:dyDescent="0.25">
      <c r="A6733" s="158">
        <v>35118.772450423698</v>
      </c>
      <c r="B6733" s="158">
        <v>0.34003894617580199</v>
      </c>
      <c r="C6733" s="158">
        <v>1.8595250183880901E-2</v>
      </c>
      <c r="D6733" s="158">
        <v>0.32527406008840898</v>
      </c>
      <c r="E6733" s="158">
        <v>-4.2152082537580397E-2</v>
      </c>
    </row>
    <row r="6734" spans="1:5" x14ac:dyDescent="0.25">
      <c r="A6734" s="158">
        <v>35121.912155578299</v>
      </c>
      <c r="B6734" s="158">
        <v>-0.40372961541915697</v>
      </c>
      <c r="C6734" s="158">
        <v>1.8593005959067099E-2</v>
      </c>
      <c r="D6734" s="158">
        <v>0.32531019015419199</v>
      </c>
      <c r="E6734" s="158">
        <v>-4.2198421800761103E-2</v>
      </c>
    </row>
    <row r="6735" spans="1:5" x14ac:dyDescent="0.25">
      <c r="A6735" s="158">
        <v>35126.396360947198</v>
      </c>
      <c r="B6735" s="158">
        <v>0.46767940371392802</v>
      </c>
      <c r="C6735" s="158">
        <v>1.85898535837823E-2</v>
      </c>
      <c r="D6735" s="158">
        <v>0.32536177070086197</v>
      </c>
      <c r="E6735" s="158">
        <v>-4.22645994217958E-2</v>
      </c>
    </row>
    <row r="6736" spans="1:5" x14ac:dyDescent="0.25">
      <c r="A6736" s="158">
        <v>35137.161685029998</v>
      </c>
      <c r="B6736" s="158">
        <v>-0.248368133859977</v>
      </c>
      <c r="C6736" s="158">
        <v>1.8582539881739898E-2</v>
      </c>
      <c r="D6736" s="158">
        <v>0.32548549884551797</v>
      </c>
      <c r="E6736" s="158">
        <v>-4.2423447931266997E-2</v>
      </c>
    </row>
    <row r="6737" spans="1:5" x14ac:dyDescent="0.25">
      <c r="A6737" s="158">
        <v>35142.832803189798</v>
      </c>
      <c r="B6737" s="158">
        <v>0.16658118136911901</v>
      </c>
      <c r="C6737" s="158">
        <v>1.8578831646642702E-2</v>
      </c>
      <c r="D6737" s="158">
        <v>0.32555062011583602</v>
      </c>
      <c r="E6737" s="158">
        <v>-4.2507113965820797E-2</v>
      </c>
    </row>
    <row r="6738" spans="1:5" x14ac:dyDescent="0.25">
      <c r="A6738" s="158">
        <v>35146.117917561598</v>
      </c>
      <c r="B6738" s="158">
        <v>3.7264607228548699E-2</v>
      </c>
      <c r="C6738" s="158">
        <v>1.85767292746126E-2</v>
      </c>
      <c r="D6738" s="158">
        <v>0.32558832464946902</v>
      </c>
      <c r="E6738" s="158">
        <v>-4.2555574652033197E-2</v>
      </c>
    </row>
    <row r="6739" spans="1:5" x14ac:dyDescent="0.25">
      <c r="A6739" s="158">
        <v>35146.289739345702</v>
      </c>
      <c r="B6739" s="158">
        <v>0.88225064494336103</v>
      </c>
      <c r="C6739" s="158">
        <v>1.8576620237166701E-2</v>
      </c>
      <c r="D6739" s="158">
        <v>0.32559029634480802</v>
      </c>
      <c r="E6739" s="158">
        <v>-4.2558109204315298E-2</v>
      </c>
    </row>
    <row r="6740" spans="1:5" x14ac:dyDescent="0.25">
      <c r="A6740" s="158">
        <v>35148.464995472001</v>
      </c>
      <c r="B6740" s="158">
        <v>-0.54954411634197098</v>
      </c>
      <c r="C6740" s="158">
        <v>1.8575247766445199E-2</v>
      </c>
      <c r="D6740" s="158">
        <v>0.325615254739684</v>
      </c>
      <c r="E6740" s="158">
        <v>-4.2590195717411003E-2</v>
      </c>
    </row>
    <row r="6741" spans="1:5" x14ac:dyDescent="0.25">
      <c r="A6741" s="158">
        <v>35154.627149988701</v>
      </c>
      <c r="B6741" s="158">
        <v>-3.05069582112738E-3</v>
      </c>
      <c r="C6741" s="158">
        <v>1.85714397075014E-2</v>
      </c>
      <c r="D6741" s="158">
        <v>0.32568592590276801</v>
      </c>
      <c r="E6741" s="158">
        <v>-4.2681083573914098E-2</v>
      </c>
    </row>
    <row r="6742" spans="1:5" x14ac:dyDescent="0.25">
      <c r="A6742" s="158">
        <v>35155.029369599899</v>
      </c>
      <c r="B6742" s="158">
        <v>0.27299342538444898</v>
      </c>
      <c r="C6742" s="158">
        <v>1.8571195256102901E-2</v>
      </c>
      <c r="D6742" s="158">
        <v>0.32569053714635299</v>
      </c>
      <c r="E6742" s="158">
        <v>-4.2687015638198197E-2</v>
      </c>
    </row>
    <row r="6743" spans="1:5" x14ac:dyDescent="0.25">
      <c r="A6743" s="158">
        <v>35155.289283724298</v>
      </c>
      <c r="B6743" s="158">
        <v>1.9616917027742702E-2</v>
      </c>
      <c r="C6743" s="158">
        <v>1.8571037559768001E-2</v>
      </c>
      <c r="D6743" s="158">
        <v>0.32569351682263298</v>
      </c>
      <c r="E6743" s="158">
        <v>-4.26908489079953E-2</v>
      </c>
    </row>
    <row r="6744" spans="1:5" x14ac:dyDescent="0.25">
      <c r="A6744" s="158">
        <v>35161.042548257799</v>
      </c>
      <c r="B6744" s="158">
        <v>-0.15667750021597401</v>
      </c>
      <c r="C6744" s="158">
        <v>1.8567600818582601E-2</v>
      </c>
      <c r="D6744" s="158">
        <v>0.325759451166104</v>
      </c>
      <c r="E6744" s="158">
        <v>-4.27756937877408E-2</v>
      </c>
    </row>
    <row r="6745" spans="1:5" x14ac:dyDescent="0.25">
      <c r="A6745" s="158">
        <v>35169.728013012696</v>
      </c>
      <c r="B6745" s="158">
        <v>-0.10521057059204</v>
      </c>
      <c r="C6745" s="158">
        <v>1.8562608124050601E-2</v>
      </c>
      <c r="D6745" s="158">
        <v>0.32585891144017298</v>
      </c>
      <c r="E6745" s="158">
        <v>-4.2903760513053502E-2</v>
      </c>
    </row>
    <row r="6746" spans="1:5" x14ac:dyDescent="0.25">
      <c r="A6746" s="158">
        <v>35172.618173467097</v>
      </c>
      <c r="B6746" s="158">
        <v>0.490020224355314</v>
      </c>
      <c r="C6746" s="158">
        <v>1.8560999010677801E-2</v>
      </c>
      <c r="D6746" s="158">
        <v>0.32589198684966297</v>
      </c>
      <c r="E6746" s="158">
        <v>-4.2946370396132798E-2</v>
      </c>
    </row>
    <row r="6747" spans="1:5" x14ac:dyDescent="0.25">
      <c r="A6747" s="158">
        <v>35172.984933565604</v>
      </c>
      <c r="B6747" s="158">
        <v>8.2777525564425899E-2</v>
      </c>
      <c r="C6747" s="158">
        <v>1.8560796681904999E-2</v>
      </c>
      <c r="D6747" s="158">
        <v>0.32589618336135601</v>
      </c>
      <c r="E6747" s="158">
        <v>-4.2951777378806302E-2</v>
      </c>
    </row>
    <row r="6748" spans="1:5" x14ac:dyDescent="0.25">
      <c r="A6748" s="158">
        <v>35175.736295891897</v>
      </c>
      <c r="B6748" s="158">
        <v>0.17879935318503301</v>
      </c>
      <c r="C6748" s="158">
        <v>1.8559292265810899E-2</v>
      </c>
      <c r="D6748" s="158">
        <v>0.32592765943089003</v>
      </c>
      <c r="E6748" s="158">
        <v>-4.29923381146581E-2</v>
      </c>
    </row>
    <row r="6749" spans="1:5" x14ac:dyDescent="0.25">
      <c r="A6749" s="158">
        <v>35177.462331837603</v>
      </c>
      <c r="B6749" s="158">
        <v>0.471222615766487</v>
      </c>
      <c r="C6749" s="158">
        <v>1.85583605756297E-2</v>
      </c>
      <c r="D6749" s="158">
        <v>0.325947400777722</v>
      </c>
      <c r="E6749" s="158">
        <v>-4.3017782180317703E-2</v>
      </c>
    </row>
    <row r="6750" spans="1:5" x14ac:dyDescent="0.25">
      <c r="A6750" s="158">
        <v>35177.511853058801</v>
      </c>
      <c r="B6750" s="158">
        <v>0.45998035364531697</v>
      </c>
      <c r="C6750" s="158">
        <v>1.85583339823416E-2</v>
      </c>
      <c r="D6750" s="158">
        <v>0.32594796711655399</v>
      </c>
      <c r="E6750" s="158">
        <v>-4.3018512174724598E-2</v>
      </c>
    </row>
    <row r="6751" spans="1:5" x14ac:dyDescent="0.25">
      <c r="A6751" s="158">
        <v>35178.254695907999</v>
      </c>
      <c r="B6751" s="158">
        <v>-0.15281206114110499</v>
      </c>
      <c r="C6751" s="158">
        <v>1.85579359909748E-2</v>
      </c>
      <c r="D6751" s="158">
        <v>0.32595646211340001</v>
      </c>
      <c r="E6751" s="158">
        <v>-4.3029462356887101E-2</v>
      </c>
    </row>
    <row r="6752" spans="1:5" x14ac:dyDescent="0.25">
      <c r="A6752" s="158">
        <v>35181.061721257203</v>
      </c>
      <c r="B6752" s="158">
        <v>-0.114540476244906</v>
      </c>
      <c r="C6752" s="158">
        <v>1.8556447674739001E-2</v>
      </c>
      <c r="D6752" s="158">
        <v>0.32598855647452102</v>
      </c>
      <c r="E6752" s="158">
        <v>-4.3070838855339702E-2</v>
      </c>
    </row>
    <row r="6753" spans="1:5" x14ac:dyDescent="0.25">
      <c r="A6753" s="158">
        <v>35182.478924153802</v>
      </c>
      <c r="B6753" s="158">
        <v>-0.29668217366668498</v>
      </c>
      <c r="C6753" s="158">
        <v>1.8555705632166401E-2</v>
      </c>
      <c r="D6753" s="158">
        <v>0.32600475645940002</v>
      </c>
      <c r="E6753" s="158">
        <v>-4.3091727928723102E-2</v>
      </c>
    </row>
    <row r="6754" spans="1:5" x14ac:dyDescent="0.25">
      <c r="A6754" s="158">
        <v>35188.440798914598</v>
      </c>
      <c r="B6754" s="158">
        <v>-0.20413558894022399</v>
      </c>
      <c r="C6754" s="158">
        <v>1.8552652951573299E-2</v>
      </c>
      <c r="D6754" s="158">
        <v>0.326072879028939</v>
      </c>
      <c r="E6754" s="158">
        <v>-4.3179596688831201E-2</v>
      </c>
    </row>
    <row r="6755" spans="1:5" x14ac:dyDescent="0.25">
      <c r="A6755" s="158">
        <v>35203.474702899497</v>
      </c>
      <c r="B6755" s="158">
        <v>-0.36422923935798301</v>
      </c>
      <c r="C6755" s="158">
        <v>1.8545450473094399E-2</v>
      </c>
      <c r="D6755" s="158">
        <v>0.32624446566976201</v>
      </c>
      <c r="E6755" s="158">
        <v>-4.3401121174048998E-2</v>
      </c>
    </row>
    <row r="6756" spans="1:5" x14ac:dyDescent="0.25">
      <c r="A6756" s="158">
        <v>35208.227589535403</v>
      </c>
      <c r="B6756" s="158">
        <v>-0.448954593527218</v>
      </c>
      <c r="C6756" s="158">
        <v>1.8543321307993299E-2</v>
      </c>
      <c r="D6756" s="158">
        <v>0.32629865339418201</v>
      </c>
      <c r="E6756" s="158">
        <v>-4.34711393567963E-2</v>
      </c>
    </row>
    <row r="6757" spans="1:5" x14ac:dyDescent="0.25">
      <c r="A6757" s="158">
        <v>35214.504500146497</v>
      </c>
      <c r="B6757" s="158">
        <v>-0.112549982273336</v>
      </c>
      <c r="C6757" s="158">
        <v>1.85406184677539E-2</v>
      </c>
      <c r="D6757" s="158">
        <v>0.32637017351848102</v>
      </c>
      <c r="E6757" s="158">
        <v>-4.3563597477343098E-2</v>
      </c>
    </row>
    <row r="6758" spans="1:5" x14ac:dyDescent="0.25">
      <c r="A6758" s="158">
        <v>35214.833963120902</v>
      </c>
      <c r="B6758" s="158">
        <v>-0.91720425619587997</v>
      </c>
      <c r="C6758" s="158">
        <v>1.8540480031771101E-2</v>
      </c>
      <c r="D6758" s="158">
        <v>0.32637392612015498</v>
      </c>
      <c r="E6758" s="158">
        <v>-4.3568450061994501E-2</v>
      </c>
    </row>
    <row r="6759" spans="1:5" x14ac:dyDescent="0.25">
      <c r="A6759" s="158">
        <v>35218.998687906103</v>
      </c>
      <c r="B6759" s="158">
        <v>-6.023212952464E-2</v>
      </c>
      <c r="C6759" s="158">
        <v>1.8538759595177399E-2</v>
      </c>
      <c r="D6759" s="158">
        <v>0.326421350941624</v>
      </c>
      <c r="E6759" s="158">
        <v>-4.3629788195529901E-2</v>
      </c>
    </row>
    <row r="6760" spans="1:5" x14ac:dyDescent="0.25">
      <c r="A6760" s="158">
        <v>35220.301220194699</v>
      </c>
      <c r="B6760" s="158">
        <v>1.5807585483077</v>
      </c>
      <c r="C6760" s="158">
        <v>1.8538232760719201E-2</v>
      </c>
      <c r="D6760" s="158">
        <v>0.32643617879778603</v>
      </c>
      <c r="E6760" s="158">
        <v>-4.3648970713995199E-2</v>
      </c>
    </row>
    <row r="6761" spans="1:5" x14ac:dyDescent="0.25">
      <c r="A6761" s="158">
        <v>35226.041292672002</v>
      </c>
      <c r="B6761" s="158">
        <v>-1.51839912877894</v>
      </c>
      <c r="C6761" s="158">
        <v>1.8535974921319299E-2</v>
      </c>
      <c r="D6761" s="158">
        <v>0.32650149792259803</v>
      </c>
      <c r="E6761" s="158">
        <v>-4.3733498491462797E-2</v>
      </c>
    </row>
    <row r="6762" spans="1:5" x14ac:dyDescent="0.25">
      <c r="A6762" s="158">
        <v>35226.983501724702</v>
      </c>
      <c r="B6762" s="158">
        <v>7.1047572326410305E-2</v>
      </c>
      <c r="C6762" s="158">
        <v>1.85356142554285E-2</v>
      </c>
      <c r="D6762" s="158">
        <v>0.326512215875992</v>
      </c>
      <c r="E6762" s="158">
        <v>-4.3747372309924502E-2</v>
      </c>
    </row>
    <row r="6763" spans="1:5" x14ac:dyDescent="0.25">
      <c r="A6763" s="158">
        <v>35227.4018142676</v>
      </c>
      <c r="B6763" s="158">
        <v>0.21836162359802899</v>
      </c>
      <c r="C6763" s="158">
        <v>1.8535455030361799E-2</v>
      </c>
      <c r="D6763" s="158">
        <v>0.32651697397227902</v>
      </c>
      <c r="E6763" s="158">
        <v>-4.3753531772484901E-2</v>
      </c>
    </row>
    <row r="6764" spans="1:5" x14ac:dyDescent="0.25">
      <c r="A6764" s="158">
        <v>35240.520049245599</v>
      </c>
      <c r="B6764" s="158">
        <v>0.19872238251261701</v>
      </c>
      <c r="C6764" s="158">
        <v>1.8530742770922599E-2</v>
      </c>
      <c r="D6764" s="158">
        <v>0.32666607710977402</v>
      </c>
      <c r="E6764" s="158">
        <v>-4.3946661609253E-2</v>
      </c>
    </row>
    <row r="6765" spans="1:5" x14ac:dyDescent="0.25">
      <c r="A6765" s="158">
        <v>35242.756285191099</v>
      </c>
      <c r="B6765" s="158">
        <v>0.49216518754691102</v>
      </c>
      <c r="C6765" s="158">
        <v>1.85299938801698E-2</v>
      </c>
      <c r="D6765" s="158">
        <v>0.326691473074951</v>
      </c>
      <c r="E6765" s="158">
        <v>-4.3979578146163101E-2</v>
      </c>
    </row>
    <row r="6766" spans="1:5" x14ac:dyDescent="0.25">
      <c r="A6766" s="158">
        <v>35243.312409391197</v>
      </c>
      <c r="B6766" s="158">
        <v>7.4175317818414604E-2</v>
      </c>
      <c r="C6766" s="158">
        <v>1.85298101031942E-2</v>
      </c>
      <c r="D6766" s="158">
        <v>0.32669778777355402</v>
      </c>
      <c r="E6766" s="158">
        <v>-4.3987763814730199E-2</v>
      </c>
    </row>
    <row r="6767" spans="1:5" x14ac:dyDescent="0.25">
      <c r="A6767" s="158">
        <v>35243.637947727999</v>
      </c>
      <c r="B6767" s="158">
        <v>-0.23061935394893501</v>
      </c>
      <c r="C6767" s="158">
        <v>1.85297029809952E-2</v>
      </c>
      <c r="D6767" s="158">
        <v>0.32670148402960902</v>
      </c>
      <c r="E6767" s="158">
        <v>-4.3992555408929997E-2</v>
      </c>
    </row>
    <row r="6768" spans="1:5" x14ac:dyDescent="0.25">
      <c r="A6768" s="158">
        <v>35251.637986843503</v>
      </c>
      <c r="B6768" s="158">
        <v>-0.14979593379637099</v>
      </c>
      <c r="C6768" s="158">
        <v>1.8527176196407001E-2</v>
      </c>
      <c r="D6768" s="158">
        <v>0.32679227745589901</v>
      </c>
      <c r="E6768" s="158">
        <v>-4.41102963929558E-2</v>
      </c>
    </row>
    <row r="6769" spans="1:5" x14ac:dyDescent="0.25">
      <c r="A6769" s="158">
        <v>35253.799605202497</v>
      </c>
      <c r="B6769" s="158">
        <v>-0.156829372215739</v>
      </c>
      <c r="C6769" s="158">
        <v>1.8526528347818899E-2</v>
      </c>
      <c r="D6769" s="158">
        <v>0.32681679630231097</v>
      </c>
      <c r="E6769" s="158">
        <v>-4.4142106324550297E-2</v>
      </c>
    </row>
    <row r="6770" spans="1:5" x14ac:dyDescent="0.25">
      <c r="A6770" s="158">
        <v>35263.077878577897</v>
      </c>
      <c r="B6770" s="158">
        <v>-0.28938142776872</v>
      </c>
      <c r="C6770" s="158">
        <v>1.8523916425113699E-2</v>
      </c>
      <c r="D6770" s="158">
        <v>0.32692197225515102</v>
      </c>
      <c r="E6770" s="158">
        <v>-4.4278625040800101E-2</v>
      </c>
    </row>
    <row r="6771" spans="1:5" x14ac:dyDescent="0.25">
      <c r="A6771" s="158">
        <v>35265.1521310928</v>
      </c>
      <c r="B6771" s="158">
        <v>-1.3617294956769201E-2</v>
      </c>
      <c r="C6771" s="158">
        <v>1.85233699922457E-2</v>
      </c>
      <c r="D6771" s="158">
        <v>0.32694547080977399</v>
      </c>
      <c r="E6771" s="158">
        <v>-4.4309141081995101E-2</v>
      </c>
    </row>
    <row r="6772" spans="1:5" x14ac:dyDescent="0.25">
      <c r="A6772" s="158">
        <v>35268.486422246999</v>
      </c>
      <c r="B6772" s="158">
        <v>-3.7640915220815703E-2</v>
      </c>
      <c r="C6772" s="158">
        <v>1.8522520358689201E-2</v>
      </c>
      <c r="D6772" s="158">
        <v>0.326983232766489</v>
      </c>
      <c r="E6772" s="158">
        <v>-4.4358191432706098E-2</v>
      </c>
    </row>
    <row r="6773" spans="1:5" x14ac:dyDescent="0.25">
      <c r="A6773" s="158">
        <v>35271.2539473945</v>
      </c>
      <c r="B6773" s="158">
        <v>0.44734550138394402</v>
      </c>
      <c r="C6773" s="158">
        <v>1.8521842073132198E-2</v>
      </c>
      <c r="D6773" s="158">
        <v>0.32701456544212898</v>
      </c>
      <c r="E6773" s="158">
        <v>-4.4398901192774697E-2</v>
      </c>
    </row>
    <row r="6774" spans="1:5" x14ac:dyDescent="0.25">
      <c r="A6774" s="158">
        <v>35272.860178280403</v>
      </c>
      <c r="B6774" s="158">
        <v>6.6505655656867696E-2</v>
      </c>
      <c r="C6774" s="158">
        <v>1.8521459613956799E-2</v>
      </c>
      <c r="D6774" s="158">
        <v>0.32703274611197303</v>
      </c>
      <c r="E6774" s="158">
        <v>-4.4422527302552001E-2</v>
      </c>
    </row>
    <row r="6775" spans="1:5" x14ac:dyDescent="0.25">
      <c r="A6775" s="158">
        <v>35273.473797915198</v>
      </c>
      <c r="B6775" s="158">
        <v>-0.409394208785896</v>
      </c>
      <c r="C6775" s="158">
        <v>1.85213156790036E-2</v>
      </c>
      <c r="D6775" s="158">
        <v>0.32703969073003802</v>
      </c>
      <c r="E6775" s="158">
        <v>-4.4431552816549501E-2</v>
      </c>
    </row>
    <row r="6776" spans="1:5" x14ac:dyDescent="0.25">
      <c r="A6776" s="158">
        <v>35273.740857339399</v>
      </c>
      <c r="B6776" s="158">
        <v>1.9902792934622899E-2</v>
      </c>
      <c r="C6776" s="158">
        <v>1.85212534110685E-2</v>
      </c>
      <c r="D6776" s="158">
        <v>0.32704271301967403</v>
      </c>
      <c r="E6776" s="158">
        <v>-4.4435480857616803E-2</v>
      </c>
    </row>
    <row r="6777" spans="1:5" x14ac:dyDescent="0.25">
      <c r="A6777" s="158">
        <v>35274.864857139997</v>
      </c>
      <c r="B6777" s="158">
        <v>-2.7809416769042399E-2</v>
      </c>
      <c r="C6777" s="158">
        <v>1.85209938337914E-2</v>
      </c>
      <c r="D6777" s="158">
        <v>0.32705543226443001</v>
      </c>
      <c r="E6777" s="158">
        <v>-4.4452012922433601E-2</v>
      </c>
    </row>
    <row r="6778" spans="1:5" x14ac:dyDescent="0.25">
      <c r="A6778" s="158">
        <v>35278.681089485697</v>
      </c>
      <c r="B6778" s="158">
        <v>-0.59296405045901102</v>
      </c>
      <c r="C6778" s="158">
        <v>1.8520142617981499E-2</v>
      </c>
      <c r="D6778" s="158">
        <v>0.32709860528092299</v>
      </c>
      <c r="E6778" s="158">
        <v>-4.45081396731936E-2</v>
      </c>
    </row>
    <row r="6779" spans="1:5" x14ac:dyDescent="0.25">
      <c r="A6779" s="158">
        <v>35279.866050801902</v>
      </c>
      <c r="B6779" s="158">
        <v>-0.13216303369827401</v>
      </c>
      <c r="C6779" s="158">
        <v>1.8519887778599801E-2</v>
      </c>
      <c r="D6779" s="158">
        <v>0.32711200707007898</v>
      </c>
      <c r="E6779" s="158">
        <v>-4.4525566291935902E-2</v>
      </c>
    </row>
    <row r="6780" spans="1:5" x14ac:dyDescent="0.25">
      <c r="A6780" s="158">
        <v>35281.285587921302</v>
      </c>
      <c r="B6780" s="158">
        <v>0.138855495326173</v>
      </c>
      <c r="C6780" s="158">
        <v>1.8519588400305601E-2</v>
      </c>
      <c r="D6780" s="158">
        <v>0.32712805959651098</v>
      </c>
      <c r="E6780" s="158">
        <v>-4.4546442041335399E-2</v>
      </c>
    </row>
    <row r="6781" spans="1:5" x14ac:dyDescent="0.25">
      <c r="A6781" s="158">
        <v>35281.809564261399</v>
      </c>
      <c r="B6781" s="158">
        <v>0.46794446779876397</v>
      </c>
      <c r="C6781" s="158">
        <v>1.8519479522467901E-2</v>
      </c>
      <c r="D6781" s="158">
        <v>0.32713398423795598</v>
      </c>
      <c r="E6781" s="158">
        <v>-4.4554147470181299E-2</v>
      </c>
    </row>
    <row r="6782" spans="1:5" x14ac:dyDescent="0.25">
      <c r="A6782" s="158">
        <v>35283.899111903302</v>
      </c>
      <c r="B6782" s="158">
        <v>0.40623981316612001</v>
      </c>
      <c r="C6782" s="158">
        <v>1.8519054065007201E-2</v>
      </c>
      <c r="D6782" s="158">
        <v>0.32715760753334799</v>
      </c>
      <c r="E6782" s="158">
        <v>-4.4584874720915699E-2</v>
      </c>
    </row>
    <row r="6783" spans="1:5" x14ac:dyDescent="0.25">
      <c r="A6783" s="158">
        <v>35285.861979497102</v>
      </c>
      <c r="B6783" s="158">
        <v>0.121327718875452</v>
      </c>
      <c r="C6783" s="158">
        <v>1.8518667124913998E-2</v>
      </c>
      <c r="D6783" s="158">
        <v>0.32717979372518502</v>
      </c>
      <c r="E6783" s="158">
        <v>-4.4613737699371499E-2</v>
      </c>
    </row>
    <row r="6784" spans="1:5" x14ac:dyDescent="0.25">
      <c r="A6784" s="158">
        <v>35290.728521405399</v>
      </c>
      <c r="B6784" s="158">
        <v>-0.60663288441622498</v>
      </c>
      <c r="C6784" s="158">
        <v>1.8517760979335499E-2</v>
      </c>
      <c r="D6784" s="158">
        <v>0.32723477941315299</v>
      </c>
      <c r="E6784" s="158">
        <v>-4.4685291819226002E-2</v>
      </c>
    </row>
    <row r="6785" spans="1:5" x14ac:dyDescent="0.25">
      <c r="A6785" s="158">
        <v>35293.060197658699</v>
      </c>
      <c r="B6785" s="158">
        <v>-0.45221234065565602</v>
      </c>
      <c r="C6785" s="158">
        <v>1.8517353703913501E-2</v>
      </c>
      <c r="D6785" s="158">
        <v>0.32726111397266</v>
      </c>
      <c r="E6785" s="158">
        <v>-4.4719572104078897E-2</v>
      </c>
    </row>
    <row r="6786" spans="1:5" x14ac:dyDescent="0.25">
      <c r="A6786" s="158">
        <v>35294.296537260299</v>
      </c>
      <c r="B6786" s="158">
        <v>7.6161814938102701E-2</v>
      </c>
      <c r="C6786" s="158">
        <v>1.8517144820663901E-2</v>
      </c>
      <c r="D6786" s="158">
        <v>0.32727507478279</v>
      </c>
      <c r="E6786" s="158">
        <v>-4.4737747968326101E-2</v>
      </c>
    </row>
    <row r="6787" spans="1:5" x14ac:dyDescent="0.25">
      <c r="A6787" s="158">
        <v>35309.561045494796</v>
      </c>
      <c r="B6787" s="158">
        <v>1.4185950875389401E-2</v>
      </c>
      <c r="C6787" s="158">
        <v>1.8514969982149399E-2</v>
      </c>
      <c r="D6787" s="158">
        <v>0.32744728645786902</v>
      </c>
      <c r="E6787" s="158">
        <v>-4.4962111529214602E-2</v>
      </c>
    </row>
    <row r="6788" spans="1:5" x14ac:dyDescent="0.25">
      <c r="A6788" s="158">
        <v>35310.991380571497</v>
      </c>
      <c r="B6788" s="158">
        <v>-0.106613038177661</v>
      </c>
      <c r="C6788" s="158">
        <v>1.8514804554172801E-2</v>
      </c>
      <c r="D6788" s="158">
        <v>0.32746340848356398</v>
      </c>
      <c r="E6788" s="158">
        <v>-4.4983130818675401E-2</v>
      </c>
    </row>
    <row r="6789" spans="1:5" x14ac:dyDescent="0.25">
      <c r="A6789" s="158">
        <v>35312.6559803481</v>
      </c>
      <c r="B6789" s="158">
        <v>1.8500823137435101E-2</v>
      </c>
      <c r="C6789" s="158">
        <v>1.8514620318521299E-2</v>
      </c>
      <c r="D6789" s="158">
        <v>0.32748216783659001</v>
      </c>
      <c r="E6789" s="158">
        <v>-4.5007591775539597E-2</v>
      </c>
    </row>
    <row r="6790" spans="1:5" x14ac:dyDescent="0.25">
      <c r="A6790" s="158">
        <v>35313.306066771896</v>
      </c>
      <c r="B6790" s="158">
        <v>-1.37812570354612E-2</v>
      </c>
      <c r="C6790" s="158">
        <v>1.85145507888081E-2</v>
      </c>
      <c r="D6790" s="158">
        <v>0.32748949311143599</v>
      </c>
      <c r="E6790" s="158">
        <v>-4.5017144390092002E-2</v>
      </c>
    </row>
    <row r="6791" spans="1:5" x14ac:dyDescent="0.25">
      <c r="A6791" s="158">
        <v>35313.574374907097</v>
      </c>
      <c r="B6791" s="158">
        <v>0.232058994873929</v>
      </c>
      <c r="C6791" s="158">
        <v>1.8514522488547701E-2</v>
      </c>
      <c r="D6791" s="158">
        <v>0.32749251629673398</v>
      </c>
      <c r="E6791" s="158">
        <v>-4.5021086965917403E-2</v>
      </c>
    </row>
    <row r="6792" spans="1:5" x14ac:dyDescent="0.25">
      <c r="A6792" s="158">
        <v>35313.854381571902</v>
      </c>
      <c r="B6792" s="158">
        <v>-4.0982936878819496E-3</v>
      </c>
      <c r="C6792" s="158">
        <v>1.8514493201444101E-2</v>
      </c>
      <c r="D6792" s="158">
        <v>0.32749567120124101</v>
      </c>
      <c r="E6792" s="158">
        <v>-4.5025201414407301E-2</v>
      </c>
    </row>
    <row r="6793" spans="1:5" x14ac:dyDescent="0.25">
      <c r="A6793" s="158">
        <v>35320.085345884901</v>
      </c>
      <c r="B6793" s="158">
        <v>4.3210242299584999E-3</v>
      </c>
      <c r="C6793" s="158">
        <v>1.8513906796793801E-2</v>
      </c>
      <c r="D6793" s="158">
        <v>0.32756585192184801</v>
      </c>
      <c r="E6793" s="158">
        <v>-4.5116752478676803E-2</v>
      </c>
    </row>
    <row r="6794" spans="1:5" x14ac:dyDescent="0.25">
      <c r="A6794" s="158">
        <v>35322.894124100101</v>
      </c>
      <c r="B6794" s="158">
        <v>-0.34601964584545197</v>
      </c>
      <c r="C6794" s="158">
        <v>1.85136833645131E-2</v>
      </c>
      <c r="D6794" s="158">
        <v>0.32759747210194401</v>
      </c>
      <c r="E6794" s="158">
        <v>-4.5158016987934403E-2</v>
      </c>
    </row>
    <row r="6795" spans="1:5" x14ac:dyDescent="0.25">
      <c r="A6795" s="158">
        <v>35324.495908689598</v>
      </c>
      <c r="B6795" s="158">
        <v>0.11973358174257601</v>
      </c>
      <c r="C6795" s="158">
        <v>1.85135673359073E-2</v>
      </c>
      <c r="D6795" s="158">
        <v>0.32761550002734002</v>
      </c>
      <c r="E6795" s="158">
        <v>-4.5181547935751E-2</v>
      </c>
    </row>
    <row r="6796" spans="1:5" x14ac:dyDescent="0.25">
      <c r="A6796" s="158">
        <v>35326.066331140297</v>
      </c>
      <c r="B6796" s="158">
        <v>-6.4293529263625996E-3</v>
      </c>
      <c r="C6796" s="158">
        <v>1.8513461613900498E-2</v>
      </c>
      <c r="D6796" s="158">
        <v>0.32763317189407598</v>
      </c>
      <c r="E6796" s="158">
        <v>-4.52046172437785E-2</v>
      </c>
    </row>
    <row r="6797" spans="1:5" x14ac:dyDescent="0.25">
      <c r="A6797" s="158">
        <v>35326.241680726998</v>
      </c>
      <c r="B6797" s="158">
        <v>-9.9093619046286593E-2</v>
      </c>
      <c r="C6797" s="158">
        <v>1.8513450303078299E-2</v>
      </c>
      <c r="D6797" s="158">
        <v>0.32763514490282097</v>
      </c>
      <c r="E6797" s="158">
        <v>-4.5207193050808697E-2</v>
      </c>
    </row>
    <row r="6798" spans="1:5" x14ac:dyDescent="0.25">
      <c r="A6798" s="158">
        <v>35331.428006925104</v>
      </c>
      <c r="B6798" s="158">
        <v>-3.4152846047319503E-2</v>
      </c>
      <c r="C6798" s="158">
        <v>1.8513160642844199E-2</v>
      </c>
      <c r="D6798" s="158">
        <v>0.32769348351655903</v>
      </c>
      <c r="E6798" s="158">
        <v>-4.5283372738968E-2</v>
      </c>
    </row>
    <row r="6799" spans="1:5" x14ac:dyDescent="0.25">
      <c r="A6799" s="158">
        <v>35332.799354090697</v>
      </c>
      <c r="B6799" s="158">
        <v>5.5758854703036299E-2</v>
      </c>
      <c r="C6799" s="158">
        <v>1.8513098572969799E-2</v>
      </c>
      <c r="D6799" s="158">
        <v>0.32770890361392102</v>
      </c>
      <c r="E6799" s="158">
        <v>-4.5303514200260499E-2</v>
      </c>
    </row>
    <row r="6800" spans="1:5" x14ac:dyDescent="0.25">
      <c r="A6800" s="158">
        <v>35335.408618708701</v>
      </c>
      <c r="B6800" s="158">
        <v>5.7259322779779097E-2</v>
      </c>
      <c r="C6800" s="158">
        <v>1.85129972540834E-2</v>
      </c>
      <c r="D6800" s="158">
        <v>0.32773823703856297</v>
      </c>
      <c r="E6800" s="158">
        <v>-4.5341835471126302E-2</v>
      </c>
    </row>
    <row r="6801" spans="1:5" x14ac:dyDescent="0.25">
      <c r="A6801" s="158">
        <v>35340.165276485503</v>
      </c>
      <c r="B6801" s="158">
        <v>-4.8560228278593503E-3</v>
      </c>
      <c r="C6801" s="158">
        <v>1.85128691943767E-2</v>
      </c>
      <c r="D6801" s="158">
        <v>0.32779168985776203</v>
      </c>
      <c r="E6801" s="158">
        <v>-4.5411688184034703E-2</v>
      </c>
    </row>
    <row r="6802" spans="1:5" x14ac:dyDescent="0.25">
      <c r="A6802" s="158">
        <v>35341.5795905626</v>
      </c>
      <c r="B6802" s="158">
        <v>-0.146745512613455</v>
      </c>
      <c r="C6802" s="158">
        <v>1.8512845236028801E-2</v>
      </c>
      <c r="D6802" s="158">
        <v>0.32780757778132702</v>
      </c>
      <c r="E6802" s="158">
        <v>-4.5432456118370997E-2</v>
      </c>
    </row>
    <row r="6803" spans="1:5" x14ac:dyDescent="0.25">
      <c r="A6803" s="158">
        <v>35345.690407392998</v>
      </c>
      <c r="B6803" s="158">
        <v>6.9280050367215296E-2</v>
      </c>
      <c r="C6803" s="158">
        <v>1.85128123653138E-2</v>
      </c>
      <c r="D6803" s="158">
        <v>0.327853743263752</v>
      </c>
      <c r="E6803" s="158">
        <v>-4.5492815543933703E-2</v>
      </c>
    </row>
    <row r="6804" spans="1:5" x14ac:dyDescent="0.25">
      <c r="A6804" s="158">
        <v>35348.353593418899</v>
      </c>
      <c r="B6804" s="158">
        <v>-0.616859955427007</v>
      </c>
      <c r="C6804" s="158">
        <v>1.85128202889333E-2</v>
      </c>
      <c r="D6804" s="158">
        <v>0.32788364034908601</v>
      </c>
      <c r="E6804" s="158">
        <v>-4.5531915929522097E-2</v>
      </c>
    </row>
    <row r="6805" spans="1:5" x14ac:dyDescent="0.25">
      <c r="A6805" s="158">
        <v>35354.954013608898</v>
      </c>
      <c r="B6805" s="158">
        <v>-0.304118773018414</v>
      </c>
      <c r="C6805" s="158">
        <v>1.8512939046079601E-2</v>
      </c>
      <c r="D6805" s="158">
        <v>0.32795769928465601</v>
      </c>
      <c r="E6805" s="158">
        <v>-4.5628810567304598E-2</v>
      </c>
    </row>
    <row r="6806" spans="1:5" x14ac:dyDescent="0.25">
      <c r="A6806" s="158">
        <v>35356.879555418403</v>
      </c>
      <c r="B6806" s="158">
        <v>0.13664929660648401</v>
      </c>
      <c r="C6806" s="158">
        <v>1.85130003246777E-2</v>
      </c>
      <c r="D6806" s="158">
        <v>0.32797929437049</v>
      </c>
      <c r="E6806" s="158">
        <v>-4.5657074571123002E-2</v>
      </c>
    </row>
    <row r="6807" spans="1:5" x14ac:dyDescent="0.25">
      <c r="A6807" s="158">
        <v>35357.154994643803</v>
      </c>
      <c r="B6807" s="158">
        <v>8.6340750737279301E-2</v>
      </c>
      <c r="C6807" s="158">
        <v>1.8513010074359799E-2</v>
      </c>
      <c r="D6807" s="158">
        <v>0.32798238306619198</v>
      </c>
      <c r="E6807" s="158">
        <v>-4.56611174827267E-2</v>
      </c>
    </row>
    <row r="6808" spans="1:5" x14ac:dyDescent="0.25">
      <c r="A6808" s="158">
        <v>35359.858139383497</v>
      </c>
      <c r="B6808" s="158">
        <v>-1.3097287348825</v>
      </c>
      <c r="C6808" s="158">
        <v>1.851311883126E-2</v>
      </c>
      <c r="D6808" s="158">
        <v>0.328012690375733</v>
      </c>
      <c r="E6808" s="158">
        <v>-4.57007928657246E-2</v>
      </c>
    </row>
    <row r="6809" spans="1:5" x14ac:dyDescent="0.25">
      <c r="A6809" s="158">
        <v>35364.271135567004</v>
      </c>
      <c r="B6809" s="158">
        <v>0.20560186840827799</v>
      </c>
      <c r="C6809" s="158">
        <v>1.8513347399632299E-2</v>
      </c>
      <c r="D6809" s="158">
        <v>0.32806214892560698</v>
      </c>
      <c r="E6809" s="158">
        <v>-4.5765558641100101E-2</v>
      </c>
    </row>
    <row r="6810" spans="1:5" x14ac:dyDescent="0.25">
      <c r="A6810" s="158">
        <v>35372.795939557502</v>
      </c>
      <c r="B6810" s="158">
        <v>0.29028593356590399</v>
      </c>
      <c r="C6810" s="158">
        <v>1.8513968305304999E-2</v>
      </c>
      <c r="D6810" s="158">
        <v>0.32815762236764201</v>
      </c>
      <c r="E6810" s="158">
        <v>-4.5890648971672901E-2</v>
      </c>
    </row>
    <row r="6811" spans="1:5" x14ac:dyDescent="0.25">
      <c r="A6811" s="158">
        <v>35376.909352368202</v>
      </c>
      <c r="B6811" s="158">
        <v>-0.18683245419498501</v>
      </c>
      <c r="C6811" s="158">
        <v>1.8514352548409999E-2</v>
      </c>
      <c r="D6811" s="158">
        <v>0.32820365839635202</v>
      </c>
      <c r="E6811" s="158">
        <v>-4.5950998004624599E-2</v>
      </c>
    </row>
    <row r="6812" spans="1:5" x14ac:dyDescent="0.25">
      <c r="A6812" s="158">
        <v>35377.439283097003</v>
      </c>
      <c r="B6812" s="158">
        <v>-9.3953612113528706E-2</v>
      </c>
      <c r="C6812" s="158">
        <v>1.8514406060289399E-2</v>
      </c>
      <c r="D6812" s="158">
        <v>0.32820958769658098</v>
      </c>
      <c r="E6812" s="158">
        <v>-4.5958772296259102E-2</v>
      </c>
    </row>
    <row r="6813" spans="1:5" x14ac:dyDescent="0.25">
      <c r="A6813" s="158">
        <v>35379.162976216103</v>
      </c>
      <c r="B6813" s="158">
        <v>0.113865930666912</v>
      </c>
      <c r="C6813" s="158">
        <v>1.8514586450055302E-2</v>
      </c>
      <c r="D6813" s="158">
        <v>0.32822887139368101</v>
      </c>
      <c r="E6813" s="158">
        <v>-4.5984058806067901E-2</v>
      </c>
    </row>
    <row r="6814" spans="1:5" x14ac:dyDescent="0.25">
      <c r="A6814" s="158">
        <v>35389.202815753102</v>
      </c>
      <c r="B6814" s="158">
        <v>0.79542195907802404</v>
      </c>
      <c r="C6814" s="158">
        <v>1.8515829851552101E-2</v>
      </c>
      <c r="D6814" s="158">
        <v>0.32834111853047099</v>
      </c>
      <c r="E6814" s="158">
        <v>-4.6131320154578097E-2</v>
      </c>
    </row>
    <row r="6815" spans="1:5" x14ac:dyDescent="0.25">
      <c r="A6815" s="158">
        <v>35406.565021795002</v>
      </c>
      <c r="B6815" s="158">
        <v>0.75747588317120995</v>
      </c>
      <c r="C6815" s="158">
        <v>1.85187578750904E-2</v>
      </c>
      <c r="D6815" s="158">
        <v>0.32853493755560698</v>
      </c>
      <c r="E6815" s="158">
        <v>-4.6385891655674902E-2</v>
      </c>
    </row>
    <row r="6816" spans="1:5" x14ac:dyDescent="0.25">
      <c r="A6816" s="158">
        <v>35408.583214494298</v>
      </c>
      <c r="B6816" s="158">
        <v>2.0207562997875999E-2</v>
      </c>
      <c r="C6816" s="158">
        <v>1.8519162297892199E-2</v>
      </c>
      <c r="D6816" s="158">
        <v>0.32855744307516399</v>
      </c>
      <c r="E6816" s="158">
        <v>-4.6415475562284897E-2</v>
      </c>
    </row>
    <row r="6817" spans="1:5" x14ac:dyDescent="0.25">
      <c r="A6817" s="158">
        <v>35409.340761157502</v>
      </c>
      <c r="B6817" s="158">
        <v>-0.19737859133802699</v>
      </c>
      <c r="C6817" s="158">
        <v>1.8519317550520199E-2</v>
      </c>
      <c r="D6817" s="158">
        <v>0.32856588942699599</v>
      </c>
      <c r="E6817" s="158">
        <v>-4.6426579733751999E-2</v>
      </c>
    </row>
    <row r="6818" spans="1:5" x14ac:dyDescent="0.25">
      <c r="A6818" s="158">
        <v>35421.095970425296</v>
      </c>
      <c r="B6818" s="158">
        <v>0.442263462238146</v>
      </c>
      <c r="C6818" s="158">
        <v>1.85219681673611E-2</v>
      </c>
      <c r="D6818" s="158">
        <v>0.32869686481551802</v>
      </c>
      <c r="E6818" s="158">
        <v>-4.65988594657833E-2</v>
      </c>
    </row>
    <row r="6819" spans="1:5" x14ac:dyDescent="0.25">
      <c r="A6819" s="158">
        <v>35421.841407760199</v>
      </c>
      <c r="B6819" s="158">
        <v>-0.16600586082232699</v>
      </c>
      <c r="C6819" s="158">
        <v>1.85221515641118E-2</v>
      </c>
      <c r="D6819" s="158">
        <v>0.32870516466392202</v>
      </c>
      <c r="E6819" s="158">
        <v>-4.6609782463294898E-2</v>
      </c>
    </row>
    <row r="6820" spans="1:5" x14ac:dyDescent="0.25">
      <c r="A6820" s="158">
        <v>35424.440922011803</v>
      </c>
      <c r="B6820" s="158">
        <v>0.108739502144828</v>
      </c>
      <c r="C6820" s="158">
        <v>1.8522805413923399E-2</v>
      </c>
      <c r="D6820" s="158">
        <v>0.32873410281941001</v>
      </c>
      <c r="E6820" s="158">
        <v>-4.6647871786343401E-2</v>
      </c>
    </row>
    <row r="6821" spans="1:5" x14ac:dyDescent="0.25">
      <c r="A6821" s="158">
        <v>35424.746614976597</v>
      </c>
      <c r="B6821" s="158">
        <v>-0.93633844343168304</v>
      </c>
      <c r="C6821" s="158">
        <v>1.8522883765323701E-2</v>
      </c>
      <c r="D6821" s="158">
        <v>0.32873750528912699</v>
      </c>
      <c r="E6821" s="158">
        <v>-4.6652350769391303E-2</v>
      </c>
    </row>
    <row r="6822" spans="1:5" x14ac:dyDescent="0.25">
      <c r="A6822" s="158">
        <v>35427.535974541002</v>
      </c>
      <c r="B6822" s="158">
        <v>0.22541636724724401</v>
      </c>
      <c r="C6822" s="158">
        <v>1.8523612908319099E-2</v>
      </c>
      <c r="D6822" s="158">
        <v>0.32876854652028797</v>
      </c>
      <c r="E6822" s="158">
        <v>-4.6693218475060701E-2</v>
      </c>
    </row>
    <row r="6823" spans="1:5" x14ac:dyDescent="0.25">
      <c r="A6823" s="158">
        <v>35430.350356534902</v>
      </c>
      <c r="B6823" s="158">
        <v>-0.106431961212916</v>
      </c>
      <c r="C6823" s="158">
        <v>1.8524374559607801E-2</v>
      </c>
      <c r="D6823" s="158">
        <v>0.32879985649932197</v>
      </c>
      <c r="E6823" s="158">
        <v>-4.67344496550346E-2</v>
      </c>
    </row>
    <row r="6824" spans="1:5" x14ac:dyDescent="0.25">
      <c r="A6824" s="158">
        <v>35434.318820938701</v>
      </c>
      <c r="B6824" s="158">
        <v>0.417453200500706</v>
      </c>
      <c r="C6824" s="158">
        <v>1.85254928864464E-2</v>
      </c>
      <c r="D6824" s="158">
        <v>0.32884398906135498</v>
      </c>
      <c r="E6824" s="158">
        <v>-4.6792582974902699E-2</v>
      </c>
    </row>
    <row r="6825" spans="1:5" x14ac:dyDescent="0.25">
      <c r="A6825" s="158">
        <v>35437.186099861603</v>
      </c>
      <c r="B6825" s="158">
        <v>0.99941831758552102</v>
      </c>
      <c r="C6825" s="158">
        <v>1.8526333208238901E-2</v>
      </c>
      <c r="D6825" s="158">
        <v>0.328875863474618</v>
      </c>
      <c r="E6825" s="158">
        <v>-4.68345813107909E-2</v>
      </c>
    </row>
    <row r="6826" spans="1:5" x14ac:dyDescent="0.25">
      <c r="A6826" s="158">
        <v>35438.2693147338</v>
      </c>
      <c r="B6826" s="158">
        <v>0.111200659482735</v>
      </c>
      <c r="C6826" s="158">
        <v>1.8526657727668702E-2</v>
      </c>
      <c r="D6826" s="158">
        <v>0.32888790251431599</v>
      </c>
      <c r="E6826" s="158">
        <v>-4.6850446794017203E-2</v>
      </c>
    </row>
    <row r="6827" spans="1:5" x14ac:dyDescent="0.25">
      <c r="A6827" s="158">
        <v>35440.369567567199</v>
      </c>
      <c r="B6827" s="158">
        <v>0.17732537928425399</v>
      </c>
      <c r="C6827" s="158">
        <v>1.85272979735812E-2</v>
      </c>
      <c r="D6827" s="158">
        <v>0.32891124097607599</v>
      </c>
      <c r="E6827" s="158">
        <v>-4.6881207149033002E-2</v>
      </c>
    </row>
    <row r="6828" spans="1:5" x14ac:dyDescent="0.25">
      <c r="A6828" s="158">
        <v>35444.761547949704</v>
      </c>
      <c r="B6828" s="158">
        <v>-0.600046092364659</v>
      </c>
      <c r="C6828" s="158">
        <v>1.8528683910033001E-2</v>
      </c>
      <c r="D6828" s="158">
        <v>0.32896002805699898</v>
      </c>
      <c r="E6828" s="158">
        <v>-4.6945526475130402E-2</v>
      </c>
    </row>
    <row r="6829" spans="1:5" x14ac:dyDescent="0.25">
      <c r="A6829" s="158">
        <v>35450.5105550929</v>
      </c>
      <c r="B6829" s="158">
        <v>0.26676109645846802</v>
      </c>
      <c r="C6829" s="158">
        <v>1.85305944003833E-2</v>
      </c>
      <c r="D6829" s="158">
        <v>0.32902385340928297</v>
      </c>
      <c r="E6829" s="158">
        <v>-4.7029707333903797E-2</v>
      </c>
    </row>
    <row r="6830" spans="1:5" x14ac:dyDescent="0.25">
      <c r="A6830" s="158">
        <v>35453.443573828103</v>
      </c>
      <c r="B6830" s="158">
        <v>-0.18810650466548601</v>
      </c>
      <c r="C6830" s="158">
        <v>1.8531611202194102E-2</v>
      </c>
      <c r="D6830" s="158">
        <v>0.329056400050877</v>
      </c>
      <c r="E6830" s="158">
        <v>-4.7072649435650898E-2</v>
      </c>
    </row>
    <row r="6831" spans="1:5" x14ac:dyDescent="0.25">
      <c r="A6831" s="158">
        <v>35454.4958586469</v>
      </c>
      <c r="B6831" s="158">
        <v>-0.27160925019856802</v>
      </c>
      <c r="C6831" s="158">
        <v>1.8531982941733902E-2</v>
      </c>
      <c r="D6831" s="158">
        <v>0.329068074292517</v>
      </c>
      <c r="E6831" s="158">
        <v>-4.7088055007239303E-2</v>
      </c>
    </row>
    <row r="6832" spans="1:5" x14ac:dyDescent="0.25">
      <c r="A6832" s="158">
        <v>35456.371395043003</v>
      </c>
      <c r="B6832" s="158">
        <v>0.29739622913103098</v>
      </c>
      <c r="C6832" s="158">
        <v>1.8532654600738802E-2</v>
      </c>
      <c r="D6832" s="158">
        <v>0.32908887846071799</v>
      </c>
      <c r="E6832" s="158">
        <v>-4.7115511963299703E-2</v>
      </c>
    </row>
    <row r="6833" spans="1:5" x14ac:dyDescent="0.25">
      <c r="A6833" s="158">
        <v>35467.137538653304</v>
      </c>
      <c r="B6833" s="158">
        <v>0.200868126381226</v>
      </c>
      <c r="C6833" s="158">
        <v>1.85367356336242E-2</v>
      </c>
      <c r="D6833" s="158">
        <v>0.32920821693815699</v>
      </c>
      <c r="E6833" s="158">
        <v>-4.7273095457693398E-2</v>
      </c>
    </row>
    <row r="6834" spans="1:5" x14ac:dyDescent="0.25">
      <c r="A6834" s="158">
        <v>35476.1628532791</v>
      </c>
      <c r="B6834" s="158">
        <v>-0.14278302708712301</v>
      </c>
      <c r="C6834" s="158">
        <v>1.8540453168952999E-2</v>
      </c>
      <c r="D6834" s="158">
        <v>0.32930814917600898</v>
      </c>
      <c r="E6834" s="158">
        <v>-4.7405161983793798E-2</v>
      </c>
    </row>
    <row r="6835" spans="1:5" x14ac:dyDescent="0.25">
      <c r="A6835" s="158">
        <v>35478.328047294199</v>
      </c>
      <c r="B6835" s="158">
        <v>0.23928293544812601</v>
      </c>
      <c r="C6835" s="158">
        <v>1.85413852755228E-2</v>
      </c>
      <c r="D6835" s="158">
        <v>0.32933210825879999</v>
      </c>
      <c r="E6835" s="158">
        <v>-4.7436840068338003E-2</v>
      </c>
    </row>
    <row r="6836" spans="1:5" x14ac:dyDescent="0.25">
      <c r="A6836" s="158">
        <v>35479.349820495903</v>
      </c>
      <c r="B6836" s="158">
        <v>-0.44049317303255198</v>
      </c>
      <c r="C6836" s="158">
        <v>1.85418305596842E-2</v>
      </c>
      <c r="D6836" s="158">
        <v>0.32934341274940798</v>
      </c>
      <c r="E6836" s="158">
        <v>-4.7451788550303298E-2</v>
      </c>
    </row>
    <row r="6837" spans="1:5" x14ac:dyDescent="0.25">
      <c r="A6837" s="158">
        <v>35482.109431740202</v>
      </c>
      <c r="B6837" s="158">
        <v>-0.34351826676071201</v>
      </c>
      <c r="C6837" s="158">
        <v>1.8543050546048899E-2</v>
      </c>
      <c r="D6837" s="158">
        <v>0.32937393757310302</v>
      </c>
      <c r="E6837" s="158">
        <v>-4.7492159345564403E-2</v>
      </c>
    </row>
    <row r="6838" spans="1:5" x14ac:dyDescent="0.25">
      <c r="A6838" s="158">
        <v>35498.262132332202</v>
      </c>
      <c r="B6838" s="158">
        <v>-0.49259514894853801</v>
      </c>
      <c r="C6838" s="158">
        <v>1.8550700310013098E-2</v>
      </c>
      <c r="D6838" s="158">
        <v>0.32955241937972302</v>
      </c>
      <c r="E6838" s="158">
        <v>-4.7728396400555803E-2</v>
      </c>
    </row>
    <row r="6839" spans="1:5" x14ac:dyDescent="0.25">
      <c r="A6839" s="158">
        <v>35500.367480959503</v>
      </c>
      <c r="B6839" s="158">
        <v>0.46816515876859599</v>
      </c>
      <c r="C6839" s="158">
        <v>1.8551761503393702E-2</v>
      </c>
      <c r="D6839" s="158">
        <v>0.32957565915075199</v>
      </c>
      <c r="E6839" s="158">
        <v>-4.7759179604675801E-2</v>
      </c>
    </row>
    <row r="6840" spans="1:5" x14ac:dyDescent="0.25">
      <c r="A6840" s="158">
        <v>35501.596021871701</v>
      </c>
      <c r="B6840" s="158">
        <v>-0.58503724122480605</v>
      </c>
      <c r="C6840" s="158">
        <v>1.8552387585875001E-2</v>
      </c>
      <c r="D6840" s="158">
        <v>0.32958921781469103</v>
      </c>
      <c r="E6840" s="158">
        <v>-4.77771417695926E-2</v>
      </c>
    </row>
    <row r="6841" spans="1:5" x14ac:dyDescent="0.25">
      <c r="A6841" s="158">
        <v>35504.249290550601</v>
      </c>
      <c r="B6841" s="158">
        <v>-0.50992711023358805</v>
      </c>
      <c r="C6841" s="158">
        <v>1.8553756939520102E-2</v>
      </c>
      <c r="D6841" s="158">
        <v>0.32961849401454402</v>
      </c>
      <c r="E6841" s="158">
        <v>-4.7815932333850099E-2</v>
      </c>
    </row>
    <row r="6842" spans="1:5" x14ac:dyDescent="0.25">
      <c r="A6842" s="158">
        <v>35515.245807824198</v>
      </c>
      <c r="B6842" s="158">
        <v>0.27648608042385397</v>
      </c>
      <c r="C6842" s="158">
        <v>1.85596832882143E-2</v>
      </c>
      <c r="D6842" s="158">
        <v>0.329739737581903</v>
      </c>
      <c r="E6842" s="158">
        <v>-4.7976668892238103E-2</v>
      </c>
    </row>
    <row r="6843" spans="1:5" x14ac:dyDescent="0.25">
      <c r="A6843" s="158">
        <v>35522.743315048698</v>
      </c>
      <c r="B6843" s="158">
        <v>-7.0281445473940902E-3</v>
      </c>
      <c r="C6843" s="158">
        <v>1.8563956140307199E-2</v>
      </c>
      <c r="D6843" s="158">
        <v>0.32982231725322197</v>
      </c>
      <c r="E6843" s="158">
        <v>-4.8086230941551303E-2</v>
      </c>
    </row>
    <row r="6844" spans="1:5" x14ac:dyDescent="0.25">
      <c r="A6844" s="158">
        <v>35524.520411385398</v>
      </c>
      <c r="B6844" s="158">
        <v>-0.10620151252010999</v>
      </c>
      <c r="C6844" s="158">
        <v>1.8564996552766399E-2</v>
      </c>
      <c r="D6844" s="158">
        <v>0.32984188058434</v>
      </c>
      <c r="E6844" s="158">
        <v>-4.8112196378946898E-2</v>
      </c>
    </row>
    <row r="6845" spans="1:5" x14ac:dyDescent="0.25">
      <c r="A6845" s="158">
        <v>35525.7971803732</v>
      </c>
      <c r="B6845" s="158">
        <v>-5.1531213019551103E-2</v>
      </c>
      <c r="C6845" s="158">
        <v>1.8565750588552601E-2</v>
      </c>
      <c r="D6845" s="158">
        <v>0.32985593362323901</v>
      </c>
      <c r="E6845" s="158">
        <v>-4.8130850623175798E-2</v>
      </c>
    </row>
    <row r="6846" spans="1:5" x14ac:dyDescent="0.25">
      <c r="A6846" s="158">
        <v>35528.791141420697</v>
      </c>
      <c r="B6846" s="158">
        <v>7.6186669647237998E-2</v>
      </c>
      <c r="C6846" s="158">
        <v>1.85675402314486E-2</v>
      </c>
      <c r="D6846" s="158">
        <v>0.32988887947152401</v>
      </c>
      <c r="E6846" s="158">
        <v>-4.81745911889482E-2</v>
      </c>
    </row>
    <row r="6847" spans="1:5" x14ac:dyDescent="0.25">
      <c r="A6847" s="158">
        <v>35529.711509379398</v>
      </c>
      <c r="B6847" s="158">
        <v>2.5914956132733199E-2</v>
      </c>
      <c r="C6847" s="158">
        <v>1.85680964323168E-2</v>
      </c>
      <c r="D6847" s="158">
        <v>0.32989900508340497</v>
      </c>
      <c r="E6847" s="158">
        <v>-4.81880366248916E-2</v>
      </c>
    </row>
    <row r="6848" spans="1:5" x14ac:dyDescent="0.25">
      <c r="A6848" s="158">
        <v>35529.973863643099</v>
      </c>
      <c r="B6848" s="158">
        <v>-0.171117739001725</v>
      </c>
      <c r="C6848" s="158">
        <v>1.8568255500648199E-2</v>
      </c>
      <c r="D6848" s="158">
        <v>0.32990189123592201</v>
      </c>
      <c r="E6848" s="158">
        <v>-4.8191869229405701E-2</v>
      </c>
    </row>
    <row r="6849" spans="1:5" x14ac:dyDescent="0.25">
      <c r="A6849" s="158">
        <v>35533.732781294202</v>
      </c>
      <c r="B6849" s="158">
        <v>-3.2427452548367E-2</v>
      </c>
      <c r="C6849" s="158">
        <v>1.8570559974134301E-2</v>
      </c>
      <c r="D6849" s="158">
        <v>0.32994323372254197</v>
      </c>
      <c r="E6849" s="158">
        <v>-4.8246778174991699E-2</v>
      </c>
    </row>
    <row r="6850" spans="1:5" x14ac:dyDescent="0.25">
      <c r="A6850" s="158">
        <v>35538.266919439899</v>
      </c>
      <c r="B6850" s="158">
        <v>0.31353432507934498</v>
      </c>
      <c r="C6850" s="158">
        <v>1.8573402930141401E-2</v>
      </c>
      <c r="D6850" s="158">
        <v>0.32999307942087502</v>
      </c>
      <c r="E6850" s="158">
        <v>-4.8313003205023103E-2</v>
      </c>
    </row>
    <row r="6851" spans="1:5" x14ac:dyDescent="0.25">
      <c r="A6851" s="158">
        <v>35539.448358657501</v>
      </c>
      <c r="B6851" s="158">
        <v>0.42499774534599</v>
      </c>
      <c r="C6851" s="158">
        <v>1.8574155065928199E-2</v>
      </c>
      <c r="D6851" s="158">
        <v>0.33000606334175198</v>
      </c>
      <c r="E6851" s="158">
        <v>-4.8330257700859101E-2</v>
      </c>
    </row>
    <row r="6852" spans="1:5" x14ac:dyDescent="0.25">
      <c r="A6852" s="158">
        <v>35541.466802424802</v>
      </c>
      <c r="B6852" s="158">
        <v>0.173611845488431</v>
      </c>
      <c r="C6852" s="158">
        <v>1.8575450932326501E-2</v>
      </c>
      <c r="D6852" s="158">
        <v>0.33002824191496699</v>
      </c>
      <c r="E6852" s="158">
        <v>-4.83597349573145E-2</v>
      </c>
    </row>
    <row r="6853" spans="1:5" x14ac:dyDescent="0.25">
      <c r="A6853" s="158">
        <v>35542.237960813502</v>
      </c>
      <c r="B6853" s="158">
        <v>3.4151229836631998E-2</v>
      </c>
      <c r="C6853" s="158">
        <v>1.8575949647531901E-2</v>
      </c>
      <c r="D6853" s="158">
        <v>0.330036714051404</v>
      </c>
      <c r="E6853" s="158">
        <v>-4.8370996454078802E-2</v>
      </c>
    </row>
    <row r="6854" spans="1:5" x14ac:dyDescent="0.25">
      <c r="A6854" s="158">
        <v>35542.588755261699</v>
      </c>
      <c r="B6854" s="158">
        <v>0.426172247457002</v>
      </c>
      <c r="C6854" s="158">
        <v>1.8576177172272602E-2</v>
      </c>
      <c r="D6854" s="158">
        <v>0.33004056772455398</v>
      </c>
      <c r="E6854" s="158">
        <v>-4.8376119143728503E-2</v>
      </c>
    </row>
    <row r="6855" spans="1:5" x14ac:dyDescent="0.25">
      <c r="A6855" s="158">
        <v>35543.229406414597</v>
      </c>
      <c r="B6855" s="158">
        <v>0.71018059896133001</v>
      </c>
      <c r="C6855" s="158">
        <v>1.8576593767332301E-2</v>
      </c>
      <c r="D6855" s="158">
        <v>0.33004760524632798</v>
      </c>
      <c r="E6855" s="158">
        <v>-4.8385474505485901E-2</v>
      </c>
    </row>
    <row r="6856" spans="1:5" x14ac:dyDescent="0.25">
      <c r="A6856" s="158">
        <v>35552.642505514297</v>
      </c>
      <c r="B6856" s="158">
        <v>0.16274486872456301</v>
      </c>
      <c r="C6856" s="158">
        <v>1.8582874293517099E-2</v>
      </c>
      <c r="D6856" s="158">
        <v>0.330150949680382</v>
      </c>
      <c r="E6856" s="158">
        <v>-4.8522912543832203E-2</v>
      </c>
    </row>
    <row r="6857" spans="1:5" x14ac:dyDescent="0.25">
      <c r="A6857" s="158">
        <v>35556.722008433499</v>
      </c>
      <c r="B6857" s="158">
        <v>0.21757157856443499</v>
      </c>
      <c r="C6857" s="158">
        <v>1.85856890303462E-2</v>
      </c>
      <c r="D6857" s="158">
        <v>0.33019570395556203</v>
      </c>
      <c r="E6857" s="158">
        <v>-4.85824642901104E-2</v>
      </c>
    </row>
    <row r="6858" spans="1:5" x14ac:dyDescent="0.25">
      <c r="A6858" s="158">
        <v>35568.8824295042</v>
      </c>
      <c r="B6858" s="158">
        <v>-0.31233831606205498</v>
      </c>
      <c r="C6858" s="158">
        <v>1.8594413029294699E-2</v>
      </c>
      <c r="D6858" s="158">
        <v>0.330328989148023</v>
      </c>
      <c r="E6858" s="158">
        <v>-4.8759936536574802E-2</v>
      </c>
    </row>
    <row r="6859" spans="1:5" x14ac:dyDescent="0.25">
      <c r="A6859" s="158">
        <v>35579.059697410397</v>
      </c>
      <c r="B6859" s="158">
        <v>0.49095306329647298</v>
      </c>
      <c r="C6859" s="158">
        <v>1.86020990542375E-2</v>
      </c>
      <c r="D6859" s="158">
        <v>0.33044039863740499</v>
      </c>
      <c r="E6859" s="158">
        <v>-4.8908416256558902E-2</v>
      </c>
    </row>
    <row r="6860" spans="1:5" x14ac:dyDescent="0.25">
      <c r="A6860" s="158">
        <v>35579.986060224197</v>
      </c>
      <c r="B6860" s="158">
        <v>3.24193797258676E-2</v>
      </c>
      <c r="C6860" s="158">
        <v>1.8602816091980001E-2</v>
      </c>
      <c r="D6860" s="158">
        <v>0.33045053313794098</v>
      </c>
      <c r="E6860" s="158">
        <v>-4.8921929018583499E-2</v>
      </c>
    </row>
    <row r="6861" spans="1:5" x14ac:dyDescent="0.25">
      <c r="A6861" s="158">
        <v>35580.269067237299</v>
      </c>
      <c r="B6861" s="158">
        <v>0.49377193932227398</v>
      </c>
      <c r="C6861" s="158">
        <v>1.8603035730019701E-2</v>
      </c>
      <c r="D6861" s="158">
        <v>0.330453629053094</v>
      </c>
      <c r="E6861" s="158">
        <v>-4.89260571379843E-2</v>
      </c>
    </row>
    <row r="6862" spans="1:5" x14ac:dyDescent="0.25">
      <c r="A6862" s="158">
        <v>35590.370093768099</v>
      </c>
      <c r="B6862" s="158">
        <v>-5.1594733908255598E-3</v>
      </c>
      <c r="C6862" s="158">
        <v>1.8611053050568399E-2</v>
      </c>
      <c r="D6862" s="158">
        <v>0.33056406361546498</v>
      </c>
      <c r="E6862" s="158">
        <v>-4.9073373850176301E-2</v>
      </c>
    </row>
    <row r="6863" spans="1:5" x14ac:dyDescent="0.25">
      <c r="A6863" s="158">
        <v>35594.088348087796</v>
      </c>
      <c r="B6863" s="158">
        <v>8.1687763530369203E-2</v>
      </c>
      <c r="C6863" s="158">
        <v>1.8614091579725201E-2</v>
      </c>
      <c r="D6863" s="158">
        <v>0.33060468386616298</v>
      </c>
      <c r="E6863" s="158">
        <v>-4.91275906742882E-2</v>
      </c>
    </row>
    <row r="6864" spans="1:5" x14ac:dyDescent="0.25">
      <c r="A6864" s="158">
        <v>35596.286001055298</v>
      </c>
      <c r="B6864" s="158">
        <v>-1.46666380337779E-2</v>
      </c>
      <c r="C6864" s="158">
        <v>1.8615909596570199E-2</v>
      </c>
      <c r="D6864" s="158">
        <v>0.33062868428042502</v>
      </c>
      <c r="E6864" s="158">
        <v>-4.9159632316976197E-2</v>
      </c>
    </row>
    <row r="6865" spans="1:5" x14ac:dyDescent="0.25">
      <c r="A6865" s="158">
        <v>35602.3265414583</v>
      </c>
      <c r="B6865" s="158">
        <v>6.7576937122863798</v>
      </c>
      <c r="C6865" s="158">
        <v>1.86209913558711E-2</v>
      </c>
      <c r="D6865" s="158">
        <v>0.33069462216427697</v>
      </c>
      <c r="E6865" s="158">
        <v>-4.9247691883556703E-2</v>
      </c>
    </row>
    <row r="6866" spans="1:5" x14ac:dyDescent="0.25">
      <c r="A6866" s="158">
        <v>35602.397606609302</v>
      </c>
      <c r="B6866" s="158">
        <v>1.19163094018049E-2</v>
      </c>
      <c r="C6866" s="158">
        <v>1.8621051880877801E-2</v>
      </c>
      <c r="D6866" s="158">
        <v>0.33069539763815597</v>
      </c>
      <c r="E6866" s="158">
        <v>-4.9248727780663901E-2</v>
      </c>
    </row>
    <row r="6867" spans="1:5" x14ac:dyDescent="0.25">
      <c r="A6867" s="158">
        <v>35602.731888047303</v>
      </c>
      <c r="B6867" s="158">
        <v>-0.45667622276168701</v>
      </c>
      <c r="C6867" s="158">
        <v>1.86213368136612E-2</v>
      </c>
      <c r="D6867" s="158">
        <v>0.33069904528586502</v>
      </c>
      <c r="E6867" s="158">
        <v>-4.9253600478575597E-2</v>
      </c>
    </row>
    <row r="6868" spans="1:5" x14ac:dyDescent="0.25">
      <c r="A6868" s="158">
        <v>35624.913922283296</v>
      </c>
      <c r="B6868" s="158">
        <v>0.22350287638335201</v>
      </c>
      <c r="C6868" s="158">
        <v>1.8641096330957601E-2</v>
      </c>
      <c r="D6868" s="158">
        <v>0.33094078825092199</v>
      </c>
      <c r="E6868" s="158">
        <v>-4.9576827194029803E-2</v>
      </c>
    </row>
    <row r="6869" spans="1:5" x14ac:dyDescent="0.25">
      <c r="A6869" s="158">
        <v>35630.438038836801</v>
      </c>
      <c r="B6869" s="158">
        <v>0.316545738534946</v>
      </c>
      <c r="C6869" s="158">
        <v>1.8646278745191001E-2</v>
      </c>
      <c r="D6869" s="158">
        <v>0.33100089733601801</v>
      </c>
      <c r="E6869" s="158">
        <v>-4.9657287425269502E-2</v>
      </c>
    </row>
    <row r="6870" spans="1:5" x14ac:dyDescent="0.25">
      <c r="A6870" s="158">
        <v>35631.311573254403</v>
      </c>
      <c r="B6870" s="158">
        <v>-0.17867258495666299</v>
      </c>
      <c r="C6870" s="158">
        <v>1.8647107815013001E-2</v>
      </c>
      <c r="D6870" s="158">
        <v>0.33101039903590102</v>
      </c>
      <c r="E6870" s="158">
        <v>-4.96700094110595E-2</v>
      </c>
    </row>
    <row r="6871" spans="1:5" x14ac:dyDescent="0.25">
      <c r="A6871" s="158">
        <v>35635.934613440098</v>
      </c>
      <c r="B6871" s="158">
        <v>0.36463618291731098</v>
      </c>
      <c r="C6871" s="158">
        <v>1.8651539074349601E-2</v>
      </c>
      <c r="D6871" s="158">
        <v>0.33106066973287301</v>
      </c>
      <c r="E6871" s="158">
        <v>-4.9737332655757201E-2</v>
      </c>
    </row>
    <row r="6872" spans="1:5" x14ac:dyDescent="0.25">
      <c r="A6872" s="158">
        <v>35636.195943432402</v>
      </c>
      <c r="B6872" s="158">
        <v>0.10392427663008499</v>
      </c>
      <c r="C6872" s="158">
        <v>1.8651791751337101E-2</v>
      </c>
      <c r="D6872" s="158">
        <v>0.33106351064204398</v>
      </c>
      <c r="E6872" s="158">
        <v>-4.9741137993829697E-2</v>
      </c>
    </row>
    <row r="6873" spans="1:5" x14ac:dyDescent="0.25">
      <c r="A6873" s="158">
        <v>35641.484776182799</v>
      </c>
      <c r="B6873" s="158">
        <v>4.7197067492832402E-2</v>
      </c>
      <c r="C6873" s="158">
        <v>1.86569558113555E-2</v>
      </c>
      <c r="D6873" s="158">
        <v>0.33112098743399299</v>
      </c>
      <c r="E6873" s="158">
        <v>-4.9818144214354397E-2</v>
      </c>
    </row>
    <row r="6874" spans="1:5" x14ac:dyDescent="0.25">
      <c r="A6874" s="158">
        <v>35648.624802771999</v>
      </c>
      <c r="B6874" s="158">
        <v>-0.12626312460032299</v>
      </c>
      <c r="C6874" s="158">
        <v>1.86640797264905E-2</v>
      </c>
      <c r="D6874" s="158">
        <v>0.33119852803991001</v>
      </c>
      <c r="E6874" s="158">
        <v>-4.9922083668714298E-2</v>
      </c>
    </row>
    <row r="6875" spans="1:5" x14ac:dyDescent="0.25">
      <c r="A6875" s="158">
        <v>35660.618248562001</v>
      </c>
      <c r="B6875" s="158">
        <v>-0.19379687817053801</v>
      </c>
      <c r="C6875" s="158">
        <v>1.8676440635452402E-2</v>
      </c>
      <c r="D6875" s="158">
        <v>0.33132863667731699</v>
      </c>
      <c r="E6875" s="158">
        <v>-5.0096622652379998E-2</v>
      </c>
    </row>
    <row r="6876" spans="1:5" x14ac:dyDescent="0.25">
      <c r="A6876" s="158">
        <v>35662.369723040698</v>
      </c>
      <c r="B6876" s="158">
        <v>0.27740401349460903</v>
      </c>
      <c r="C6876" s="158">
        <v>1.8678287216441099E-2</v>
      </c>
      <c r="D6876" s="158">
        <v>0.33134762253067002</v>
      </c>
      <c r="E6876" s="158">
        <v>-5.0122106025530702E-2</v>
      </c>
    </row>
    <row r="6877" spans="1:5" x14ac:dyDescent="0.25">
      <c r="A6877" s="158">
        <v>35664.95474275</v>
      </c>
      <c r="B6877" s="158">
        <v>-8.2543977831861501E-2</v>
      </c>
      <c r="C6877" s="158">
        <v>1.8681031922891899E-2</v>
      </c>
      <c r="D6877" s="158">
        <v>0.33137563711475398</v>
      </c>
      <c r="E6877" s="158">
        <v>-5.01597145906061E-2</v>
      </c>
    </row>
    <row r="6878" spans="1:5" x14ac:dyDescent="0.25">
      <c r="A6878" s="158">
        <v>35674.084657844898</v>
      </c>
      <c r="B6878" s="158">
        <v>-0.14277805116080799</v>
      </c>
      <c r="C6878" s="158">
        <v>1.8690910302888799E-2</v>
      </c>
      <c r="D6878" s="158">
        <v>0.33147451533898198</v>
      </c>
      <c r="E6878" s="158">
        <v>-5.0292517574085698E-2</v>
      </c>
    </row>
    <row r="6879" spans="1:5" x14ac:dyDescent="0.25">
      <c r="A6879" s="158">
        <v>35694.165202458396</v>
      </c>
      <c r="B6879" s="158">
        <v>0.198497161426303</v>
      </c>
      <c r="C6879" s="158">
        <v>1.8713650749386999E-2</v>
      </c>
      <c r="D6879" s="158">
        <v>0.33169163281013198</v>
      </c>
      <c r="E6879" s="158">
        <v>-5.0584469381037798E-2</v>
      </c>
    </row>
    <row r="6880" spans="1:5" x14ac:dyDescent="0.25">
      <c r="A6880" s="158">
        <v>35695.124811531197</v>
      </c>
      <c r="B6880" s="158">
        <v>-0.391694167150691</v>
      </c>
      <c r="C6880" s="158">
        <v>1.8714772429581202E-2</v>
      </c>
      <c r="D6880" s="158">
        <v>0.33170199611717999</v>
      </c>
      <c r="E6880" s="158">
        <v>-5.0598416390086297E-2</v>
      </c>
    </row>
    <row r="6881" spans="1:5" x14ac:dyDescent="0.25">
      <c r="A6881" s="158">
        <v>35703.474630572397</v>
      </c>
      <c r="B6881" s="158">
        <v>-4.9923135356233503E-3</v>
      </c>
      <c r="C6881" s="158">
        <v>1.87246673158766E-2</v>
      </c>
      <c r="D6881" s="158">
        <v>0.331792122719055</v>
      </c>
      <c r="E6881" s="158">
        <v>-5.0719754572285898E-2</v>
      </c>
    </row>
    <row r="6882" spans="1:5" x14ac:dyDescent="0.25">
      <c r="A6882" s="158">
        <v>35712.296525645899</v>
      </c>
      <c r="B6882" s="158">
        <v>0.23804087971621701</v>
      </c>
      <c r="C6882" s="158">
        <v>1.8735384716981399E-2</v>
      </c>
      <c r="D6882" s="158">
        <v>0.33188725258689</v>
      </c>
      <c r="E6882" s="158">
        <v>-5.0847916639742197E-2</v>
      </c>
    </row>
    <row r="6883" spans="1:5" x14ac:dyDescent="0.25">
      <c r="A6883" s="158">
        <v>35713.675704299698</v>
      </c>
      <c r="B6883" s="158">
        <v>-0.15577801179126299</v>
      </c>
      <c r="C6883" s="158">
        <v>1.8737084693194201E-2</v>
      </c>
      <c r="D6883" s="158">
        <v>0.33190211623260202</v>
      </c>
      <c r="E6883" s="158">
        <v>-5.0867949589305003E-2</v>
      </c>
    </row>
    <row r="6884" spans="1:5" x14ac:dyDescent="0.25">
      <c r="A6884" s="158">
        <v>35718.018997642699</v>
      </c>
      <c r="B6884" s="158">
        <v>-0.19662065553862601</v>
      </c>
      <c r="C6884" s="158">
        <v>1.8742481492162399E-2</v>
      </c>
      <c r="D6884" s="158">
        <v>0.33194890952447198</v>
      </c>
      <c r="E6884" s="158">
        <v>-5.0931031133766902E-2</v>
      </c>
    </row>
    <row r="6885" spans="1:5" x14ac:dyDescent="0.25">
      <c r="A6885" s="158">
        <v>35718.409493767198</v>
      </c>
      <c r="B6885" s="158">
        <v>-1.00021257126715E-3</v>
      </c>
      <c r="C6885" s="158">
        <v>1.87429699248952E-2</v>
      </c>
      <c r="D6885" s="158">
        <v>0.33195311548325002</v>
      </c>
      <c r="E6885" s="158">
        <v>-5.09367022133798E-2</v>
      </c>
    </row>
    <row r="6886" spans="1:5" x14ac:dyDescent="0.25">
      <c r="A6886" s="158">
        <v>35720.941021179497</v>
      </c>
      <c r="B6886" s="158">
        <v>-0.19785204495865699</v>
      </c>
      <c r="C6886" s="158">
        <v>1.87461492445277E-2</v>
      </c>
      <c r="D6886" s="158">
        <v>0.33198037757734999</v>
      </c>
      <c r="E6886" s="158">
        <v>-5.0973465179569799E-2</v>
      </c>
    </row>
    <row r="6887" spans="1:5" x14ac:dyDescent="0.25">
      <c r="A6887" s="158">
        <v>35731.853910295897</v>
      </c>
      <c r="B6887" s="158">
        <v>0.51503700331993996</v>
      </c>
      <c r="C6887" s="158">
        <v>1.87601103961576E-2</v>
      </c>
      <c r="D6887" s="158">
        <v>0.33209780953694601</v>
      </c>
      <c r="E6887" s="158">
        <v>-5.1131907159208401E-2</v>
      </c>
    </row>
    <row r="6888" spans="1:5" x14ac:dyDescent="0.25">
      <c r="A6888" s="158">
        <v>35731.989295018298</v>
      </c>
      <c r="B6888" s="158">
        <v>0.51271717029850405</v>
      </c>
      <c r="C6888" s="158">
        <v>1.8760286207166198E-2</v>
      </c>
      <c r="D6888" s="158">
        <v>0.332099265481685</v>
      </c>
      <c r="E6888" s="158">
        <v>-5.1133872418716503E-2</v>
      </c>
    </row>
    <row r="6889" spans="1:5" x14ac:dyDescent="0.25">
      <c r="A6889" s="158">
        <v>35732.135452960298</v>
      </c>
      <c r="B6889" s="158">
        <v>-6.4950731356483403E-3</v>
      </c>
      <c r="C6889" s="158">
        <v>1.8760476080155401E-2</v>
      </c>
      <c r="D6889" s="158">
        <v>0.332100837257987</v>
      </c>
      <c r="E6889" s="158">
        <v>-5.1135994053448999E-2</v>
      </c>
    </row>
    <row r="6890" spans="1:5" x14ac:dyDescent="0.25">
      <c r="A6890" s="158">
        <v>35732.842794566503</v>
      </c>
      <c r="B6890" s="158">
        <v>5.6077675119348101E-2</v>
      </c>
      <c r="C6890" s="158">
        <v>1.8761396037915799E-2</v>
      </c>
      <c r="D6890" s="158">
        <v>0.332108443612389</v>
      </c>
      <c r="E6890" s="158">
        <v>-5.1146261706484397E-2</v>
      </c>
    </row>
    <row r="6891" spans="1:5" x14ac:dyDescent="0.25">
      <c r="A6891" s="158">
        <v>35736.608025358699</v>
      </c>
      <c r="B6891" s="158">
        <v>0.241724592942094</v>
      </c>
      <c r="C6891" s="158">
        <v>1.8766322452396698E-2</v>
      </c>
      <c r="D6891" s="158">
        <v>0.33214892254787198</v>
      </c>
      <c r="E6891" s="158">
        <v>-5.1200913066316502E-2</v>
      </c>
    </row>
    <row r="6892" spans="1:5" x14ac:dyDescent="0.25">
      <c r="A6892" s="158">
        <v>35742.1832127245</v>
      </c>
      <c r="B6892" s="158">
        <v>0.48183619929620403</v>
      </c>
      <c r="C6892" s="158">
        <v>1.87737080156219E-2</v>
      </c>
      <c r="D6892" s="158">
        <v>0.33220882815005698</v>
      </c>
      <c r="E6892" s="158">
        <v>-5.1281822766591101E-2</v>
      </c>
    </row>
    <row r="6893" spans="1:5" x14ac:dyDescent="0.25">
      <c r="A6893" s="158">
        <v>35748.826547194403</v>
      </c>
      <c r="B6893" s="158">
        <v>-0.47026327199233298</v>
      </c>
      <c r="C6893" s="158">
        <v>1.87826505757277E-2</v>
      </c>
      <c r="D6893" s="158">
        <v>0.33228016168424901</v>
      </c>
      <c r="E6893" s="158">
        <v>-5.1378214028838999E-2</v>
      </c>
    </row>
    <row r="6894" spans="1:5" x14ac:dyDescent="0.25">
      <c r="A6894" s="158">
        <v>35761.034873497498</v>
      </c>
      <c r="B6894" s="158">
        <v>0.49036720692778901</v>
      </c>
      <c r="C6894" s="158">
        <v>1.8799487372963199E-2</v>
      </c>
      <c r="D6894" s="158">
        <v>0.33241111005542101</v>
      </c>
      <c r="E6894" s="158">
        <v>-5.1555293723586602E-2</v>
      </c>
    </row>
    <row r="6895" spans="1:5" x14ac:dyDescent="0.25">
      <c r="A6895" s="158">
        <v>35767.384571053102</v>
      </c>
      <c r="B6895" s="158">
        <v>-0.11726110829827199</v>
      </c>
      <c r="C6895" s="158">
        <v>1.8808451174712301E-2</v>
      </c>
      <c r="D6895" s="158">
        <v>0.33247914628802799</v>
      </c>
      <c r="E6895" s="158">
        <v>-5.1647365855686703E-2</v>
      </c>
    </row>
    <row r="6896" spans="1:5" x14ac:dyDescent="0.25">
      <c r="A6896" s="158">
        <v>35768.2077935938</v>
      </c>
      <c r="B6896" s="158">
        <v>-9.0912717143909499E-2</v>
      </c>
      <c r="C6896" s="158">
        <v>1.8809623683715401E-2</v>
      </c>
      <c r="D6896" s="158">
        <v>0.33248796343027898</v>
      </c>
      <c r="E6896" s="158">
        <v>-5.1659301312972E-2</v>
      </c>
    </row>
    <row r="6897" spans="1:5" x14ac:dyDescent="0.25">
      <c r="A6897" s="158">
        <v>35769.321365120501</v>
      </c>
      <c r="B6897" s="158">
        <v>-0.40775482047383799</v>
      </c>
      <c r="C6897" s="158">
        <v>1.88112135255145E-2</v>
      </c>
      <c r="D6897" s="158">
        <v>0.33249988905157701</v>
      </c>
      <c r="E6897" s="158">
        <v>-5.16754458463482E-2</v>
      </c>
    </row>
    <row r="6898" spans="1:5" x14ac:dyDescent="0.25">
      <c r="A6898" s="158">
        <v>35772.210894224903</v>
      </c>
      <c r="B6898" s="158">
        <v>0.29468704334740797</v>
      </c>
      <c r="C6898" s="158">
        <v>1.8815359233847102E-2</v>
      </c>
      <c r="D6898" s="158">
        <v>0.33253082699025999</v>
      </c>
      <c r="E6898" s="158">
        <v>-5.1717335290516399E-2</v>
      </c>
    </row>
    <row r="6899" spans="1:5" x14ac:dyDescent="0.25">
      <c r="A6899" s="158">
        <v>35776.040339948799</v>
      </c>
      <c r="B6899" s="158">
        <v>-1.28628720578212</v>
      </c>
      <c r="C6899" s="158">
        <v>1.8820898737002E-2</v>
      </c>
      <c r="D6899" s="158">
        <v>0.33257181291146998</v>
      </c>
      <c r="E6899" s="158">
        <v>-5.1772844271128E-2</v>
      </c>
    </row>
    <row r="6900" spans="1:5" x14ac:dyDescent="0.25">
      <c r="A6900" s="158">
        <v>35776.334368732198</v>
      </c>
      <c r="B6900" s="158">
        <v>0.204001062788217</v>
      </c>
      <c r="C6900" s="158">
        <v>1.8821326199546001E-2</v>
      </c>
      <c r="D6900" s="158">
        <v>0.33257495911655</v>
      </c>
      <c r="E6900" s="158">
        <v>-5.1777106005061697E-2</v>
      </c>
    </row>
    <row r="6901" spans="1:5" x14ac:dyDescent="0.25">
      <c r="A6901" s="158">
        <v>35778.453372510499</v>
      </c>
      <c r="B6901" s="158">
        <v>-0.17861626828781199</v>
      </c>
      <c r="C6901" s="158">
        <v>1.8824415834915401E-2</v>
      </c>
      <c r="D6901" s="158">
        <v>0.33259763005248699</v>
      </c>
      <c r="E6901" s="158">
        <v>-5.1807818149512103E-2</v>
      </c>
    </row>
    <row r="6902" spans="1:5" x14ac:dyDescent="0.25">
      <c r="A6902" s="158">
        <v>35781.804837216798</v>
      </c>
      <c r="B6902" s="158">
        <v>8.9824555719841798E-2</v>
      </c>
      <c r="C6902" s="158">
        <v>1.8829334763599201E-2</v>
      </c>
      <c r="D6902" s="158">
        <v>0.33263347579205499</v>
      </c>
      <c r="E6902" s="158">
        <v>-5.1856388589232999E-2</v>
      </c>
    </row>
    <row r="6903" spans="1:5" x14ac:dyDescent="0.25">
      <c r="A6903" s="158">
        <v>35783.7123316504</v>
      </c>
      <c r="B6903" s="158">
        <v>1.2780970804171499E-2</v>
      </c>
      <c r="C6903" s="158">
        <v>1.88321520599645E-2</v>
      </c>
      <c r="D6903" s="158">
        <v>0.33265387139444902</v>
      </c>
      <c r="E6903" s="158">
        <v>-5.1884030061075101E-2</v>
      </c>
    </row>
    <row r="6904" spans="1:5" x14ac:dyDescent="0.25">
      <c r="A6904" s="158">
        <v>35787.741326349198</v>
      </c>
      <c r="B6904" s="158">
        <v>0.63712658764922803</v>
      </c>
      <c r="C6904" s="158">
        <v>1.88381449002606E-2</v>
      </c>
      <c r="D6904" s="158">
        <v>0.332696936308715</v>
      </c>
      <c r="E6904" s="158">
        <v>-5.1942408154538502E-2</v>
      </c>
    </row>
    <row r="6905" spans="1:5" x14ac:dyDescent="0.25">
      <c r="A6905" s="158">
        <v>35798.707789153203</v>
      </c>
      <c r="B6905" s="158">
        <v>-0.44641990681633098</v>
      </c>
      <c r="C6905" s="158">
        <v>1.8854746959725201E-2</v>
      </c>
      <c r="D6905" s="158">
        <v>0.33281405429805799</v>
      </c>
      <c r="E6905" s="158">
        <v>-5.21012652236921E-2</v>
      </c>
    </row>
    <row r="6906" spans="1:5" x14ac:dyDescent="0.25">
      <c r="A6906" s="158">
        <v>35804.3244290496</v>
      </c>
      <c r="B6906" s="158">
        <v>1.22210417770161</v>
      </c>
      <c r="C6906" s="158">
        <v>1.88634145502917E-2</v>
      </c>
      <c r="D6906" s="158">
        <v>0.33287398154911202</v>
      </c>
      <c r="E6906" s="158">
        <v>-5.21826027195329E-2</v>
      </c>
    </row>
    <row r="6907" spans="1:5" x14ac:dyDescent="0.25">
      <c r="A6907" s="158">
        <v>35815.896883351197</v>
      </c>
      <c r="B6907" s="158">
        <v>1.0801918274351301</v>
      </c>
      <c r="C6907" s="158">
        <v>1.8881625275924799E-2</v>
      </c>
      <c r="D6907" s="158">
        <v>0.33299733428608702</v>
      </c>
      <c r="E6907" s="158">
        <v>-5.2350138892533198E-2</v>
      </c>
    </row>
    <row r="6908" spans="1:5" x14ac:dyDescent="0.25">
      <c r="A6908" s="158">
        <v>35824.750270239398</v>
      </c>
      <c r="B6908" s="158">
        <v>0.24702506630143201</v>
      </c>
      <c r="C6908" s="158">
        <v>1.8895877838183299E-2</v>
      </c>
      <c r="D6908" s="158">
        <v>0.33309159441144298</v>
      </c>
      <c r="E6908" s="158">
        <v>-5.2478264501362601E-2</v>
      </c>
    </row>
    <row r="6909" spans="1:5" x14ac:dyDescent="0.25">
      <c r="A6909" s="158">
        <v>35825.539825426204</v>
      </c>
      <c r="B6909" s="158">
        <v>-0.23426146203748799</v>
      </c>
      <c r="C6909" s="158">
        <v>1.8897162414942499E-2</v>
      </c>
      <c r="D6909" s="158">
        <v>0.33309999602377799</v>
      </c>
      <c r="E6909" s="158">
        <v>-5.24896889364041E-2</v>
      </c>
    </row>
    <row r="6910" spans="1:5" x14ac:dyDescent="0.25">
      <c r="A6910" s="158">
        <v>35827.246108090701</v>
      </c>
      <c r="B6910" s="158">
        <v>-0.31323477919161802</v>
      </c>
      <c r="C6910" s="158">
        <v>1.8899946038830599E-2</v>
      </c>
      <c r="D6910" s="158">
        <v>0.333118149901452</v>
      </c>
      <c r="E6910" s="158">
        <v>-5.2514376825457197E-2</v>
      </c>
    </row>
    <row r="6911" spans="1:5" x14ac:dyDescent="0.25">
      <c r="A6911" s="158">
        <v>35827.589769932601</v>
      </c>
      <c r="B6911" s="158">
        <v>7.0284924462416007E-2</v>
      </c>
      <c r="C6911" s="158">
        <v>1.89005079394272E-2</v>
      </c>
      <c r="D6911" s="158">
        <v>0.33312180584129097</v>
      </c>
      <c r="E6911" s="158">
        <v>-5.2519349023989997E-2</v>
      </c>
    </row>
    <row r="6912" spans="1:5" x14ac:dyDescent="0.25">
      <c r="A6912" s="158">
        <v>35832.1299711557</v>
      </c>
      <c r="B6912" s="158">
        <v>1.8907970763026902E-2</v>
      </c>
      <c r="C6912" s="158">
        <v>1.8907970763026902E-2</v>
      </c>
      <c r="D6912" s="158">
        <v>0.33317009193001901</v>
      </c>
      <c r="E6912" s="158">
        <v>-5.2585032251302698E-2</v>
      </c>
    </row>
    <row r="6913" spans="1:5" x14ac:dyDescent="0.25">
      <c r="A6913" s="158">
        <v>35833.9530688222</v>
      </c>
      <c r="B6913" s="158">
        <v>0.30606200041649601</v>
      </c>
      <c r="C6913" s="158">
        <v>1.8910988057233701E-2</v>
      </c>
      <c r="D6913" s="158">
        <v>0.33318947396765097</v>
      </c>
      <c r="E6913" s="158">
        <v>-5.2611404067750597E-2</v>
      </c>
    </row>
    <row r="6914" spans="1:5" x14ac:dyDescent="0.25">
      <c r="A6914" s="158">
        <v>35835.975658773699</v>
      </c>
      <c r="B6914" s="158">
        <v>1.42213096709254E-2</v>
      </c>
      <c r="C6914" s="158">
        <v>1.8914349358114702E-2</v>
      </c>
      <c r="D6914" s="158">
        <v>0.33321097217180101</v>
      </c>
      <c r="E6914" s="158">
        <v>-5.26406596082492E-2</v>
      </c>
    </row>
    <row r="6915" spans="1:5" x14ac:dyDescent="0.25">
      <c r="A6915" s="158">
        <v>35838.496723938602</v>
      </c>
      <c r="B6915" s="158">
        <v>5.4604468225094599E-2</v>
      </c>
      <c r="C6915" s="158">
        <v>1.8918559453886898E-2</v>
      </c>
      <c r="D6915" s="158">
        <v>0.33323776175527298</v>
      </c>
      <c r="E6915" s="158">
        <v>-5.2677122328500803E-2</v>
      </c>
    </row>
    <row r="6916" spans="1:5" x14ac:dyDescent="0.25">
      <c r="A6916" s="158">
        <v>35839.097074472003</v>
      </c>
      <c r="B6916" s="158">
        <v>-0.45623408999790899</v>
      </c>
      <c r="C6916" s="158">
        <v>1.89195653560859E-2</v>
      </c>
      <c r="D6916" s="158">
        <v>0.33324414012264297</v>
      </c>
      <c r="E6916" s="158">
        <v>-5.2685804845216198E-2</v>
      </c>
    </row>
    <row r="6917" spans="1:5" x14ac:dyDescent="0.25">
      <c r="A6917" s="158">
        <v>35849.4317003346</v>
      </c>
      <c r="B6917" s="158">
        <v>0.69388000426093799</v>
      </c>
      <c r="C6917" s="158">
        <v>1.89370826575113E-2</v>
      </c>
      <c r="D6917" s="158">
        <v>0.33335387095338198</v>
      </c>
      <c r="E6917" s="158">
        <v>-5.2835239129712601E-2</v>
      </c>
    </row>
    <row r="6918" spans="1:5" x14ac:dyDescent="0.25">
      <c r="A6918" s="158">
        <v>35849.822619170001</v>
      </c>
      <c r="B6918" s="158">
        <v>-2.14446740753216E-2</v>
      </c>
      <c r="C6918" s="158">
        <v>1.8937752745808799E-2</v>
      </c>
      <c r="D6918" s="158">
        <v>0.33335801910715102</v>
      </c>
      <c r="E6918" s="158">
        <v>-5.2840890558855803E-2</v>
      </c>
    </row>
    <row r="6919" spans="1:5" x14ac:dyDescent="0.25">
      <c r="A6919" s="158">
        <v>35857.946388135999</v>
      </c>
      <c r="B6919" s="158">
        <v>-0.45646018326932503</v>
      </c>
      <c r="C6919" s="158">
        <v>1.89518014850334E-2</v>
      </c>
      <c r="D6919" s="158">
        <v>0.33344418092556499</v>
      </c>
      <c r="E6919" s="158">
        <v>-5.2958316076138601E-2</v>
      </c>
    </row>
    <row r="6920" spans="1:5" x14ac:dyDescent="0.25">
      <c r="A6920" s="158">
        <v>35874.8692442397</v>
      </c>
      <c r="B6920" s="158">
        <v>0.14803004194809999</v>
      </c>
      <c r="C6920" s="158">
        <v>1.8981824693585201E-2</v>
      </c>
      <c r="D6920" s="158">
        <v>0.33362341064555001</v>
      </c>
      <c r="E6920" s="158">
        <v>-5.3202817374816802E-2</v>
      </c>
    </row>
    <row r="6921" spans="1:5" x14ac:dyDescent="0.25">
      <c r="A6921" s="158">
        <v>35885.4645414677</v>
      </c>
      <c r="B6921" s="158">
        <v>-1.62185734071704</v>
      </c>
      <c r="C6921" s="158">
        <v>1.9001144497650301E-2</v>
      </c>
      <c r="D6921" s="158">
        <v>0.33373544897429103</v>
      </c>
      <c r="E6921" s="158">
        <v>-5.3355821176520199E-2</v>
      </c>
    </row>
    <row r="6922" spans="1:5" x14ac:dyDescent="0.25">
      <c r="A6922" s="158">
        <v>35888.7555582368</v>
      </c>
      <c r="B6922" s="158">
        <v>0.13090436328731</v>
      </c>
      <c r="C6922" s="158">
        <v>1.90072274868642E-2</v>
      </c>
      <c r="D6922" s="158">
        <v>0.33377022169805498</v>
      </c>
      <c r="E6922" s="158">
        <v>-5.3403333719768201E-2</v>
      </c>
    </row>
    <row r="6923" spans="1:5" x14ac:dyDescent="0.25">
      <c r="A6923" s="158">
        <v>35906.577456945502</v>
      </c>
      <c r="B6923" s="158">
        <v>-0.41408376680015502</v>
      </c>
      <c r="C6923" s="158">
        <v>1.9040845609356299E-2</v>
      </c>
      <c r="D6923" s="158">
        <v>0.33395829968110802</v>
      </c>
      <c r="E6923" s="158">
        <v>-5.3660528713787597E-2</v>
      </c>
    </row>
    <row r="6924" spans="1:5" x14ac:dyDescent="0.25">
      <c r="A6924" s="158">
        <v>35909.371136124799</v>
      </c>
      <c r="B6924" s="158">
        <v>0.57954041984182902</v>
      </c>
      <c r="C6924" s="158">
        <v>1.9046219176289299E-2</v>
      </c>
      <c r="D6924" s="158">
        <v>0.333987747138831</v>
      </c>
      <c r="E6924" s="158">
        <v>-5.3700829975025302E-2</v>
      </c>
    </row>
    <row r="6925" spans="1:5" x14ac:dyDescent="0.25">
      <c r="A6925" s="158">
        <v>35911.196189513801</v>
      </c>
      <c r="B6925" s="158">
        <v>-0.16656717034113599</v>
      </c>
      <c r="C6925" s="158">
        <v>1.9049744822222301E-2</v>
      </c>
      <c r="D6925" s="158">
        <v>0.33400697947021901</v>
      </c>
      <c r="E6925" s="158">
        <v>-5.3727155693414602E-2</v>
      </c>
    </row>
    <row r="6926" spans="1:5" x14ac:dyDescent="0.25">
      <c r="A6926" s="158">
        <v>35915.147691134502</v>
      </c>
      <c r="B6926" s="158">
        <v>4.3194791712619598E-2</v>
      </c>
      <c r="C6926" s="158">
        <v>1.9057419544082001E-2</v>
      </c>
      <c r="D6926" s="158">
        <v>0.33404860643790402</v>
      </c>
      <c r="E6926" s="158">
        <v>-5.3784148482177101E-2</v>
      </c>
    </row>
    <row r="6927" spans="1:5" x14ac:dyDescent="0.25">
      <c r="A6927" s="158">
        <v>35917.657171823703</v>
      </c>
      <c r="B6927" s="158">
        <v>-0.24109243883467801</v>
      </c>
      <c r="C6927" s="158">
        <v>1.90623228062409E-2</v>
      </c>
      <c r="D6927" s="158">
        <v>0.334075032694716</v>
      </c>
      <c r="E6927" s="158">
        <v>-5.3820338520674603E-2</v>
      </c>
    </row>
    <row r="6928" spans="1:5" x14ac:dyDescent="0.25">
      <c r="A6928" s="158">
        <v>35919.351702619897</v>
      </c>
      <c r="B6928" s="158">
        <v>-0.14314300027329399</v>
      </c>
      <c r="C6928" s="158">
        <v>1.9065646610856399E-2</v>
      </c>
      <c r="D6928" s="158">
        <v>0.33409287276652699</v>
      </c>
      <c r="E6928" s="158">
        <v>-5.3844773974072301E-2</v>
      </c>
    </row>
    <row r="6929" spans="1:5" x14ac:dyDescent="0.25">
      <c r="A6929" s="158">
        <v>35925.171101549298</v>
      </c>
      <c r="B6929" s="158">
        <v>1.2938709587969599</v>
      </c>
      <c r="C6929" s="158">
        <v>1.90771403407974E-2</v>
      </c>
      <c r="D6929" s="158">
        <v>0.33415411318674298</v>
      </c>
      <c r="E6929" s="158">
        <v>-5.3928678952472199E-2</v>
      </c>
    </row>
    <row r="6930" spans="1:5" x14ac:dyDescent="0.25">
      <c r="A6930" s="158">
        <v>35935.9938921262</v>
      </c>
      <c r="B6930" s="158">
        <v>-0.137718361214278</v>
      </c>
      <c r="C6930" s="158">
        <v>1.9098842059222298E-2</v>
      </c>
      <c r="D6930" s="158">
        <v>0.33426789810660701</v>
      </c>
      <c r="E6930" s="158">
        <v>-5.4084674616451299E-2</v>
      </c>
    </row>
    <row r="6931" spans="1:5" x14ac:dyDescent="0.25">
      <c r="A6931" s="158">
        <v>35939.159667483502</v>
      </c>
      <c r="B6931" s="158">
        <v>0.57463668554202896</v>
      </c>
      <c r="C6931" s="158">
        <v>1.9105270262532999E-2</v>
      </c>
      <c r="D6931" s="158">
        <v>0.33430115463125099</v>
      </c>
      <c r="E6931" s="158">
        <v>-5.41302928364919E-2</v>
      </c>
    </row>
    <row r="6932" spans="1:5" x14ac:dyDescent="0.25">
      <c r="A6932" s="158">
        <v>35945.1738950199</v>
      </c>
      <c r="B6932" s="158">
        <v>5.72161153716833E-2</v>
      </c>
      <c r="C6932" s="158">
        <v>1.91175824817841E-2</v>
      </c>
      <c r="D6932" s="158">
        <v>0.33436430090243102</v>
      </c>
      <c r="E6932" s="158">
        <v>-5.42169415902835E-2</v>
      </c>
    </row>
    <row r="6933" spans="1:5" x14ac:dyDescent="0.25">
      <c r="A6933" s="158">
        <v>35952.387520374701</v>
      </c>
      <c r="B6933" s="158">
        <v>-0.59380234916783803</v>
      </c>
      <c r="C6933" s="158">
        <v>1.9132523341651799E-2</v>
      </c>
      <c r="D6933" s="158">
        <v>0.334439982702118</v>
      </c>
      <c r="E6933" s="158">
        <v>-5.4320844215197499E-2</v>
      </c>
    </row>
    <row r="6934" spans="1:5" x14ac:dyDescent="0.25">
      <c r="A6934" s="158">
        <v>35953.287582267403</v>
      </c>
      <c r="B6934" s="158">
        <v>-0.44747711582765498</v>
      </c>
      <c r="C6934" s="158">
        <v>1.91344008206333E-2</v>
      </c>
      <c r="D6934" s="158">
        <v>0.33444942130578897</v>
      </c>
      <c r="E6934" s="158">
        <v>-5.4333806392132603E-2</v>
      </c>
    </row>
    <row r="6935" spans="1:5" x14ac:dyDescent="0.25">
      <c r="A6935" s="158">
        <v>35954.0489453236</v>
      </c>
      <c r="B6935" s="158">
        <v>-6.6478709659922898E-3</v>
      </c>
      <c r="C6935" s="158">
        <v>1.9135991281489899E-2</v>
      </c>
      <c r="D6935" s="158">
        <v>0.33445740466562601</v>
      </c>
      <c r="E6935" s="158">
        <v>-5.4344770758856097E-2</v>
      </c>
    </row>
    <row r="6936" spans="1:5" x14ac:dyDescent="0.25">
      <c r="A6936" s="158">
        <v>35957.504046427399</v>
      </c>
      <c r="B6936" s="158">
        <v>0.124743653009296</v>
      </c>
      <c r="C6936" s="158">
        <v>1.9143235363299201E-2</v>
      </c>
      <c r="D6936" s="158">
        <v>0.33449362474593602</v>
      </c>
      <c r="E6936" s="158">
        <v>-5.4394523545844897E-2</v>
      </c>
    </row>
    <row r="6937" spans="1:5" x14ac:dyDescent="0.25">
      <c r="A6937" s="158">
        <v>35974.9601195902</v>
      </c>
      <c r="B6937" s="158">
        <v>0.155013959897121</v>
      </c>
      <c r="C6937" s="158">
        <v>1.9180499111954501E-2</v>
      </c>
      <c r="D6937" s="158">
        <v>0.334676398137773</v>
      </c>
      <c r="E6937" s="158">
        <v>-5.4645786477269802E-2</v>
      </c>
    </row>
    <row r="6938" spans="1:5" x14ac:dyDescent="0.25">
      <c r="A6938" s="158">
        <v>35983.060617923002</v>
      </c>
      <c r="B6938" s="158">
        <v>-3.7939135179676502E-2</v>
      </c>
      <c r="C6938" s="158">
        <v>1.9198169033059799E-2</v>
      </c>
      <c r="D6938" s="158">
        <v>0.334761089538265</v>
      </c>
      <c r="E6938" s="158">
        <v>-5.4762327494960197E-2</v>
      </c>
    </row>
    <row r="6939" spans="1:5" x14ac:dyDescent="0.25">
      <c r="A6939" s="158">
        <v>35986.587795320404</v>
      </c>
      <c r="B6939" s="158">
        <v>0.211054517245546</v>
      </c>
      <c r="C6939" s="158">
        <v>1.9205937945972602E-2</v>
      </c>
      <c r="D6939" s="158">
        <v>0.33479794178993599</v>
      </c>
      <c r="E6939" s="158">
        <v>-5.4813061145133103E-2</v>
      </c>
    </row>
    <row r="6940" spans="1:5" x14ac:dyDescent="0.25">
      <c r="A6940" s="158">
        <v>35987.587537416301</v>
      </c>
      <c r="B6940" s="158">
        <v>8.2259313774013507E-2</v>
      </c>
      <c r="C6940" s="158">
        <v>1.9208148241049001E-2</v>
      </c>
      <c r="D6940" s="158">
        <v>0.33480838445711197</v>
      </c>
      <c r="E6940" s="158">
        <v>-5.4827439805994999E-2</v>
      </c>
    </row>
    <row r="6941" spans="1:5" x14ac:dyDescent="0.25">
      <c r="A6941" s="158">
        <v>35992.293294835203</v>
      </c>
      <c r="B6941" s="158">
        <v>0.45046162318720401</v>
      </c>
      <c r="C6941" s="158">
        <v>1.92186011648766E-2</v>
      </c>
      <c r="D6941" s="158">
        <v>0.33485752163520899</v>
      </c>
      <c r="E6941" s="158">
        <v>-5.48951122069785E-2</v>
      </c>
    </row>
    <row r="6942" spans="1:5" x14ac:dyDescent="0.25">
      <c r="A6942" s="158">
        <v>36000.780095873401</v>
      </c>
      <c r="B6942" s="158">
        <v>0.13832854434634401</v>
      </c>
      <c r="C6942" s="158">
        <v>1.92376579849158E-2</v>
      </c>
      <c r="D6942" s="158">
        <v>0.334946072832146</v>
      </c>
      <c r="E6942" s="158">
        <v>-5.5017127378367198E-2</v>
      </c>
    </row>
    <row r="6943" spans="1:5" x14ac:dyDescent="0.25">
      <c r="A6943" s="158">
        <v>36000.998931925998</v>
      </c>
      <c r="B6943" s="158">
        <v>-0.165160477111714</v>
      </c>
      <c r="C6943" s="158">
        <v>1.92381528654719E-2</v>
      </c>
      <c r="D6943" s="158">
        <v>0.33494835501928799</v>
      </c>
      <c r="E6943" s="158">
        <v>-5.5020273057592599E-2</v>
      </c>
    </row>
    <row r="6944" spans="1:5" x14ac:dyDescent="0.25">
      <c r="A6944" s="158">
        <v>36005.731338309699</v>
      </c>
      <c r="B6944" s="158">
        <v>-0.376902892597619</v>
      </c>
      <c r="C6944" s="158">
        <v>1.9248897810703599E-2</v>
      </c>
      <c r="D6944" s="158">
        <v>0.33499769402392998</v>
      </c>
      <c r="E6944" s="158">
        <v>-5.50882928434017E-2</v>
      </c>
    </row>
    <row r="6945" spans="1:5" x14ac:dyDescent="0.25">
      <c r="A6945" s="158">
        <v>36014.649683089898</v>
      </c>
      <c r="B6945" s="158">
        <v>0.49032368818042699</v>
      </c>
      <c r="C6945" s="158">
        <v>1.9269370437126801E-2</v>
      </c>
      <c r="D6945" s="158">
        <v>0.33509060147352099</v>
      </c>
      <c r="E6945" s="158">
        <v>-5.5216443392459201E-2</v>
      </c>
    </row>
    <row r="6946" spans="1:5" x14ac:dyDescent="0.25">
      <c r="A6946" s="158">
        <v>36015.038755781301</v>
      </c>
      <c r="B6946" s="158">
        <v>-0.18749292113836599</v>
      </c>
      <c r="C6946" s="158">
        <v>1.9270270231607101E-2</v>
      </c>
      <c r="D6946" s="158">
        <v>0.33509465248699299</v>
      </c>
      <c r="E6946" s="158">
        <v>-5.5222033072740699E-2</v>
      </c>
    </row>
    <row r="6947" spans="1:5" x14ac:dyDescent="0.25">
      <c r="A6947" s="158">
        <v>36015.443050269998</v>
      </c>
      <c r="B6947" s="158">
        <v>0.49349782471090903</v>
      </c>
      <c r="C6947" s="158">
        <v>1.9271205818660601E-2</v>
      </c>
      <c r="D6947" s="158">
        <v>0.33509886179655801</v>
      </c>
      <c r="E6947" s="158">
        <v>-5.5227841348257201E-2</v>
      </c>
    </row>
    <row r="6948" spans="1:5" x14ac:dyDescent="0.25">
      <c r="A6948" s="158">
        <v>36037.225333626797</v>
      </c>
      <c r="B6948" s="158">
        <v>0.66950334528888</v>
      </c>
      <c r="C6948" s="158">
        <v>1.9322502324305098E-2</v>
      </c>
      <c r="D6948" s="158">
        <v>0.33532535748384201</v>
      </c>
      <c r="E6948" s="158">
        <v>-5.55406372001227E-2</v>
      </c>
    </row>
    <row r="6949" spans="1:5" x14ac:dyDescent="0.25">
      <c r="A6949" s="158">
        <v>36037.478555031303</v>
      </c>
      <c r="B6949" s="158">
        <v>1.1032548305526899</v>
      </c>
      <c r="C6949" s="158">
        <v>1.9323108936987798E-2</v>
      </c>
      <c r="D6949" s="158">
        <v>0.33532798716861201</v>
      </c>
      <c r="E6949" s="158">
        <v>-5.5544271884309798E-2</v>
      </c>
    </row>
    <row r="6950" spans="1:5" x14ac:dyDescent="0.25">
      <c r="A6950" s="158">
        <v>36039.613005524501</v>
      </c>
      <c r="B6950" s="158">
        <v>0.44281962569125999</v>
      </c>
      <c r="C6950" s="158">
        <v>1.9328231595981099E-2</v>
      </c>
      <c r="D6950" s="158">
        <v>0.33535015021183501</v>
      </c>
      <c r="E6950" s="158">
        <v>-5.5574907847167197E-2</v>
      </c>
    </row>
    <row r="6951" spans="1:5" x14ac:dyDescent="0.25">
      <c r="A6951" s="158">
        <v>36041.263397300798</v>
      </c>
      <c r="B6951" s="158">
        <v>4.6777313098922399E-2</v>
      </c>
      <c r="C6951" s="158">
        <v>1.9332204052263699E-2</v>
      </c>
      <c r="D6951" s="158">
        <v>0.33536728328555698</v>
      </c>
      <c r="E6951" s="158">
        <v>-5.55985942696514E-2</v>
      </c>
    </row>
    <row r="6952" spans="1:5" x14ac:dyDescent="0.25">
      <c r="A6952" s="158">
        <v>36042.832904923896</v>
      </c>
      <c r="B6952" s="158">
        <v>-0.31736709317554701</v>
      </c>
      <c r="C6952" s="158">
        <v>1.9335991155955301E-2</v>
      </c>
      <c r="D6952" s="158">
        <v>0.335383573648802</v>
      </c>
      <c r="E6952" s="158">
        <v>-5.5621118384049602E-2</v>
      </c>
    </row>
    <row r="6953" spans="1:5" x14ac:dyDescent="0.25">
      <c r="A6953" s="158">
        <v>36050.740820134401</v>
      </c>
      <c r="B6953" s="158">
        <v>0.79884833806478395</v>
      </c>
      <c r="C6953" s="158">
        <v>1.93552108720546E-2</v>
      </c>
      <c r="D6953" s="158">
        <v>0.33546560713925</v>
      </c>
      <c r="E6953" s="158">
        <v>-5.5734583758073102E-2</v>
      </c>
    </row>
    <row r="6954" spans="1:5" x14ac:dyDescent="0.25">
      <c r="A6954" s="158">
        <v>36052.206837391401</v>
      </c>
      <c r="B6954" s="158">
        <v>0.26555747546164199</v>
      </c>
      <c r="C6954" s="158">
        <v>1.9358799353743499E-2</v>
      </c>
      <c r="D6954" s="158">
        <v>0.33548080675555297</v>
      </c>
      <c r="E6954" s="158">
        <v>-5.5755614675402201E-2</v>
      </c>
    </row>
    <row r="6955" spans="1:5" x14ac:dyDescent="0.25">
      <c r="A6955" s="158">
        <v>36052.675682794499</v>
      </c>
      <c r="B6955" s="158">
        <v>-0.29992096340400998</v>
      </c>
      <c r="C6955" s="158">
        <v>1.9359948660814599E-2</v>
      </c>
      <c r="D6955" s="158">
        <v>0.33548566718402301</v>
      </c>
      <c r="E6955" s="158">
        <v>-5.5762340287206003E-2</v>
      </c>
    </row>
    <row r="6956" spans="1:5" x14ac:dyDescent="0.25">
      <c r="A6956" s="158">
        <v>36053.333564466702</v>
      </c>
      <c r="B6956" s="158">
        <v>-1.67027311386625E-2</v>
      </c>
      <c r="C6956" s="158">
        <v>1.9361562734939601E-2</v>
      </c>
      <c r="D6956" s="158">
        <v>0.335492486869581</v>
      </c>
      <c r="E6956" s="158">
        <v>-5.57717774189588E-2</v>
      </c>
    </row>
    <row r="6957" spans="1:5" x14ac:dyDescent="0.25">
      <c r="A6957" s="158">
        <v>36056.891701405999</v>
      </c>
      <c r="B6957" s="158">
        <v>8.62262149321502E-2</v>
      </c>
      <c r="C6957" s="158">
        <v>1.9370320185543001E-2</v>
      </c>
      <c r="D6957" s="158">
        <v>0.33552936196925298</v>
      </c>
      <c r="E6957" s="158">
        <v>-5.5822813556577103E-2</v>
      </c>
    </row>
    <row r="6958" spans="1:5" x14ac:dyDescent="0.25">
      <c r="A6958" s="158">
        <v>36059.241849262798</v>
      </c>
      <c r="B6958" s="158">
        <v>-0.16375785892255301</v>
      </c>
      <c r="C6958" s="158">
        <v>1.9376130192213899E-2</v>
      </c>
      <c r="D6958" s="158">
        <v>0.335553709623584</v>
      </c>
      <c r="E6958" s="158">
        <v>-5.58565188636789E-2</v>
      </c>
    </row>
    <row r="6959" spans="1:5" x14ac:dyDescent="0.25">
      <c r="A6959" s="158">
        <v>36065.506086093097</v>
      </c>
      <c r="B6959" s="158">
        <v>8.5552457801396607E-3</v>
      </c>
      <c r="C6959" s="158">
        <v>1.93917165670912E-2</v>
      </c>
      <c r="D6959" s="158">
        <v>0.33561857506665999</v>
      </c>
      <c r="E6959" s="158">
        <v>-5.59463434510441E-2</v>
      </c>
    </row>
    <row r="6960" spans="1:5" x14ac:dyDescent="0.25">
      <c r="A6960" s="158">
        <v>36066.007492461198</v>
      </c>
      <c r="B6960" s="158">
        <v>-4.2218201195964901E-2</v>
      </c>
      <c r="C6960" s="158">
        <v>1.9392970432645099E-2</v>
      </c>
      <c r="D6960" s="158">
        <v>0.33562376503611002</v>
      </c>
      <c r="E6960" s="158">
        <v>-5.5953532262381298E-2</v>
      </c>
    </row>
    <row r="6961" spans="1:5" x14ac:dyDescent="0.25">
      <c r="A6961" s="158">
        <v>36066.327672571002</v>
      </c>
      <c r="B6961" s="158">
        <v>1.13561682955554</v>
      </c>
      <c r="C6961" s="158">
        <v>1.9393771594151999E-2</v>
      </c>
      <c r="D6961" s="158">
        <v>0.335627079006523</v>
      </c>
      <c r="E6961" s="158">
        <v>-5.5958122702392997E-2</v>
      </c>
    </row>
    <row r="6962" spans="1:5" x14ac:dyDescent="0.25">
      <c r="A6962" s="158">
        <v>36066.475277326703</v>
      </c>
      <c r="B6962" s="158">
        <v>0.69500254469354605</v>
      </c>
      <c r="C6962" s="158">
        <v>1.9394141062013301E-2</v>
      </c>
      <c r="D6962" s="158">
        <v>0.33562860672331901</v>
      </c>
      <c r="E6962" s="158">
        <v>-5.5960238899787199E-2</v>
      </c>
    </row>
    <row r="6963" spans="1:5" x14ac:dyDescent="0.25">
      <c r="A6963" s="158">
        <v>36068.180511444603</v>
      </c>
      <c r="B6963" s="158">
        <v>-0.49154745406133599</v>
      </c>
      <c r="C6963" s="158">
        <v>1.9398415277027199E-2</v>
      </c>
      <c r="D6963" s="158">
        <v>0.33564625408878401</v>
      </c>
      <c r="E6963" s="158">
        <v>-5.59846857789493E-2</v>
      </c>
    </row>
    <row r="6964" spans="1:5" x14ac:dyDescent="0.25">
      <c r="A6964" s="158">
        <v>36068.8617199773</v>
      </c>
      <c r="B6964" s="158">
        <v>-0.108969674107218</v>
      </c>
      <c r="C6964" s="158">
        <v>1.9400125761087801E-2</v>
      </c>
      <c r="D6964" s="158">
        <v>0.33565330289988499</v>
      </c>
      <c r="E6964" s="158">
        <v>-5.5994451365707798E-2</v>
      </c>
    </row>
    <row r="6965" spans="1:5" x14ac:dyDescent="0.25">
      <c r="A6965" s="158">
        <v>36081.0585771349</v>
      </c>
      <c r="B6965" s="158">
        <v>0.62608869951601398</v>
      </c>
      <c r="C6965" s="158">
        <v>1.9431043237447501E-2</v>
      </c>
      <c r="D6965" s="158">
        <v>0.335779415789281</v>
      </c>
      <c r="E6965" s="158">
        <v>-5.6169255531414802E-2</v>
      </c>
    </row>
    <row r="6966" spans="1:5" x14ac:dyDescent="0.25">
      <c r="A6966" s="158">
        <v>36084.111399676498</v>
      </c>
      <c r="B6966" s="158">
        <v>-0.60291975245531104</v>
      </c>
      <c r="C6966" s="158">
        <v>1.9438868295258999E-2</v>
      </c>
      <c r="D6966" s="158">
        <v>0.3358109534082</v>
      </c>
      <c r="E6966" s="158">
        <v>-5.6212994597609901E-2</v>
      </c>
    </row>
    <row r="6967" spans="1:5" x14ac:dyDescent="0.25">
      <c r="A6967" s="158">
        <v>36085.710222833302</v>
      </c>
      <c r="B6967" s="158">
        <v>0.13340176446470201</v>
      </c>
      <c r="C6967" s="158">
        <v>1.9442980270698199E-2</v>
      </c>
      <c r="D6967" s="158">
        <v>0.33582746582105</v>
      </c>
      <c r="E6967" s="158">
        <v>-5.6235899413259897E-2</v>
      </c>
    </row>
    <row r="6968" spans="1:5" x14ac:dyDescent="0.25">
      <c r="A6968" s="158">
        <v>36089.691251364697</v>
      </c>
      <c r="B6968" s="158">
        <v>-9.0253772087045495E-3</v>
      </c>
      <c r="C6968" s="158">
        <v>1.9453260339089399E-2</v>
      </c>
      <c r="D6968" s="158">
        <v>0.33586856799077502</v>
      </c>
      <c r="E6968" s="158">
        <v>-5.6292925256005398E-2</v>
      </c>
    </row>
    <row r="6969" spans="1:5" x14ac:dyDescent="0.25">
      <c r="A6969" s="158">
        <v>36096.636958553303</v>
      </c>
      <c r="B6969" s="158">
        <v>1.46094632955451E-2</v>
      </c>
      <c r="C6969" s="158">
        <v>1.9471337388142999E-2</v>
      </c>
      <c r="D6969" s="158">
        <v>0.33594023353717101</v>
      </c>
      <c r="E6969" s="158">
        <v>-5.6392395884365898E-2</v>
      </c>
    </row>
    <row r="6970" spans="1:5" x14ac:dyDescent="0.25">
      <c r="A6970" s="158">
        <v>36096.911457200702</v>
      </c>
      <c r="B6970" s="158">
        <v>-0.59385292225601105</v>
      </c>
      <c r="C6970" s="158">
        <v>1.9472055499234E-2</v>
      </c>
      <c r="D6970" s="158">
        <v>0.33594306461646201</v>
      </c>
      <c r="E6970" s="158">
        <v>-5.6396326437669599E-2</v>
      </c>
    </row>
    <row r="6971" spans="1:5" x14ac:dyDescent="0.25">
      <c r="A6971" s="158">
        <v>36106.976884365999</v>
      </c>
      <c r="B6971" s="158">
        <v>-0.77052641786917697</v>
      </c>
      <c r="C6971" s="158">
        <v>1.9498581710684401E-2</v>
      </c>
      <c r="D6971" s="158">
        <v>0.33604681343302301</v>
      </c>
      <c r="E6971" s="158">
        <v>-5.6540422613561403E-2</v>
      </c>
    </row>
    <row r="6972" spans="1:5" x14ac:dyDescent="0.25">
      <c r="A6972" s="158">
        <v>36111.077891104098</v>
      </c>
      <c r="B6972" s="158">
        <v>-0.36431665036768002</v>
      </c>
      <c r="C6972" s="158">
        <v>1.9509497926282201E-2</v>
      </c>
      <c r="D6972" s="158">
        <v>0.33608904953334601</v>
      </c>
      <c r="E6972" s="158">
        <v>-5.6599115119375702E-2</v>
      </c>
    </row>
    <row r="6973" spans="1:5" x14ac:dyDescent="0.25">
      <c r="A6973" s="158">
        <v>36115.525501709402</v>
      </c>
      <c r="B6973" s="158">
        <v>-0.93201208084507903</v>
      </c>
      <c r="C6973" s="158">
        <v>1.95214078359475E-2</v>
      </c>
      <c r="D6973" s="158">
        <v>0.336134832528725</v>
      </c>
      <c r="E6973" s="158">
        <v>-5.6662756762771299E-2</v>
      </c>
    </row>
    <row r="6974" spans="1:5" x14ac:dyDescent="0.25">
      <c r="A6974" s="158">
        <v>36115.877842833499</v>
      </c>
      <c r="B6974" s="158">
        <v>0.325704239363311</v>
      </c>
      <c r="C6974" s="158">
        <v>1.95223545066192E-2</v>
      </c>
      <c r="D6974" s="158">
        <v>0.33613845845970802</v>
      </c>
      <c r="E6974" s="158">
        <v>-5.66677979677555E-2</v>
      </c>
    </row>
    <row r="6975" spans="1:5" x14ac:dyDescent="0.25">
      <c r="A6975" s="158">
        <v>36116.7082279971</v>
      </c>
      <c r="B6975" s="158">
        <v>0.33483615158598201</v>
      </c>
      <c r="C6975" s="158">
        <v>1.9524587424645998E-2</v>
      </c>
      <c r="D6975" s="158">
        <v>0.336147003338368</v>
      </c>
      <c r="E6975" s="158">
        <v>-5.6679678608045E-2</v>
      </c>
    </row>
    <row r="6976" spans="1:5" x14ac:dyDescent="0.25">
      <c r="A6976" s="158">
        <v>36117.901490982702</v>
      </c>
      <c r="B6976" s="158">
        <v>8.1478742609553095E-2</v>
      </c>
      <c r="C6976" s="158">
        <v>1.9527800646003401E-2</v>
      </c>
      <c r="D6976" s="158">
        <v>0.33615928087849301</v>
      </c>
      <c r="E6976" s="158">
        <v>-5.6696750357351097E-2</v>
      </c>
    </row>
    <row r="6977" spans="1:5" x14ac:dyDescent="0.25">
      <c r="A6977" s="158">
        <v>36123.027996155499</v>
      </c>
      <c r="B6977" s="158">
        <v>2.1880487465941699E-2</v>
      </c>
      <c r="C6977" s="158">
        <v>1.95416659736702E-2</v>
      </c>
      <c r="D6977" s="158">
        <v>0.33621200834516801</v>
      </c>
      <c r="E6977" s="158">
        <v>-5.6770084410390803E-2</v>
      </c>
    </row>
    <row r="6978" spans="1:5" x14ac:dyDescent="0.25">
      <c r="A6978" s="158">
        <v>36124.095845407501</v>
      </c>
      <c r="B6978" s="158">
        <v>-0.19069573999439501</v>
      </c>
      <c r="C6978" s="158">
        <v>1.9544566507172099E-2</v>
      </c>
      <c r="D6978" s="158">
        <v>0.33622298749962398</v>
      </c>
      <c r="E6978" s="158">
        <v>-5.6785357881101603E-2</v>
      </c>
    </row>
    <row r="6979" spans="1:5" x14ac:dyDescent="0.25">
      <c r="A6979" s="158">
        <v>36124.961013640699</v>
      </c>
      <c r="B6979" s="158">
        <v>-0.15482295003237401</v>
      </c>
      <c r="C6979" s="158">
        <v>1.9546919644640399E-2</v>
      </c>
      <c r="D6979" s="158">
        <v>0.33623188177659102</v>
      </c>
      <c r="E6979" s="158">
        <v>-5.67977318978755E-2</v>
      </c>
    </row>
    <row r="6980" spans="1:5" x14ac:dyDescent="0.25">
      <c r="A6980" s="158">
        <v>36126.022860323901</v>
      </c>
      <c r="B6980" s="158">
        <v>0.33611595893565699</v>
      </c>
      <c r="C6980" s="158">
        <v>1.95498115553592E-2</v>
      </c>
      <c r="D6980" s="158">
        <v>0.33624279676263402</v>
      </c>
      <c r="E6980" s="158">
        <v>-5.6812918280672899E-2</v>
      </c>
    </row>
    <row r="6981" spans="1:5" x14ac:dyDescent="0.25">
      <c r="A6981" s="158">
        <v>36127.7271776821</v>
      </c>
      <c r="B6981" s="158">
        <v>0.19805627795903599</v>
      </c>
      <c r="C6981" s="158">
        <v>1.95544620556703E-2</v>
      </c>
      <c r="D6981" s="158">
        <v>0.33626031304362303</v>
      </c>
      <c r="E6981" s="158">
        <v>-5.68372917698068E-2</v>
      </c>
    </row>
    <row r="6982" spans="1:5" x14ac:dyDescent="0.25">
      <c r="A6982" s="158">
        <v>36135.0910382043</v>
      </c>
      <c r="B6982" s="158">
        <v>0.254460989774552</v>
      </c>
      <c r="C6982" s="158">
        <v>1.9574680776969399E-2</v>
      </c>
      <c r="D6982" s="158">
        <v>0.33633595585869103</v>
      </c>
      <c r="E6982" s="158">
        <v>-5.6942582402117803E-2</v>
      </c>
    </row>
    <row r="6983" spans="1:5" x14ac:dyDescent="0.25">
      <c r="A6983" s="158">
        <v>36162.499915576802</v>
      </c>
      <c r="B6983" s="158">
        <v>6.6171562259054198E-2</v>
      </c>
      <c r="C6983" s="158">
        <v>1.9651728043377701E-2</v>
      </c>
      <c r="D6983" s="158">
        <v>0.33661693456125802</v>
      </c>
      <c r="E6983" s="158">
        <v>-5.73341934277109E-2</v>
      </c>
    </row>
    <row r="6984" spans="1:5" x14ac:dyDescent="0.25">
      <c r="A6984" s="158">
        <v>36171.901647541403</v>
      </c>
      <c r="B6984" s="158">
        <v>-0.396306555421788</v>
      </c>
      <c r="C6984" s="158">
        <v>1.96788088447074E-2</v>
      </c>
      <c r="D6984" s="158">
        <v>0.33671310843420099</v>
      </c>
      <c r="E6984" s="158">
        <v>-5.74684172362082E-2</v>
      </c>
    </row>
    <row r="6985" spans="1:5" x14ac:dyDescent="0.25">
      <c r="A6985" s="158">
        <v>36173.048481312799</v>
      </c>
      <c r="B6985" s="158">
        <v>-0.492656266585423</v>
      </c>
      <c r="C6985" s="158">
        <v>1.9682135039643299E-2</v>
      </c>
      <c r="D6985" s="158">
        <v>0.33672483260526398</v>
      </c>
      <c r="E6985" s="158">
        <v>-5.7484786288086703E-2</v>
      </c>
    </row>
    <row r="6986" spans="1:5" x14ac:dyDescent="0.25">
      <c r="A6986" s="158">
        <v>36177.39423441</v>
      </c>
      <c r="B6986" s="158">
        <v>0.40045646799027301</v>
      </c>
      <c r="C6986" s="158">
        <v>1.9694784273230001E-2</v>
      </c>
      <c r="D6986" s="158">
        <v>0.33676924532451402</v>
      </c>
      <c r="E6986" s="158">
        <v>-5.7546806980209898E-2</v>
      </c>
    </row>
    <row r="6987" spans="1:5" x14ac:dyDescent="0.25">
      <c r="A6987" s="158">
        <v>36187.5212074476</v>
      </c>
      <c r="B6987" s="158">
        <v>6.0954350944220102E-2</v>
      </c>
      <c r="C6987" s="158">
        <v>1.97245382751032E-2</v>
      </c>
      <c r="D6987" s="158">
        <v>0.33687265344303702</v>
      </c>
      <c r="E6987" s="158">
        <v>-5.7691289454627898E-2</v>
      </c>
    </row>
    <row r="6988" spans="1:5" x14ac:dyDescent="0.25">
      <c r="A6988" s="158">
        <v>36191.152249899897</v>
      </c>
      <c r="B6988" s="158">
        <v>0.31409500995525103</v>
      </c>
      <c r="C6988" s="158">
        <v>1.9735301236731999E-2</v>
      </c>
      <c r="D6988" s="158">
        <v>0.33690970077323201</v>
      </c>
      <c r="E6988" s="158">
        <v>-5.77430784050494E-2</v>
      </c>
    </row>
    <row r="6989" spans="1:5" x14ac:dyDescent="0.25">
      <c r="A6989" s="158">
        <v>36194.854323883701</v>
      </c>
      <c r="B6989" s="158">
        <v>0.429383476598244</v>
      </c>
      <c r="C6989" s="158">
        <v>1.9746326215981502E-2</v>
      </c>
      <c r="D6989" s="158">
        <v>0.33694745663480002</v>
      </c>
      <c r="E6989" s="158">
        <v>-5.7795872034699901E-2</v>
      </c>
    </row>
    <row r="6990" spans="1:5" x14ac:dyDescent="0.25">
      <c r="A6990" s="158">
        <v>36196.331660431497</v>
      </c>
      <c r="B6990" s="158">
        <v>0.58585904040013803</v>
      </c>
      <c r="C6990" s="158">
        <v>1.97507403194488E-2</v>
      </c>
      <c r="D6990" s="158">
        <v>0.336962518790001</v>
      </c>
      <c r="E6990" s="158">
        <v>-5.7816937294009399E-2</v>
      </c>
    </row>
    <row r="6991" spans="1:5" x14ac:dyDescent="0.25">
      <c r="A6991" s="158">
        <v>36198.545907552601</v>
      </c>
      <c r="B6991" s="158">
        <v>7.7066803267444903E-2</v>
      </c>
      <c r="C6991" s="158">
        <v>1.9757371734496199E-2</v>
      </c>
      <c r="D6991" s="158">
        <v>0.33698508922570097</v>
      </c>
      <c r="E6991" s="158">
        <v>-5.78485075748357E-2</v>
      </c>
    </row>
    <row r="6992" spans="1:5" x14ac:dyDescent="0.25">
      <c r="A6992" s="158">
        <v>36201.678800462898</v>
      </c>
      <c r="B6992" s="158">
        <v>-0.52926448249006597</v>
      </c>
      <c r="C6992" s="158">
        <v>1.9766786189977799E-2</v>
      </c>
      <c r="D6992" s="158">
        <v>0.33701701368001002</v>
      </c>
      <c r="E6992" s="158">
        <v>-5.7893170497016498E-2</v>
      </c>
    </row>
    <row r="6993" spans="1:5" x14ac:dyDescent="0.25">
      <c r="A6993" s="158">
        <v>36201.8944483944</v>
      </c>
      <c r="B6993" s="158">
        <v>-2.2942723500252199E-2</v>
      </c>
      <c r="C6993" s="158">
        <v>1.9767435591028198E-2</v>
      </c>
      <c r="D6993" s="158">
        <v>0.33701921072067897</v>
      </c>
      <c r="E6993" s="158">
        <v>-5.7896244576240097E-2</v>
      </c>
    </row>
    <row r="6994" spans="1:5" x14ac:dyDescent="0.25">
      <c r="A6994" s="158">
        <v>36206.923686128597</v>
      </c>
      <c r="B6994" s="158">
        <v>0.62791209599188902</v>
      </c>
      <c r="C6994" s="158">
        <v>1.9782630726923201E-2</v>
      </c>
      <c r="D6994" s="158">
        <v>0.337070433318578</v>
      </c>
      <c r="E6994" s="158">
        <v>-5.7967928538969898E-2</v>
      </c>
    </row>
    <row r="6995" spans="1:5" x14ac:dyDescent="0.25">
      <c r="A6995" s="158">
        <v>36219.412206477398</v>
      </c>
      <c r="B6995" s="158">
        <v>0.53006331798628503</v>
      </c>
      <c r="C6995" s="158">
        <v>1.98207791083947E-2</v>
      </c>
      <c r="D6995" s="158">
        <v>0.33719749798621801</v>
      </c>
      <c r="E6995" s="158">
        <v>-5.8145864445217403E-2</v>
      </c>
    </row>
    <row r="6996" spans="1:5" x14ac:dyDescent="0.25">
      <c r="A6996" s="158">
        <v>36228.2431529276</v>
      </c>
      <c r="B6996" s="158">
        <v>1.9713229809692499E-2</v>
      </c>
      <c r="C6996" s="158">
        <v>1.9848113391219301E-2</v>
      </c>
      <c r="D6996" s="158">
        <v>0.33728723638761199</v>
      </c>
      <c r="E6996" s="158">
        <v>-5.8271628176521498E-2</v>
      </c>
    </row>
    <row r="6997" spans="1:5" x14ac:dyDescent="0.25">
      <c r="A6997" s="158">
        <v>36230.0879617053</v>
      </c>
      <c r="B6997" s="158">
        <v>-0.36229925138615598</v>
      </c>
      <c r="C6997" s="158">
        <v>1.9853861160023301E-2</v>
      </c>
      <c r="D6997" s="158">
        <v>0.33730597124918099</v>
      </c>
      <c r="E6997" s="158">
        <v>-5.82978943457787E-2</v>
      </c>
    </row>
    <row r="6998" spans="1:5" x14ac:dyDescent="0.25">
      <c r="A6998" s="158">
        <v>36230.185854650903</v>
      </c>
      <c r="B6998" s="158">
        <v>5.6044916620323598E-2</v>
      </c>
      <c r="C6998" s="158">
        <v>1.98541665226027E-2</v>
      </c>
      <c r="D6998" s="158">
        <v>0.33730696528270399</v>
      </c>
      <c r="E6998" s="158">
        <v>-5.82992880738313E-2</v>
      </c>
    </row>
    <row r="6999" spans="1:5" x14ac:dyDescent="0.25">
      <c r="A6999" s="158">
        <v>36240.540138335098</v>
      </c>
      <c r="B6999" s="158">
        <v>-0.139751167327129</v>
      </c>
      <c r="C6999" s="158">
        <v>1.9886671863477801E-2</v>
      </c>
      <c r="D6999" s="158">
        <v>0.33741204123501001</v>
      </c>
      <c r="E6999" s="158">
        <v>-5.8446670496025803E-2</v>
      </c>
    </row>
    <row r="7000" spans="1:5" x14ac:dyDescent="0.25">
      <c r="A7000" s="158">
        <v>36241.313886286101</v>
      </c>
      <c r="B7000" s="158">
        <v>1.2989416994613199E-2</v>
      </c>
      <c r="C7000" s="158">
        <v>1.9889117354807601E-2</v>
      </c>
      <c r="D7000" s="158">
        <v>0.33741988815220603</v>
      </c>
      <c r="E7000" s="158">
        <v>-5.8457681258242897E-2</v>
      </c>
    </row>
    <row r="7001" spans="1:5" x14ac:dyDescent="0.25">
      <c r="A7001" s="158">
        <v>36242.690244435202</v>
      </c>
      <c r="B7001" s="158">
        <v>-3.7687249782031098</v>
      </c>
      <c r="C7001" s="158">
        <v>1.9893473102334299E-2</v>
      </c>
      <c r="D7001" s="158">
        <v>0.33743384464147402</v>
      </c>
      <c r="E7001" s="158">
        <v>-5.8477266478807702E-2</v>
      </c>
    </row>
    <row r="7002" spans="1:5" x14ac:dyDescent="0.25">
      <c r="A7002" s="158">
        <v>36247.9156018063</v>
      </c>
      <c r="B7002" s="158">
        <v>0.73139297218232102</v>
      </c>
      <c r="C7002" s="158">
        <v>1.9910075737364599E-2</v>
      </c>
      <c r="D7002" s="158">
        <v>0.33748681005261399</v>
      </c>
      <c r="E7002" s="158">
        <v>-5.8551610982656099E-2</v>
      </c>
    </row>
    <row r="7003" spans="1:5" x14ac:dyDescent="0.25">
      <c r="A7003" s="158">
        <v>36251.564980389798</v>
      </c>
      <c r="B7003" s="158">
        <v>0.79293250270624505</v>
      </c>
      <c r="C7003" s="158">
        <v>1.9921732980254198E-2</v>
      </c>
      <c r="D7003" s="158">
        <v>0.33752378170383301</v>
      </c>
      <c r="E7003" s="158">
        <v>-5.8603522702330699E-2</v>
      </c>
    </row>
    <row r="7004" spans="1:5" x14ac:dyDescent="0.25">
      <c r="A7004" s="158">
        <v>36259.142343339903</v>
      </c>
      <c r="B7004" s="158">
        <v>-0.45397187353569701</v>
      </c>
      <c r="C7004" s="158">
        <v>1.9946100415429699E-2</v>
      </c>
      <c r="D7004" s="158">
        <v>0.33760049691539501</v>
      </c>
      <c r="E7004" s="158">
        <v>-5.8711282067466099E-2</v>
      </c>
    </row>
    <row r="7005" spans="1:5" x14ac:dyDescent="0.25">
      <c r="A7005" s="158">
        <v>36265.761423864598</v>
      </c>
      <c r="B7005" s="158">
        <v>-0.220902757609831</v>
      </c>
      <c r="C7005" s="158">
        <v>1.9967566415390599E-2</v>
      </c>
      <c r="D7005" s="158">
        <v>0.33766745431159501</v>
      </c>
      <c r="E7005" s="158">
        <v>-5.88053833704393E-2</v>
      </c>
    </row>
    <row r="7006" spans="1:5" x14ac:dyDescent="0.25">
      <c r="A7006" s="158">
        <v>36267.529076619401</v>
      </c>
      <c r="B7006" s="158">
        <v>0.33286505953089601</v>
      </c>
      <c r="C7006" s="158">
        <v>1.9973327458862801E-2</v>
      </c>
      <c r="D7006" s="158">
        <v>0.33768532674131602</v>
      </c>
      <c r="E7006" s="158">
        <v>-5.8830508748949503E-2</v>
      </c>
    </row>
    <row r="7007" spans="1:5" x14ac:dyDescent="0.25">
      <c r="A7007" s="158">
        <v>36267.956511641198</v>
      </c>
      <c r="B7007" s="158">
        <v>-4.5613594945481699E-3</v>
      </c>
      <c r="C7007" s="158">
        <v>1.99747223353288E-2</v>
      </c>
      <c r="D7007" s="158">
        <v>0.33768964790442901</v>
      </c>
      <c r="E7007" s="158">
        <v>-5.8836583999397403E-2</v>
      </c>
    </row>
    <row r="7008" spans="1:5" x14ac:dyDescent="0.25">
      <c r="A7008" s="158">
        <v>36276.708486866301</v>
      </c>
      <c r="B7008" s="158">
        <v>0.32803168956485601</v>
      </c>
      <c r="C7008" s="158">
        <v>2.0003437624338798E-2</v>
      </c>
      <c r="D7008" s="158">
        <v>0.33777807839858898</v>
      </c>
      <c r="E7008" s="158">
        <v>-5.8960952321825001E-2</v>
      </c>
    </row>
    <row r="7009" spans="1:5" x14ac:dyDescent="0.25">
      <c r="A7009" s="158">
        <v>36277.380536236298</v>
      </c>
      <c r="B7009" s="158">
        <v>1.13983938519637</v>
      </c>
      <c r="C7009" s="158">
        <v>2.0005654801638101E-2</v>
      </c>
      <c r="D7009" s="158">
        <v>0.33778486506052302</v>
      </c>
      <c r="E7009" s="158">
        <v>-5.8970500311090399E-2</v>
      </c>
    </row>
    <row r="7010" spans="1:5" x14ac:dyDescent="0.25">
      <c r="A7010" s="158">
        <v>36292.748096016898</v>
      </c>
      <c r="B7010" s="158">
        <v>-7.2539474967103796E-3</v>
      </c>
      <c r="C7010" s="158">
        <v>2.0056829010527199E-2</v>
      </c>
      <c r="D7010" s="158">
        <v>0.33793990718685801</v>
      </c>
      <c r="E7010" s="158">
        <v>-5.9188751597006803E-2</v>
      </c>
    </row>
    <row r="7011" spans="1:5" x14ac:dyDescent="0.25">
      <c r="A7011" s="158">
        <v>36297.623660957201</v>
      </c>
      <c r="B7011" s="158">
        <v>8.4276255295678795E-2</v>
      </c>
      <c r="C7011" s="158">
        <v>2.0073254996248999E-2</v>
      </c>
      <c r="D7011" s="158">
        <v>0.33798903773455802</v>
      </c>
      <c r="E7011" s="158">
        <v>-5.9257962682187297E-2</v>
      </c>
    </row>
    <row r="7012" spans="1:5" x14ac:dyDescent="0.25">
      <c r="A7012" s="158">
        <v>36310.775361696797</v>
      </c>
      <c r="B7012" s="158">
        <v>0.34864040270761198</v>
      </c>
      <c r="C7012" s="158">
        <v>2.0118021588143901E-2</v>
      </c>
      <c r="D7012" s="158">
        <v>0.33812142519377603</v>
      </c>
      <c r="E7012" s="158">
        <v>-5.94445802350528E-2</v>
      </c>
    </row>
    <row r="7013" spans="1:5" x14ac:dyDescent="0.25">
      <c r="A7013" s="158">
        <v>36335.091406150001</v>
      </c>
      <c r="B7013" s="158">
        <v>-0.91275627390787795</v>
      </c>
      <c r="C7013" s="158">
        <v>2.0202554062917401E-2</v>
      </c>
      <c r="D7013" s="158">
        <v>0.33836565417570502</v>
      </c>
      <c r="E7013" s="158">
        <v>-5.9789316115317799E-2</v>
      </c>
    </row>
    <row r="7014" spans="1:5" x14ac:dyDescent="0.25">
      <c r="A7014" s="158">
        <v>36335.930683640501</v>
      </c>
      <c r="B7014" s="158">
        <v>-0.65712614073640796</v>
      </c>
      <c r="C7014" s="158">
        <v>2.02055126983866E-2</v>
      </c>
      <c r="D7014" s="158">
        <v>0.33837407130556502</v>
      </c>
      <c r="E7014" s="158">
        <v>-5.98012078274806E-2</v>
      </c>
    </row>
    <row r="7015" spans="1:5" x14ac:dyDescent="0.25">
      <c r="A7015" s="158">
        <v>36336.616088821502</v>
      </c>
      <c r="B7015" s="158">
        <v>0.18611140644713101</v>
      </c>
      <c r="C7015" s="158">
        <v>2.0207930931185201E-2</v>
      </c>
      <c r="D7015" s="158">
        <v>0.33838094462732299</v>
      </c>
      <c r="E7015" s="158">
        <v>-5.9810918978146402E-2</v>
      </c>
    </row>
    <row r="7016" spans="1:5" x14ac:dyDescent="0.25">
      <c r="A7016" s="158">
        <v>36339.128663352501</v>
      </c>
      <c r="B7016" s="158">
        <v>-7.7914216506413905E-2</v>
      </c>
      <c r="C7016" s="158">
        <v>2.0216811363292099E-2</v>
      </c>
      <c r="D7016" s="158">
        <v>0.33840613624757199</v>
      </c>
      <c r="E7016" s="158">
        <v>-5.9846515676798398E-2</v>
      </c>
    </row>
    <row r="7017" spans="1:5" x14ac:dyDescent="0.25">
      <c r="A7017" s="158">
        <v>36339.227607517802</v>
      </c>
      <c r="B7017" s="158">
        <v>-5.3157058054975601E-2</v>
      </c>
      <c r="C7017" s="158">
        <v>2.0217161573411E-2</v>
      </c>
      <c r="D7017" s="158">
        <v>0.33840712813011897</v>
      </c>
      <c r="E7017" s="158">
        <v>-5.9847917374529401E-2</v>
      </c>
    </row>
    <row r="7018" spans="1:5" x14ac:dyDescent="0.25">
      <c r="A7018" s="158">
        <v>36348.755219608698</v>
      </c>
      <c r="B7018" s="158">
        <v>-5.0117173153696501E-2</v>
      </c>
      <c r="C7018" s="158">
        <v>2.0251062708053699E-2</v>
      </c>
      <c r="D7018" s="158">
        <v>0.33850258490950103</v>
      </c>
      <c r="E7018" s="158">
        <v>-5.9982860278642601E-2</v>
      </c>
    </row>
    <row r="7019" spans="1:5" x14ac:dyDescent="0.25">
      <c r="A7019" s="158">
        <v>36356.333235379498</v>
      </c>
      <c r="B7019" s="158">
        <v>0.28227000801857</v>
      </c>
      <c r="C7019" s="158">
        <v>2.02782791943577E-2</v>
      </c>
      <c r="D7019" s="158">
        <v>0.33857843191789599</v>
      </c>
      <c r="E7019" s="158">
        <v>-6.0090147132317397E-2</v>
      </c>
    </row>
    <row r="7020" spans="1:5" x14ac:dyDescent="0.25">
      <c r="A7020" s="158">
        <v>36357.247889033701</v>
      </c>
      <c r="B7020" s="158">
        <v>0.41101873423403701</v>
      </c>
      <c r="C7020" s="158">
        <v>2.02815793184919E-2</v>
      </c>
      <c r="D7020" s="158">
        <v>0.33858758191972999</v>
      </c>
      <c r="E7020" s="158">
        <v>-6.0103093875934897E-2</v>
      </c>
    </row>
    <row r="7021" spans="1:5" x14ac:dyDescent="0.25">
      <c r="A7021" s="158">
        <v>36359.1952663025</v>
      </c>
      <c r="B7021" s="158">
        <v>-1.4153601746824699E-2</v>
      </c>
      <c r="C7021" s="158">
        <v>2.0288616439717799E-2</v>
      </c>
      <c r="D7021" s="158">
        <v>0.33860705976781003</v>
      </c>
      <c r="E7021" s="158">
        <v>-6.0130656753676397E-2</v>
      </c>
    </row>
    <row r="7022" spans="1:5" x14ac:dyDescent="0.25">
      <c r="A7022" s="158">
        <v>36360.221175393199</v>
      </c>
      <c r="B7022" s="158">
        <v>0.35700433911714002</v>
      </c>
      <c r="C7022" s="158">
        <v>2.02923296564483E-2</v>
      </c>
      <c r="D7022" s="158">
        <v>0.33861731919834698</v>
      </c>
      <c r="E7022" s="158">
        <v>-6.0145176290625602E-2</v>
      </c>
    </row>
    <row r="7023" spans="1:5" x14ac:dyDescent="0.25">
      <c r="A7023" s="158">
        <v>36361.216335361598</v>
      </c>
      <c r="B7023" s="158">
        <v>-7.3502512690781802E-3</v>
      </c>
      <c r="C7023" s="158">
        <v>2.0295935502788399E-2</v>
      </c>
      <c r="D7023" s="158">
        <v>0.33862726993583703</v>
      </c>
      <c r="E7023" s="158">
        <v>-6.0159259965471702E-2</v>
      </c>
    </row>
    <row r="7024" spans="1:5" x14ac:dyDescent="0.25">
      <c r="A7024" s="158">
        <v>36365.072570658798</v>
      </c>
      <c r="B7024" s="158">
        <v>0.23741244763029201</v>
      </c>
      <c r="C7024" s="158">
        <v>2.0309944636034801E-2</v>
      </c>
      <c r="D7024" s="158">
        <v>0.338665817864577</v>
      </c>
      <c r="E7024" s="158">
        <v>-6.0213827791544099E-2</v>
      </c>
    </row>
    <row r="7025" spans="1:5" x14ac:dyDescent="0.25">
      <c r="A7025" s="158">
        <v>36366.265690152497</v>
      </c>
      <c r="B7025" s="158">
        <v>0.14114192528444899</v>
      </c>
      <c r="C7025" s="158">
        <v>2.0314290825115301E-2</v>
      </c>
      <c r="D7025" s="158">
        <v>0.33867774102787901</v>
      </c>
      <c r="E7025" s="158">
        <v>-6.0230709057505202E-2</v>
      </c>
    </row>
    <row r="7026" spans="1:5" x14ac:dyDescent="0.25">
      <c r="A7026" s="158">
        <v>36367.174752211104</v>
      </c>
      <c r="B7026" s="158">
        <v>0.30733741698101302</v>
      </c>
      <c r="C7026" s="158">
        <v>2.03176060074516E-2</v>
      </c>
      <c r="D7026" s="158">
        <v>0.33868682439705</v>
      </c>
      <c r="E7026" s="158">
        <v>-6.0243570595641602E-2</v>
      </c>
    </row>
    <row r="7027" spans="1:5" x14ac:dyDescent="0.25">
      <c r="A7027" s="158">
        <v>36370.706566750603</v>
      </c>
      <c r="B7027" s="158">
        <v>-7.1268306146376997E-2</v>
      </c>
      <c r="C7027" s="158">
        <v>2.0330516528188201E-2</v>
      </c>
      <c r="D7027" s="158">
        <v>0.33872210508027401</v>
      </c>
      <c r="E7027" s="158">
        <v>-6.0293533928456801E-2</v>
      </c>
    </row>
    <row r="7028" spans="1:5" x14ac:dyDescent="0.25">
      <c r="A7028" s="158">
        <v>36380.422537422499</v>
      </c>
      <c r="B7028" s="158">
        <v>-0.75803502182346705</v>
      </c>
      <c r="C7028" s="158">
        <v>2.0366284847730901E-2</v>
      </c>
      <c r="D7028" s="158">
        <v>0.33881908550871198</v>
      </c>
      <c r="E7028" s="158">
        <v>-6.0430938937939598E-2</v>
      </c>
    </row>
    <row r="7029" spans="1:5" x14ac:dyDescent="0.25">
      <c r="A7029" s="158">
        <v>36387.554712741199</v>
      </c>
      <c r="B7029" s="158">
        <v>3.9509616294197698E-2</v>
      </c>
      <c r="C7029" s="158">
        <v>2.0392776408885802E-2</v>
      </c>
      <c r="D7029" s="158">
        <v>0.338890204523357</v>
      </c>
      <c r="E7029" s="158">
        <v>-6.0531762815309698E-2</v>
      </c>
    </row>
    <row r="7030" spans="1:5" x14ac:dyDescent="0.25">
      <c r="A7030" s="158">
        <v>36389.9857820865</v>
      </c>
      <c r="B7030" s="158">
        <v>-0.117874173579491</v>
      </c>
      <c r="C7030" s="158">
        <v>2.0401851864474199E-2</v>
      </c>
      <c r="D7030" s="158">
        <v>0.33891443235201102</v>
      </c>
      <c r="E7030" s="158">
        <v>-6.0566121703294298E-2</v>
      </c>
    </row>
    <row r="7031" spans="1:5" x14ac:dyDescent="0.25">
      <c r="A7031" s="158">
        <v>36402.823316475398</v>
      </c>
      <c r="B7031" s="158">
        <v>-0.14892167613160801</v>
      </c>
      <c r="C7031" s="158">
        <v>2.0450160391303498E-2</v>
      </c>
      <c r="D7031" s="158">
        <v>0.33904225414998401</v>
      </c>
      <c r="E7031" s="158">
        <v>-6.0747490987952603E-2</v>
      </c>
    </row>
    <row r="7032" spans="1:5" x14ac:dyDescent="0.25">
      <c r="A7032" s="158">
        <v>36403.2358646422</v>
      </c>
      <c r="B7032" s="158">
        <v>2.0645033009159E-2</v>
      </c>
      <c r="C7032" s="158">
        <v>2.04517235724626E-2</v>
      </c>
      <c r="D7032" s="158">
        <v>0.33904635860945997</v>
      </c>
      <c r="E7032" s="158">
        <v>-6.0753317624032598E-2</v>
      </c>
    </row>
    <row r="7033" spans="1:5" x14ac:dyDescent="0.25">
      <c r="A7033" s="158">
        <v>36407.703131625502</v>
      </c>
      <c r="B7033" s="158">
        <v>-3.8100528800464302</v>
      </c>
      <c r="C7033" s="158">
        <v>2.0468693287372799E-2</v>
      </c>
      <c r="D7033" s="158">
        <v>0.33909079074959803</v>
      </c>
      <c r="E7033" s="158">
        <v>-6.0816403748645498E-2</v>
      </c>
    </row>
    <row r="7034" spans="1:5" x14ac:dyDescent="0.25">
      <c r="A7034" s="158">
        <v>36409.9185858407</v>
      </c>
      <c r="B7034" s="158">
        <v>1.8758155844067499E-2</v>
      </c>
      <c r="C7034" s="158">
        <v>2.04771382001314E-2</v>
      </c>
      <c r="D7034" s="158">
        <v>0.33911281725127501</v>
      </c>
      <c r="E7034" s="158">
        <v>-6.0847685020153801E-2</v>
      </c>
    </row>
    <row r="7035" spans="1:5" x14ac:dyDescent="0.25">
      <c r="A7035" s="158">
        <v>36414.211921917798</v>
      </c>
      <c r="B7035" s="158">
        <v>-0.82472742356982698</v>
      </c>
      <c r="C7035" s="158">
        <v>2.0493558606914201E-2</v>
      </c>
      <c r="D7035" s="158">
        <v>0.33915548596083001</v>
      </c>
      <c r="E7035" s="158">
        <v>-6.09082955239812E-2</v>
      </c>
    </row>
    <row r="7036" spans="1:5" x14ac:dyDescent="0.25">
      <c r="A7036" s="158">
        <v>36415.539349745603</v>
      </c>
      <c r="B7036" s="158">
        <v>-3.8414986508805697E-2</v>
      </c>
      <c r="C7036" s="158">
        <v>2.0498650209151901E-2</v>
      </c>
      <c r="D7036" s="158">
        <v>0.339168674002713</v>
      </c>
      <c r="E7036" s="158">
        <v>-6.0927032720072903E-2</v>
      </c>
    </row>
    <row r="7037" spans="1:5" x14ac:dyDescent="0.25">
      <c r="A7037" s="158">
        <v>36415.573228330402</v>
      </c>
      <c r="B7037" s="158">
        <v>0.117158558690167</v>
      </c>
      <c r="C7037" s="158">
        <v>2.04987802477259E-2</v>
      </c>
      <c r="D7037" s="158">
        <v>0.33916901056037702</v>
      </c>
      <c r="E7037" s="158">
        <v>-6.0927510914558898E-2</v>
      </c>
    </row>
    <row r="7038" spans="1:5" x14ac:dyDescent="0.25">
      <c r="A7038" s="158">
        <v>36416.971247220601</v>
      </c>
      <c r="B7038" s="158">
        <v>0.950990258713724</v>
      </c>
      <c r="C7038" s="158">
        <v>2.0504150304988401E-2</v>
      </c>
      <c r="D7038" s="158">
        <v>0.33918289761875398</v>
      </c>
      <c r="E7038" s="158">
        <v>-6.0947243191871801E-2</v>
      </c>
    </row>
    <row r="7039" spans="1:5" x14ac:dyDescent="0.25">
      <c r="A7039" s="158">
        <v>36422.8505422042</v>
      </c>
      <c r="B7039" s="158">
        <v>5.1101811661322198</v>
      </c>
      <c r="C7039" s="158">
        <v>2.0526818091339601E-2</v>
      </c>
      <c r="D7039" s="158">
        <v>0.33924127362608603</v>
      </c>
      <c r="E7039" s="158">
        <v>-6.1030211536297597E-2</v>
      </c>
    </row>
    <row r="7040" spans="1:5" x14ac:dyDescent="0.25">
      <c r="A7040" s="158">
        <v>36425.0956121606</v>
      </c>
      <c r="B7040" s="158">
        <v>0.12944358320656801</v>
      </c>
      <c r="C7040" s="158">
        <v>2.0535509974905101E-2</v>
      </c>
      <c r="D7040" s="158">
        <v>0.33926355433324101</v>
      </c>
      <c r="E7040" s="158">
        <v>-6.1061887581933101E-2</v>
      </c>
    </row>
    <row r="7041" spans="1:5" x14ac:dyDescent="0.25">
      <c r="A7041" s="158">
        <v>36433.241161014397</v>
      </c>
      <c r="B7041" s="158">
        <v>2.1716339198363199E-2</v>
      </c>
      <c r="C7041" s="158">
        <v>2.0567212796421999E-2</v>
      </c>
      <c r="D7041" s="158">
        <v>0.33934434305247502</v>
      </c>
      <c r="E7041" s="158">
        <v>-6.1176785206328702E-2</v>
      </c>
    </row>
    <row r="7042" spans="1:5" x14ac:dyDescent="0.25">
      <c r="A7042" s="158">
        <v>36455.379954937598</v>
      </c>
      <c r="B7042" s="158">
        <v>-0.36102713247477802</v>
      </c>
      <c r="C7042" s="158">
        <v>2.06547030648273E-2</v>
      </c>
      <c r="D7042" s="158">
        <v>0.33956352285257202</v>
      </c>
      <c r="E7042" s="158">
        <v>-6.1488833122788598E-2</v>
      </c>
    </row>
    <row r="7043" spans="1:5" x14ac:dyDescent="0.25">
      <c r="A7043" s="158">
        <v>36455.392975248003</v>
      </c>
      <c r="B7043" s="158">
        <v>-1.4422830134859299</v>
      </c>
      <c r="C7043" s="158">
        <v>2.06547550907859E-2</v>
      </c>
      <c r="D7043" s="158">
        <v>0.33956365158676999</v>
      </c>
      <c r="E7043" s="158">
        <v>-6.14890165445982E-2</v>
      </c>
    </row>
    <row r="7044" spans="1:5" x14ac:dyDescent="0.25">
      <c r="A7044" s="158">
        <v>36457.383655803002</v>
      </c>
      <c r="B7044" s="158">
        <v>0.33447978800889</v>
      </c>
      <c r="C7044" s="158">
        <v>2.0662717268039699E-2</v>
      </c>
      <c r="D7044" s="158">
        <v>0.33958333145720698</v>
      </c>
      <c r="E7044" s="158">
        <v>-6.1517058586420197E-2</v>
      </c>
    </row>
    <row r="7045" spans="1:5" x14ac:dyDescent="0.25">
      <c r="A7045" s="158">
        <v>36460.2498721632</v>
      </c>
      <c r="B7045" s="158">
        <v>0.20782441233127</v>
      </c>
      <c r="C7045" s="158">
        <v>2.0674208953022799E-2</v>
      </c>
      <c r="D7045" s="158">
        <v>0.33961165866187498</v>
      </c>
      <c r="E7045" s="158">
        <v>-6.1557429137891001E-2</v>
      </c>
    </row>
    <row r="7046" spans="1:5" x14ac:dyDescent="0.25">
      <c r="A7046" s="158">
        <v>36461.0494373658</v>
      </c>
      <c r="B7046" s="158">
        <v>-0.158534997544513</v>
      </c>
      <c r="C7046" s="158">
        <v>2.0677420509296902E-2</v>
      </c>
      <c r="D7046" s="158">
        <v>0.33961955914384601</v>
      </c>
      <c r="E7046" s="158">
        <v>-6.15686899588112E-2</v>
      </c>
    </row>
    <row r="7047" spans="1:5" x14ac:dyDescent="0.25">
      <c r="A7047" s="158">
        <v>36461.849694850003</v>
      </c>
      <c r="B7047" s="158">
        <v>-0.47345305893980999</v>
      </c>
      <c r="C7047" s="158">
        <v>2.0680637386304199E-2</v>
      </c>
      <c r="D7047" s="158">
        <v>0.33962746571093499</v>
      </c>
      <c r="E7047" s="158">
        <v>-6.15799600814304E-2</v>
      </c>
    </row>
    <row r="7048" spans="1:5" x14ac:dyDescent="0.25">
      <c r="A7048" s="158">
        <v>36462.3982612568</v>
      </c>
      <c r="B7048" s="158">
        <v>-1.9295362843496599E-2</v>
      </c>
      <c r="C7048" s="158">
        <v>2.0682843983094699E-2</v>
      </c>
      <c r="D7048" s="158">
        <v>0.339632885126398</v>
      </c>
      <c r="E7048" s="158">
        <v>-6.1587685349172298E-2</v>
      </c>
    </row>
    <row r="7049" spans="1:5" x14ac:dyDescent="0.25">
      <c r="A7049" s="158">
        <v>36467.159452306201</v>
      </c>
      <c r="B7049" s="158">
        <v>0.63709426565847804</v>
      </c>
      <c r="C7049" s="158">
        <v>2.07020459541368E-2</v>
      </c>
      <c r="D7049" s="158">
        <v>0.33967990713047702</v>
      </c>
      <c r="E7049" s="158">
        <v>-6.16547266679284E-2</v>
      </c>
    </row>
    <row r="7050" spans="1:5" x14ac:dyDescent="0.25">
      <c r="A7050" s="158">
        <v>36475.812467980097</v>
      </c>
      <c r="B7050" s="158">
        <v>0.51334136395193597</v>
      </c>
      <c r="C7050" s="158">
        <v>2.0737174299337201E-2</v>
      </c>
      <c r="D7050" s="158">
        <v>0.33976529673202499</v>
      </c>
      <c r="E7050" s="158">
        <v>-6.17765271831986E-2</v>
      </c>
    </row>
    <row r="7051" spans="1:5" x14ac:dyDescent="0.25">
      <c r="A7051" s="158">
        <v>36483.018990680903</v>
      </c>
      <c r="B7051" s="158">
        <v>-9.4960683404310409E-3</v>
      </c>
      <c r="C7051" s="158">
        <v>2.0766657659731E-2</v>
      </c>
      <c r="D7051" s="158">
        <v>0.33983634468055901</v>
      </c>
      <c r="E7051" s="158">
        <v>-6.1877926504010597E-2</v>
      </c>
    </row>
    <row r="7052" spans="1:5" x14ac:dyDescent="0.25">
      <c r="A7052" s="158">
        <v>36489.8916058463</v>
      </c>
      <c r="B7052" s="158">
        <v>3.8859223407942101</v>
      </c>
      <c r="C7052" s="158">
        <v>2.0794967602534301E-2</v>
      </c>
      <c r="D7052" s="158">
        <v>0.33990404365756199</v>
      </c>
      <c r="E7052" s="158">
        <v>-6.19745934000542E-2</v>
      </c>
    </row>
    <row r="7053" spans="1:5" x14ac:dyDescent="0.25">
      <c r="A7053" s="158">
        <v>36498.814333222799</v>
      </c>
      <c r="B7053" s="158">
        <v>-0.302879158234093</v>
      </c>
      <c r="C7053" s="158">
        <v>2.0832003430410799E-2</v>
      </c>
      <c r="D7053" s="158">
        <v>0.33999185430704398</v>
      </c>
      <c r="E7053" s="158">
        <v>-6.2100046242017697E-2</v>
      </c>
    </row>
    <row r="7054" spans="1:5" x14ac:dyDescent="0.25">
      <c r="A7054" s="158">
        <v>36503.216263686802</v>
      </c>
      <c r="B7054" s="158">
        <v>1.0431933997916001</v>
      </c>
      <c r="C7054" s="158">
        <v>2.08503917194067E-2</v>
      </c>
      <c r="D7054" s="158">
        <v>0.34003514018577102</v>
      </c>
      <c r="E7054" s="158">
        <v>-6.2161916192933202E-2</v>
      </c>
    </row>
    <row r="7055" spans="1:5" x14ac:dyDescent="0.25">
      <c r="A7055" s="158">
        <v>36506.505238262696</v>
      </c>
      <c r="B7055" s="158">
        <v>1.8958133937213799</v>
      </c>
      <c r="C7055" s="158">
        <v>2.08641813629614E-2</v>
      </c>
      <c r="D7055" s="158">
        <v>0.34006746704393398</v>
      </c>
      <c r="E7055" s="158">
        <v>-6.22081343324579E-2</v>
      </c>
    </row>
    <row r="7056" spans="1:5" x14ac:dyDescent="0.25">
      <c r="A7056" s="158">
        <v>36508.235424509803</v>
      </c>
      <c r="B7056" s="158">
        <v>0.132155642828091</v>
      </c>
      <c r="C7056" s="158">
        <v>2.0871452850645299E-2</v>
      </c>
      <c r="D7056" s="158">
        <v>0.34008446768237</v>
      </c>
      <c r="E7056" s="158">
        <v>-6.2232444585224797E-2</v>
      </c>
    </row>
    <row r="7057" spans="1:5" x14ac:dyDescent="0.25">
      <c r="A7057" s="158">
        <v>36509.085408377498</v>
      </c>
      <c r="B7057" s="158">
        <v>-1.58633414916838</v>
      </c>
      <c r="C7057" s="158">
        <v>2.0875029479290201E-2</v>
      </c>
      <c r="D7057" s="158">
        <v>0.34009281824829601</v>
      </c>
      <c r="E7057" s="158">
        <v>-6.2244386633880801E-2</v>
      </c>
    </row>
    <row r="7058" spans="1:5" x14ac:dyDescent="0.25">
      <c r="A7058" s="158">
        <v>36515.808522988104</v>
      </c>
      <c r="B7058" s="158">
        <v>-0.18713971204354901</v>
      </c>
      <c r="C7058" s="158">
        <v>2.0903421374968398E-2</v>
      </c>
      <c r="D7058" s="158">
        <v>0.340158838718842</v>
      </c>
      <c r="E7058" s="158">
        <v>-6.2338826421347998E-2</v>
      </c>
    </row>
    <row r="7059" spans="1:5" x14ac:dyDescent="0.25">
      <c r="A7059" s="158">
        <v>36520.744538848201</v>
      </c>
      <c r="B7059" s="158">
        <v>0.325932600171353</v>
      </c>
      <c r="C7059" s="158">
        <v>2.0924381502305401E-2</v>
      </c>
      <c r="D7059" s="158">
        <v>0.34020727614326901</v>
      </c>
      <c r="E7059" s="158">
        <v>-6.2408142178583002E-2</v>
      </c>
    </row>
    <row r="7060" spans="1:5" x14ac:dyDescent="0.25">
      <c r="A7060" s="158">
        <v>36525.007651008898</v>
      </c>
      <c r="B7060" s="158">
        <v>-0.669038916206532</v>
      </c>
      <c r="C7060" s="158">
        <v>2.0942562803823901E-2</v>
      </c>
      <c r="D7060" s="158">
        <v>0.34024908724514302</v>
      </c>
      <c r="E7060" s="158">
        <v>-6.2467994376965597E-2</v>
      </c>
    </row>
    <row r="7061" spans="1:5" x14ac:dyDescent="0.25">
      <c r="A7061" s="158">
        <v>36527.826373864897</v>
      </c>
      <c r="B7061" s="158">
        <v>-0.13214566156220001</v>
      </c>
      <c r="C7061" s="158">
        <v>2.09546240988388E-2</v>
      </c>
      <c r="D7061" s="158">
        <v>0.34027672054102498</v>
      </c>
      <c r="E7061" s="158">
        <v>-6.2507560818843705E-2</v>
      </c>
    </row>
    <row r="7062" spans="1:5" x14ac:dyDescent="0.25">
      <c r="A7062" s="158">
        <v>36528.695032533498</v>
      </c>
      <c r="B7062" s="158">
        <v>0.14139880972305899</v>
      </c>
      <c r="C7062" s="158">
        <v>2.0958347507264202E-2</v>
      </c>
      <c r="D7062" s="158">
        <v>0.34028523453540899</v>
      </c>
      <c r="E7062" s="158">
        <v>-6.2519753037302506E-2</v>
      </c>
    </row>
    <row r="7063" spans="1:5" x14ac:dyDescent="0.25">
      <c r="A7063" s="158">
        <v>36536.792037052997</v>
      </c>
      <c r="B7063" s="158">
        <v>0.109826771865551</v>
      </c>
      <c r="C7063" s="158">
        <v>2.0993200104946701E-2</v>
      </c>
      <c r="D7063" s="158">
        <v>0.34036455310073299</v>
      </c>
      <c r="E7063" s="158">
        <v>-6.2633373876390494E-2</v>
      </c>
    </row>
    <row r="7064" spans="1:5" x14ac:dyDescent="0.25">
      <c r="A7064" s="158">
        <v>36539.719287090003</v>
      </c>
      <c r="B7064" s="158">
        <v>0.59357267194506402</v>
      </c>
      <c r="C7064" s="158">
        <v>2.1005864912524499E-2</v>
      </c>
      <c r="D7064" s="158">
        <v>0.340393209575585</v>
      </c>
      <c r="E7064" s="158">
        <v>-6.26744387301615E-2</v>
      </c>
    </row>
    <row r="7065" spans="1:5" x14ac:dyDescent="0.25">
      <c r="A7065" s="158">
        <v>36541.4566044272</v>
      </c>
      <c r="B7065" s="158">
        <v>4.4731179652224298E-2</v>
      </c>
      <c r="C7065" s="158">
        <v>2.1013397737172101E-2</v>
      </c>
      <c r="D7065" s="158">
        <v>0.34041021237402902</v>
      </c>
      <c r="E7065" s="158">
        <v>-6.2698807713256893E-2</v>
      </c>
    </row>
    <row r="7066" spans="1:5" x14ac:dyDescent="0.25">
      <c r="A7066" s="158">
        <v>36547.322728426603</v>
      </c>
      <c r="B7066" s="158">
        <v>2.0787393187626801E-2</v>
      </c>
      <c r="C7066" s="158">
        <v>2.10389223162703E-2</v>
      </c>
      <c r="D7066" s="158">
        <v>0.34046759680580502</v>
      </c>
      <c r="E7066" s="158">
        <v>-6.2781074447486596E-2</v>
      </c>
    </row>
    <row r="7067" spans="1:5" x14ac:dyDescent="0.25">
      <c r="A7067" s="158">
        <v>36553.413989138098</v>
      </c>
      <c r="B7067" s="158">
        <v>9.1626956761903201E-4</v>
      </c>
      <c r="C7067" s="158">
        <v>2.1065573068259201E-2</v>
      </c>
      <c r="D7067" s="158">
        <v>0.34052714079027502</v>
      </c>
      <c r="E7067" s="158">
        <v>-6.2866472090209E-2</v>
      </c>
    </row>
    <row r="7068" spans="1:5" x14ac:dyDescent="0.25">
      <c r="A7068" s="158">
        <v>36553.672126068603</v>
      </c>
      <c r="B7068" s="158">
        <v>-0.158885582020729</v>
      </c>
      <c r="C7068" s="158">
        <v>2.1066705780572199E-2</v>
      </c>
      <c r="D7068" s="158">
        <v>0.34052966319653599</v>
      </c>
      <c r="E7068" s="158">
        <v>-6.2870090496884898E-2</v>
      </c>
    </row>
    <row r="7069" spans="1:5" x14ac:dyDescent="0.25">
      <c r="A7069" s="158">
        <v>36557.408029998398</v>
      </c>
      <c r="B7069" s="158">
        <v>0.106124409341146</v>
      </c>
      <c r="C7069" s="158">
        <v>2.1083129096423601E-2</v>
      </c>
      <c r="D7069" s="158">
        <v>0.340566160121476</v>
      </c>
      <c r="E7069" s="158">
        <v>-6.2922452700565207E-2</v>
      </c>
    </row>
    <row r="7070" spans="1:5" x14ac:dyDescent="0.25">
      <c r="A7070" s="158">
        <v>36558.023380235099</v>
      </c>
      <c r="B7070" s="158">
        <v>-1.40578212159626E-2</v>
      </c>
      <c r="C7070" s="158">
        <v>2.1085839618221702E-2</v>
      </c>
      <c r="D7070" s="158">
        <v>0.34057217004957602</v>
      </c>
      <c r="E7070" s="158">
        <v>-6.2931076437653194E-2</v>
      </c>
    </row>
    <row r="7071" spans="1:5" x14ac:dyDescent="0.25">
      <c r="A7071" s="158">
        <v>36566.2033481697</v>
      </c>
      <c r="B7071" s="158">
        <v>-9.6032172127447094E-2</v>
      </c>
      <c r="C7071" s="158">
        <v>2.11220161805067E-2</v>
      </c>
      <c r="D7071" s="158">
        <v>0.34065201890411201</v>
      </c>
      <c r="E7071" s="158">
        <v>-6.3045687185391802E-2</v>
      </c>
    </row>
    <row r="7072" spans="1:5" x14ac:dyDescent="0.25">
      <c r="A7072" s="158">
        <v>36570.587353155701</v>
      </c>
      <c r="B7072" s="158">
        <v>0.34107591676364502</v>
      </c>
      <c r="C7072" s="158">
        <v>2.1141515943280498E-2</v>
      </c>
      <c r="D7072" s="158">
        <v>0.34069478106978002</v>
      </c>
      <c r="E7072" s="158">
        <v>-6.31070920129079E-2</v>
      </c>
    </row>
    <row r="7073" spans="1:5" x14ac:dyDescent="0.25">
      <c r="A7073" s="158">
        <v>36570.637337929198</v>
      </c>
      <c r="B7073" s="158">
        <v>-0.54161091623197199</v>
      </c>
      <c r="C7073" s="158">
        <v>2.1141738719779E-2</v>
      </c>
      <c r="D7073" s="158">
        <v>0.34069526849773402</v>
      </c>
      <c r="E7073" s="158">
        <v>-6.3107792046532898E-2</v>
      </c>
    </row>
    <row r="7074" spans="1:5" x14ac:dyDescent="0.25">
      <c r="A7074" s="158">
        <v>36571.031181527404</v>
      </c>
      <c r="B7074" s="158">
        <v>-0.24188119252215301</v>
      </c>
      <c r="C7074" s="158">
        <v>2.1143494389348299E-2</v>
      </c>
      <c r="D7074" s="158">
        <v>0.34069910897225097</v>
      </c>
      <c r="E7074" s="158">
        <v>-6.3113307737480806E-2</v>
      </c>
    </row>
    <row r="7075" spans="1:5" x14ac:dyDescent="0.25">
      <c r="A7075" s="158">
        <v>36574.068756169901</v>
      </c>
      <c r="B7075" s="158">
        <v>6.4656345690528E-2</v>
      </c>
      <c r="C7075" s="158">
        <v>2.11570562973496E-2</v>
      </c>
      <c r="D7075" s="158">
        <v>0.34072872305678797</v>
      </c>
      <c r="E7075" s="158">
        <v>-6.3155844468877106E-2</v>
      </c>
    </row>
    <row r="7076" spans="1:5" x14ac:dyDescent="0.25">
      <c r="A7076" s="158">
        <v>36582.0482181759</v>
      </c>
      <c r="B7076" s="158">
        <v>0.29696411503252801</v>
      </c>
      <c r="C7076" s="158">
        <v>2.11928600369055E-2</v>
      </c>
      <c r="D7076" s="158">
        <v>0.34080646524312003</v>
      </c>
      <c r="E7076" s="158">
        <v>-6.3267552760845197E-2</v>
      </c>
    </row>
    <row r="7077" spans="1:5" x14ac:dyDescent="0.25">
      <c r="A7077" s="158">
        <v>36583.329498297302</v>
      </c>
      <c r="B7077" s="158">
        <v>1.50630486564971</v>
      </c>
      <c r="C7077" s="158">
        <v>2.11986331256541E-2</v>
      </c>
      <c r="D7077" s="158">
        <v>0.340818941515664</v>
      </c>
      <c r="E7077" s="158">
        <v>-6.3285485652148601E-2</v>
      </c>
    </row>
    <row r="7078" spans="1:5" x14ac:dyDescent="0.25">
      <c r="A7078" s="158">
        <v>36588.745104773203</v>
      </c>
      <c r="B7078" s="158">
        <v>-0.17433740180188301</v>
      </c>
      <c r="C7078" s="158">
        <v>2.12231077498631E-2</v>
      </c>
      <c r="D7078" s="158">
        <v>0.34087165388581198</v>
      </c>
      <c r="E7078" s="158">
        <v>-6.3361269528809105E-2</v>
      </c>
    </row>
    <row r="7079" spans="1:5" x14ac:dyDescent="0.25">
      <c r="A7079" s="158">
        <v>36590.838028417602</v>
      </c>
      <c r="B7079" s="158">
        <v>-0.38113143508349301</v>
      </c>
      <c r="C7079" s="158">
        <v>2.1232598079198198E-2</v>
      </c>
      <c r="D7079" s="158">
        <v>0.34089201596875002</v>
      </c>
      <c r="E7079" s="158">
        <v>-6.3390551290721797E-2</v>
      </c>
    </row>
    <row r="7080" spans="1:5" x14ac:dyDescent="0.25">
      <c r="A7080" s="158">
        <v>36598.451576505802</v>
      </c>
      <c r="B7080" s="158">
        <v>2.0841138198113299E-2</v>
      </c>
      <c r="C7080" s="158">
        <v>2.1267271391157201E-2</v>
      </c>
      <c r="D7080" s="158">
        <v>0.34096604492905502</v>
      </c>
      <c r="E7080" s="158">
        <v>-6.3497043938702896E-2</v>
      </c>
    </row>
    <row r="7081" spans="1:5" x14ac:dyDescent="0.25">
      <c r="A7081" s="158">
        <v>36603.236449835</v>
      </c>
      <c r="B7081" s="158">
        <v>0.23299818862057001</v>
      </c>
      <c r="C7081" s="158">
        <v>2.12891828133463E-2</v>
      </c>
      <c r="D7081" s="158">
        <v>0.341012534985288</v>
      </c>
      <c r="E7081" s="158">
        <v>-6.3563949236487602E-2</v>
      </c>
    </row>
    <row r="7082" spans="1:5" x14ac:dyDescent="0.25">
      <c r="A7082" s="158">
        <v>36603.3847292965</v>
      </c>
      <c r="B7082" s="158">
        <v>0.571451879815976</v>
      </c>
      <c r="C7082" s="158">
        <v>2.1289863315973899E-2</v>
      </c>
      <c r="D7082" s="158">
        <v>0.34101397524660898</v>
      </c>
      <c r="E7082" s="158">
        <v>-6.3566022307936093E-2</v>
      </c>
    </row>
    <row r="7083" spans="1:5" x14ac:dyDescent="0.25">
      <c r="A7083" s="158">
        <v>36609.565861794697</v>
      </c>
      <c r="B7083" s="158">
        <v>-0.17863759707921201</v>
      </c>
      <c r="C7083" s="158">
        <v>2.1318310006708599E-2</v>
      </c>
      <c r="D7083" s="158">
        <v>0.34107399060266702</v>
      </c>
      <c r="E7083" s="158">
        <v>-6.3652425211830899E-2</v>
      </c>
    </row>
    <row r="7084" spans="1:5" x14ac:dyDescent="0.25">
      <c r="A7084" s="158">
        <v>36618.887581583796</v>
      </c>
      <c r="B7084" s="158">
        <v>-0.100155411308767</v>
      </c>
      <c r="C7084" s="158">
        <v>2.1361504025880201E-2</v>
      </c>
      <c r="D7084" s="158">
        <v>0.34116441459956198</v>
      </c>
      <c r="E7084" s="158">
        <v>-6.3782675036192102E-2</v>
      </c>
    </row>
    <row r="7085" spans="1:5" x14ac:dyDescent="0.25">
      <c r="A7085" s="158">
        <v>36619.415434608498</v>
      </c>
      <c r="B7085" s="158">
        <v>2.1260486665730698E-2</v>
      </c>
      <c r="C7085" s="158">
        <v>2.13639605147674E-2</v>
      </c>
      <c r="D7085" s="158">
        <v>0.34116953191458299</v>
      </c>
      <c r="E7085" s="158">
        <v>-6.3790048643366903E-2</v>
      </c>
    </row>
    <row r="7086" spans="1:5" x14ac:dyDescent="0.25">
      <c r="A7086" s="158">
        <v>36621.693308957299</v>
      </c>
      <c r="B7086" s="158">
        <v>-1.3305623822685899</v>
      </c>
      <c r="C7086" s="158">
        <v>2.13745741536405E-2</v>
      </c>
      <c r="D7086" s="158">
        <v>0.34119161121182601</v>
      </c>
      <c r="E7086" s="158">
        <v>-6.3821866006272696E-2</v>
      </c>
    </row>
    <row r="7087" spans="1:5" x14ac:dyDescent="0.25">
      <c r="A7087" s="158">
        <v>36625.997553135297</v>
      </c>
      <c r="B7087" s="158">
        <v>0.49711973898414202</v>
      </c>
      <c r="C7087" s="158">
        <v>2.1394687261163399E-2</v>
      </c>
      <c r="D7087" s="158">
        <v>0.34123331538902402</v>
      </c>
      <c r="E7087" s="158">
        <v>-6.3881977129258694E-2</v>
      </c>
    </row>
    <row r="7088" spans="1:5" x14ac:dyDescent="0.25">
      <c r="A7088" s="158">
        <v>36626.720199114003</v>
      </c>
      <c r="B7088" s="158">
        <v>-0.171944443964478</v>
      </c>
      <c r="C7088" s="158">
        <v>2.1398071482380598E-2</v>
      </c>
      <c r="D7088" s="158">
        <v>0.34124031503739999</v>
      </c>
      <c r="E7088" s="158">
        <v>-6.3892067916737003E-2</v>
      </c>
    </row>
    <row r="7089" spans="1:5" x14ac:dyDescent="0.25">
      <c r="A7089" s="158">
        <v>36641.185717059598</v>
      </c>
      <c r="B7089" s="158">
        <v>0.39995628584854598</v>
      </c>
      <c r="C7089" s="158">
        <v>2.14662630223099E-2</v>
      </c>
      <c r="D7089" s="158">
        <v>0.34138030135755698</v>
      </c>
      <c r="E7089" s="158">
        <v>-6.4093977204035799E-2</v>
      </c>
    </row>
    <row r="7090" spans="1:5" x14ac:dyDescent="0.25">
      <c r="A7090" s="158">
        <v>36648.289971306702</v>
      </c>
      <c r="B7090" s="158">
        <v>0.392879986370609</v>
      </c>
      <c r="C7090" s="158">
        <v>2.15000659302544E-2</v>
      </c>
      <c r="D7090" s="158">
        <v>0.34144896122670998</v>
      </c>
      <c r="E7090" s="158">
        <v>-6.4193080557146801E-2</v>
      </c>
    </row>
    <row r="7091" spans="1:5" x14ac:dyDescent="0.25">
      <c r="A7091" s="158">
        <v>36648.847847521502</v>
      </c>
      <c r="B7091" s="158">
        <v>-0.13014436570187901</v>
      </c>
      <c r="C7091" s="158">
        <v>2.1502729112415801E-2</v>
      </c>
      <c r="D7091" s="158">
        <v>0.34145435038260202</v>
      </c>
      <c r="E7091" s="158">
        <v>-6.4200861240257895E-2</v>
      </c>
    </row>
    <row r="7092" spans="1:5" x14ac:dyDescent="0.25">
      <c r="A7092" s="158">
        <v>36652.730487089197</v>
      </c>
      <c r="B7092" s="158">
        <v>8.8615799956781593E-2</v>
      </c>
      <c r="C7092" s="158">
        <v>2.1521299276426001E-2</v>
      </c>
      <c r="D7092" s="158">
        <v>0.34149184708991898</v>
      </c>
      <c r="E7092" s="158">
        <v>-6.4255005787979103E-2</v>
      </c>
    </row>
    <row r="7093" spans="1:5" x14ac:dyDescent="0.25">
      <c r="A7093" s="158">
        <v>36655.237518929702</v>
      </c>
      <c r="B7093" s="158">
        <v>0.67705863786002896</v>
      </c>
      <c r="C7093" s="158">
        <v>2.15333228689557E-2</v>
      </c>
      <c r="D7093" s="158">
        <v>0.34151604945095099</v>
      </c>
      <c r="E7093" s="158">
        <v>-6.4289961026659806E-2</v>
      </c>
    </row>
    <row r="7094" spans="1:5" x14ac:dyDescent="0.25">
      <c r="A7094" s="158">
        <v>36658.080711886701</v>
      </c>
      <c r="B7094" s="158">
        <v>-0.29167773876230801</v>
      </c>
      <c r="C7094" s="158">
        <v>2.1546989818223901E-2</v>
      </c>
      <c r="D7094" s="158">
        <v>0.34154348814104402</v>
      </c>
      <c r="E7094" s="158">
        <v>-6.4329597561334495E-2</v>
      </c>
    </row>
    <row r="7095" spans="1:5" x14ac:dyDescent="0.25">
      <c r="A7095" s="158">
        <v>36659.128877987197</v>
      </c>
      <c r="B7095" s="158">
        <v>0.55025909904953296</v>
      </c>
      <c r="C7095" s="158">
        <v>2.15520366038085E-2</v>
      </c>
      <c r="D7095" s="158">
        <v>0.341553601250082</v>
      </c>
      <c r="E7095" s="158">
        <v>-6.4344208345689199E-2</v>
      </c>
    </row>
    <row r="7096" spans="1:5" x14ac:dyDescent="0.25">
      <c r="A7096" s="158">
        <v>36659.155890084803</v>
      </c>
      <c r="B7096" s="158">
        <v>0.44218590842570699</v>
      </c>
      <c r="C7096" s="158">
        <v>2.1552166723097801E-2</v>
      </c>
      <c r="D7096" s="158">
        <v>0.34155386185618303</v>
      </c>
      <c r="E7096" s="158">
        <v>-6.4344584866544499E-2</v>
      </c>
    </row>
    <row r="7097" spans="1:5" x14ac:dyDescent="0.25">
      <c r="A7097" s="158">
        <v>36661.783295048801</v>
      </c>
      <c r="B7097" s="158">
        <v>-1.16616595179757</v>
      </c>
      <c r="C7097" s="158">
        <v>2.1564837419058701E-2</v>
      </c>
      <c r="D7097" s="158">
        <v>0.34157920633599498</v>
      </c>
      <c r="E7097" s="158">
        <v>-6.4381205544677203E-2</v>
      </c>
    </row>
    <row r="7098" spans="1:5" x14ac:dyDescent="0.25">
      <c r="A7098" s="158">
        <v>36662.518610389001</v>
      </c>
      <c r="B7098" s="158">
        <v>-0.170087505143279</v>
      </c>
      <c r="C7098" s="158">
        <v>2.15683885546437E-2</v>
      </c>
      <c r="D7098" s="158">
        <v>0.34158629789018202</v>
      </c>
      <c r="E7098" s="158">
        <v>-6.4391453406108995E-2</v>
      </c>
    </row>
    <row r="7099" spans="1:5" x14ac:dyDescent="0.25">
      <c r="A7099" s="158">
        <v>36663.007614663897</v>
      </c>
      <c r="B7099" s="158">
        <v>-0.39270313223430697</v>
      </c>
      <c r="C7099" s="158">
        <v>2.1570751381545902E-2</v>
      </c>
      <c r="D7099" s="158">
        <v>0.34159101361231098</v>
      </c>
      <c r="E7099" s="158">
        <v>-6.4398268279535806E-2</v>
      </c>
    </row>
    <row r="7100" spans="1:5" x14ac:dyDescent="0.25">
      <c r="A7100" s="158">
        <v>36667.649565737302</v>
      </c>
      <c r="B7100" s="158">
        <v>-0.193476981571294</v>
      </c>
      <c r="C7100" s="158">
        <v>2.1593229729337499E-2</v>
      </c>
      <c r="D7100" s="158">
        <v>0.34163576442697302</v>
      </c>
      <c r="E7100" s="158">
        <v>-6.4462950506390504E-2</v>
      </c>
    </row>
    <row r="7101" spans="1:5" x14ac:dyDescent="0.25">
      <c r="A7101" s="158">
        <v>36667.907303191903</v>
      </c>
      <c r="B7101" s="158">
        <v>2.91672748366683</v>
      </c>
      <c r="C7101" s="158">
        <v>2.15944803963889E-2</v>
      </c>
      <c r="D7101" s="158">
        <v>0.341638248411129</v>
      </c>
      <c r="E7101" s="158">
        <v>-6.4466541411222905E-2</v>
      </c>
    </row>
    <row r="7102" spans="1:5" x14ac:dyDescent="0.25">
      <c r="A7102" s="158">
        <v>36682.263697189897</v>
      </c>
      <c r="B7102" s="158">
        <v>0.54325908799028899</v>
      </c>
      <c r="C7102" s="158">
        <v>2.1664575335566899E-2</v>
      </c>
      <c r="D7102" s="158">
        <v>0.341776487692727</v>
      </c>
      <c r="E7102" s="158">
        <v>-6.4666480693132203E-2</v>
      </c>
    </row>
    <row r="7103" spans="1:5" x14ac:dyDescent="0.25">
      <c r="A7103" s="158">
        <v>36683.940498843702</v>
      </c>
      <c r="B7103" s="158">
        <v>-0.37965683989853399</v>
      </c>
      <c r="C7103" s="158">
        <v>2.1672817546327501E-2</v>
      </c>
      <c r="D7103" s="158">
        <v>0.34179261808426098</v>
      </c>
      <c r="E7103" s="158">
        <v>-6.4689822986224693E-2</v>
      </c>
    </row>
    <row r="7104" spans="1:5" x14ac:dyDescent="0.25">
      <c r="A7104" s="158">
        <v>36685.291029396103</v>
      </c>
      <c r="B7104" s="158">
        <v>-6.8960224922420803E-3</v>
      </c>
      <c r="C7104" s="158">
        <v>2.1679464401633E-2</v>
      </c>
      <c r="D7104" s="158">
        <v>0.34180560744431299</v>
      </c>
      <c r="E7104" s="158">
        <v>-6.4708621784886206E-2</v>
      </c>
    </row>
    <row r="7105" spans="1:5" x14ac:dyDescent="0.25">
      <c r="A7105" s="158">
        <v>36692.116845975397</v>
      </c>
      <c r="B7105" s="158">
        <v>-2.3516871892903499E-2</v>
      </c>
      <c r="C7105" s="158">
        <v>2.1713173615286099E-2</v>
      </c>
      <c r="D7105" s="158">
        <v>0.34187122532293301</v>
      </c>
      <c r="E7105" s="158">
        <v>-6.4803612804141306E-2</v>
      </c>
    </row>
    <row r="7106" spans="1:5" x14ac:dyDescent="0.25">
      <c r="A7106" s="158">
        <v>36692.408249477099</v>
      </c>
      <c r="B7106" s="158">
        <v>-0.33979362520898398</v>
      </c>
      <c r="C7106" s="158">
        <v>2.1714616977871401E-2</v>
      </c>
      <c r="D7106" s="158">
        <v>0.34187402542881401</v>
      </c>
      <c r="E7106" s="158">
        <v>-6.4807667305992703E-2</v>
      </c>
    </row>
    <row r="7107" spans="1:5" x14ac:dyDescent="0.25">
      <c r="A7107" s="158">
        <v>36696.694766940098</v>
      </c>
      <c r="B7107" s="158">
        <v>0.14948058755293001</v>
      </c>
      <c r="C7107" s="158">
        <v>2.17358891270602E-2</v>
      </c>
      <c r="D7107" s="158">
        <v>0.34191520325452002</v>
      </c>
      <c r="E7107" s="158">
        <v>-6.4867301100679495E-2</v>
      </c>
    </row>
    <row r="7108" spans="1:5" x14ac:dyDescent="0.25">
      <c r="A7108" s="158">
        <v>36703.508466528801</v>
      </c>
      <c r="B7108" s="158">
        <v>0.36912012840102398</v>
      </c>
      <c r="C7108" s="158">
        <v>2.17698584985592E-2</v>
      </c>
      <c r="D7108" s="158">
        <v>0.34198061392749701</v>
      </c>
      <c r="E7108" s="158">
        <v>-6.4962063820990998E-2</v>
      </c>
    </row>
    <row r="7109" spans="1:5" x14ac:dyDescent="0.25">
      <c r="A7109" s="158">
        <v>36703.828986237997</v>
      </c>
      <c r="B7109" s="158">
        <v>-0.72922168314262203</v>
      </c>
      <c r="C7109" s="158">
        <v>2.17714611503903E-2</v>
      </c>
      <c r="D7109" s="158">
        <v>0.34198368954181002</v>
      </c>
      <c r="E7109" s="158">
        <v>-6.4966520624132398E-2</v>
      </c>
    </row>
    <row r="7110" spans="1:5" x14ac:dyDescent="0.25">
      <c r="A7110" s="158">
        <v>36705.145090236903</v>
      </c>
      <c r="B7110" s="158">
        <v>2.0530107475469399E-2</v>
      </c>
      <c r="C7110" s="158">
        <v>2.1778046333726899E-2</v>
      </c>
      <c r="D7110" s="158">
        <v>0.34199631723706098</v>
      </c>
      <c r="E7110" s="158">
        <v>-6.4984820123466402E-2</v>
      </c>
    </row>
    <row r="7111" spans="1:5" x14ac:dyDescent="0.25">
      <c r="A7111" s="158">
        <v>36710.196902967597</v>
      </c>
      <c r="B7111" s="158">
        <v>0.27514001103379199</v>
      </c>
      <c r="C7111" s="158">
        <v>2.18033897002088E-2</v>
      </c>
      <c r="D7111" s="158">
        <v>0.34204476936133199</v>
      </c>
      <c r="E7111" s="158">
        <v>-6.5055049606287593E-2</v>
      </c>
    </row>
    <row r="7112" spans="1:5" x14ac:dyDescent="0.25">
      <c r="A7112" s="158">
        <v>36716.603587273799</v>
      </c>
      <c r="B7112" s="158">
        <v>0.256246389368875</v>
      </c>
      <c r="C7112" s="158">
        <v>2.1835681667646899E-2</v>
      </c>
      <c r="D7112" s="158">
        <v>0.34210617326002302</v>
      </c>
      <c r="E7112" s="158">
        <v>-6.5144085915737504E-2</v>
      </c>
    </row>
    <row r="7113" spans="1:5" x14ac:dyDescent="0.25">
      <c r="A7113" s="158">
        <v>36721.030248165298</v>
      </c>
      <c r="B7113" s="158">
        <v>0.514061688330547</v>
      </c>
      <c r="C7113" s="158">
        <v>2.18580927500126E-2</v>
      </c>
      <c r="D7113" s="158">
        <v>0.34214857193827403</v>
      </c>
      <c r="E7113" s="158">
        <v>-6.5205586455332504E-2</v>
      </c>
    </row>
    <row r="7114" spans="1:5" x14ac:dyDescent="0.25">
      <c r="A7114" s="158">
        <v>36723.373169162704</v>
      </c>
      <c r="B7114" s="158">
        <v>0.44385922015164297</v>
      </c>
      <c r="C7114" s="158">
        <v>2.1869987186811501E-2</v>
      </c>
      <c r="D7114" s="158">
        <v>0.34217100324537703</v>
      </c>
      <c r="E7114" s="158">
        <v>-6.5238131000424804E-2</v>
      </c>
    </row>
    <row r="7115" spans="1:5" x14ac:dyDescent="0.25">
      <c r="A7115" s="158">
        <v>36723.793167892101</v>
      </c>
      <c r="B7115" s="158">
        <v>-0.390931184834376</v>
      </c>
      <c r="C7115" s="158">
        <v>2.1872121819105899E-2</v>
      </c>
      <c r="D7115" s="158">
        <v>0.34217502366876601</v>
      </c>
      <c r="E7115" s="158">
        <v>-6.5243964578164504E-2</v>
      </c>
    </row>
    <row r="7116" spans="1:5" x14ac:dyDescent="0.25">
      <c r="A7116" s="158">
        <v>36728.405214918799</v>
      </c>
      <c r="B7116" s="158">
        <v>-0.23002246670117399</v>
      </c>
      <c r="C7116" s="158">
        <v>2.1895610471989999E-2</v>
      </c>
      <c r="D7116" s="158">
        <v>0.342219158792398</v>
      </c>
      <c r="E7116" s="158">
        <v>-6.5308014643534806E-2</v>
      </c>
    </row>
    <row r="7117" spans="1:5" x14ac:dyDescent="0.25">
      <c r="A7117" s="158">
        <v>36729.691936342802</v>
      </c>
      <c r="B7117" s="158">
        <v>0.205886159955737</v>
      </c>
      <c r="C7117" s="158">
        <v>2.1902179322854699E-2</v>
      </c>
      <c r="D7117" s="158">
        <v>0.34223146768492102</v>
      </c>
      <c r="E7117" s="158">
        <v>-6.5325881107885203E-2</v>
      </c>
    </row>
    <row r="7118" spans="1:5" x14ac:dyDescent="0.25">
      <c r="A7118" s="158">
        <v>36731.975211610297</v>
      </c>
      <c r="B7118" s="158">
        <v>-0.15383220232969599</v>
      </c>
      <c r="C7118" s="158">
        <v>2.1913852576368301E-2</v>
      </c>
      <c r="D7118" s="158">
        <v>0.34225330494699502</v>
      </c>
      <c r="E7118" s="158">
        <v>-6.5357581809480494E-2</v>
      </c>
    </row>
    <row r="7119" spans="1:5" x14ac:dyDescent="0.25">
      <c r="A7119" s="158">
        <v>36734.740873333198</v>
      </c>
      <c r="B7119" s="158">
        <v>0.55135177005205505</v>
      </c>
      <c r="C7119" s="158">
        <v>2.1928020972972799E-2</v>
      </c>
      <c r="D7119" s="158">
        <v>0.34227974761386099</v>
      </c>
      <c r="E7119" s="158">
        <v>-6.5395974461022896E-2</v>
      </c>
    </row>
    <row r="7120" spans="1:5" x14ac:dyDescent="0.25">
      <c r="A7120" s="158">
        <v>36736.921992086303</v>
      </c>
      <c r="B7120" s="158">
        <v>-0.400299450714525</v>
      </c>
      <c r="C7120" s="158">
        <v>2.1939217145031598E-2</v>
      </c>
      <c r="D7120" s="158">
        <v>0.34230059513708999</v>
      </c>
      <c r="E7120" s="158">
        <v>-6.5426248334308601E-2</v>
      </c>
    </row>
    <row r="7121" spans="1:5" x14ac:dyDescent="0.25">
      <c r="A7121" s="158">
        <v>36738.2604382383</v>
      </c>
      <c r="B7121" s="158">
        <v>0.132733716726707</v>
      </c>
      <c r="C7121" s="158">
        <v>2.1946097459747502E-2</v>
      </c>
      <c r="D7121" s="158">
        <v>0.34231338549829499</v>
      </c>
      <c r="E7121" s="158">
        <v>-6.5444824094183202E-2</v>
      </c>
    </row>
    <row r="7122" spans="1:5" x14ac:dyDescent="0.25">
      <c r="A7122" s="158">
        <v>36744.129208921397</v>
      </c>
      <c r="B7122" s="158">
        <v>0.65924283122780203</v>
      </c>
      <c r="C7122" s="158">
        <v>2.1976353786492701E-2</v>
      </c>
      <c r="D7122" s="158">
        <v>0.342369443557553</v>
      </c>
      <c r="E7122" s="158">
        <v>-6.5526257888591899E-2</v>
      </c>
    </row>
    <row r="7123" spans="1:5" x14ac:dyDescent="0.25">
      <c r="A7123" s="158">
        <v>36744.407619278798</v>
      </c>
      <c r="B7123" s="158">
        <v>-8.9515594300615398E-2</v>
      </c>
      <c r="C7123" s="158">
        <v>2.1977792678093699E-2</v>
      </c>
      <c r="D7123" s="158">
        <v>0.34237210191489797</v>
      </c>
      <c r="E7123" s="158">
        <v>-6.5530120381066495E-2</v>
      </c>
    </row>
    <row r="7124" spans="1:5" x14ac:dyDescent="0.25">
      <c r="A7124" s="158">
        <v>36746.479050620997</v>
      </c>
      <c r="B7124" s="158">
        <v>-0.18414883673853999</v>
      </c>
      <c r="C7124" s="158">
        <v>2.19885084415396E-2</v>
      </c>
      <c r="D7124" s="158">
        <v>0.34239187781310298</v>
      </c>
      <c r="E7124" s="158">
        <v>-6.5558856227537002E-2</v>
      </c>
    </row>
    <row r="7125" spans="1:5" x14ac:dyDescent="0.25">
      <c r="A7125" s="158">
        <v>36750.773194169204</v>
      </c>
      <c r="B7125" s="158">
        <v>-7.0645868565300002E-2</v>
      </c>
      <c r="C7125" s="158">
        <v>2.20107793499573E-2</v>
      </c>
      <c r="D7125" s="158">
        <v>0.34243285795380202</v>
      </c>
      <c r="E7125" s="158">
        <v>-6.56184158449796E-2</v>
      </c>
    </row>
    <row r="7126" spans="1:5" x14ac:dyDescent="0.25">
      <c r="A7126" s="158">
        <v>36754.776258819897</v>
      </c>
      <c r="B7126" s="158">
        <v>0.186048923961635</v>
      </c>
      <c r="C7126" s="158">
        <v>2.2031609662522E-2</v>
      </c>
      <c r="D7126" s="158">
        <v>0.34247104089850799</v>
      </c>
      <c r="E7126" s="158">
        <v>-6.5673925174305994E-2</v>
      </c>
    </row>
    <row r="7127" spans="1:5" x14ac:dyDescent="0.25">
      <c r="A7127" s="158">
        <v>36757.940129709699</v>
      </c>
      <c r="B7127" s="158">
        <v>1.48737589258152E-2</v>
      </c>
      <c r="C7127" s="158">
        <v>2.2048120315098899E-2</v>
      </c>
      <c r="D7127" s="158">
        <v>0.34250120604335799</v>
      </c>
      <c r="E7127" s="158">
        <v>-6.5717788737560304E-2</v>
      </c>
    </row>
    <row r="7128" spans="1:5" x14ac:dyDescent="0.25">
      <c r="A7128" s="158">
        <v>36760.466000813802</v>
      </c>
      <c r="B7128" s="158">
        <v>-0.190973215204471</v>
      </c>
      <c r="C7128" s="158">
        <v>2.2061331473348999E-2</v>
      </c>
      <c r="D7128" s="158">
        <v>0.34252527996537802</v>
      </c>
      <c r="E7128" s="158">
        <v>-6.5752801486273701E-2</v>
      </c>
    </row>
    <row r="7129" spans="1:5" x14ac:dyDescent="0.25">
      <c r="A7129" s="158">
        <v>36761.073482437401</v>
      </c>
      <c r="B7129" s="158">
        <v>2.6927522684006E-2</v>
      </c>
      <c r="C7129" s="158">
        <v>2.2064512769474399E-2</v>
      </c>
      <c r="D7129" s="158">
        <v>0.34253106872665701</v>
      </c>
      <c r="E7129" s="158">
        <v>-6.5761221436213005E-2</v>
      </c>
    </row>
    <row r="7130" spans="1:5" x14ac:dyDescent="0.25">
      <c r="A7130" s="158">
        <v>36762.232166790898</v>
      </c>
      <c r="B7130" s="158">
        <v>-0.131311269066992</v>
      </c>
      <c r="C7130" s="158">
        <v>2.2070584897854399E-2</v>
      </c>
      <c r="D7130" s="158">
        <v>0.34254210876936902</v>
      </c>
      <c r="E7130" s="158">
        <v>-6.5777280480792996E-2</v>
      </c>
    </row>
    <row r="7131" spans="1:5" x14ac:dyDescent="0.25">
      <c r="A7131" s="158">
        <v>36769.405601548497</v>
      </c>
      <c r="B7131" s="158">
        <v>7.6601300416201404E-2</v>
      </c>
      <c r="C7131" s="158">
        <v>2.2108302052347699E-2</v>
      </c>
      <c r="D7131" s="158">
        <v>0.34261042305674699</v>
      </c>
      <c r="E7131" s="158">
        <v>-6.5876678727959506E-2</v>
      </c>
    </row>
    <row r="7132" spans="1:5" x14ac:dyDescent="0.25">
      <c r="A7132" s="158">
        <v>36770.826637168699</v>
      </c>
      <c r="B7132" s="158">
        <v>0.41213404792366198</v>
      </c>
      <c r="C7132" s="158">
        <v>2.2115799159270599E-2</v>
      </c>
      <c r="D7132" s="158">
        <v>0.34262394879816999</v>
      </c>
      <c r="E7132" s="158">
        <v>-6.5896364395797893E-2</v>
      </c>
    </row>
    <row r="7133" spans="1:5" x14ac:dyDescent="0.25">
      <c r="A7133" s="158">
        <v>36777.721082042197</v>
      </c>
      <c r="B7133" s="158">
        <v>1.18632921255246E-2</v>
      </c>
      <c r="C7133" s="158">
        <v>2.2152292486115902E-2</v>
      </c>
      <c r="D7133" s="158">
        <v>0.34268953832403198</v>
      </c>
      <c r="E7133" s="158">
        <v>-6.5991850756028397E-2</v>
      </c>
    </row>
    <row r="7134" spans="1:5" x14ac:dyDescent="0.25">
      <c r="A7134" s="158">
        <v>36777.823503562198</v>
      </c>
      <c r="B7134" s="158">
        <v>0.29359743638024399</v>
      </c>
      <c r="C7134" s="158">
        <v>2.2152836113920299E-2</v>
      </c>
      <c r="D7134" s="158">
        <v>0.34269051228251501</v>
      </c>
      <c r="E7134" s="158">
        <v>-6.59932689849827E-2</v>
      </c>
    </row>
    <row r="7135" spans="1:5" x14ac:dyDescent="0.25">
      <c r="A7135" s="158">
        <v>36783.369797512103</v>
      </c>
      <c r="B7135" s="158">
        <v>4.78209919226424E-2</v>
      </c>
      <c r="C7135" s="158">
        <v>2.2182339872773699E-2</v>
      </c>
      <c r="D7135" s="158">
        <v>0.342743235505578</v>
      </c>
      <c r="E7135" s="158">
        <v>-6.6070055990783194E-2</v>
      </c>
    </row>
    <row r="7136" spans="1:5" x14ac:dyDescent="0.25">
      <c r="A7136" s="158">
        <v>36791.086483753199</v>
      </c>
      <c r="B7136" s="158">
        <v>1.1137957257184801</v>
      </c>
      <c r="C7136" s="158">
        <v>2.22236029858131E-2</v>
      </c>
      <c r="D7136" s="158">
        <v>0.34281653098734699</v>
      </c>
      <c r="E7136" s="158">
        <v>-6.6176850852842306E-2</v>
      </c>
    </row>
    <row r="7137" spans="1:5" x14ac:dyDescent="0.25">
      <c r="A7137" s="158">
        <v>36792.541407846198</v>
      </c>
      <c r="B7137" s="158">
        <v>0.50230629975416297</v>
      </c>
      <c r="C7137" s="158">
        <v>2.2231410744481199E-2</v>
      </c>
      <c r="D7137" s="158">
        <v>0.34283034254553502</v>
      </c>
      <c r="E7137" s="158">
        <v>-6.6196980922510099E-2</v>
      </c>
    </row>
    <row r="7138" spans="1:5" x14ac:dyDescent="0.25">
      <c r="A7138" s="158">
        <v>36794.7316417162</v>
      </c>
      <c r="B7138" s="158">
        <v>-0.85121028648947905</v>
      </c>
      <c r="C7138" s="158">
        <v>2.2243181201760099E-2</v>
      </c>
      <c r="D7138" s="158">
        <v>0.34285112973752302</v>
      </c>
      <c r="E7138" s="158">
        <v>-6.6227281424580606E-2</v>
      </c>
    </row>
    <row r="7139" spans="1:5" x14ac:dyDescent="0.25">
      <c r="A7139" s="158">
        <v>36797.0337040987</v>
      </c>
      <c r="B7139" s="158">
        <v>0.318490555059325</v>
      </c>
      <c r="C7139" s="158">
        <v>2.22555742776313E-2</v>
      </c>
      <c r="D7139" s="158">
        <v>0.34287297226323898</v>
      </c>
      <c r="E7139" s="158">
        <v>-6.6259124878461806E-2</v>
      </c>
    </row>
    <row r="7140" spans="1:5" x14ac:dyDescent="0.25">
      <c r="A7140" s="158">
        <v>36798.080291109</v>
      </c>
      <c r="B7140" s="158">
        <v>0.476371793429964</v>
      </c>
      <c r="C7140" s="158">
        <v>2.2261215881208898E-2</v>
      </c>
      <c r="D7140" s="158">
        <v>0.34288290049631698</v>
      </c>
      <c r="E7140" s="158">
        <v>-6.6273600474407696E-2</v>
      </c>
    </row>
    <row r="7141" spans="1:5" x14ac:dyDescent="0.25">
      <c r="A7141" s="158">
        <v>36800.1749819385</v>
      </c>
      <c r="B7141" s="158">
        <v>5.2849304457103202E-2</v>
      </c>
      <c r="C7141" s="158">
        <v>2.2272521044595699E-2</v>
      </c>
      <c r="D7141" s="158">
        <v>0.34290276752515603</v>
      </c>
      <c r="E7141" s="158">
        <v>-6.6302570017503101E-2</v>
      </c>
    </row>
    <row r="7142" spans="1:5" x14ac:dyDescent="0.25">
      <c r="A7142" s="158">
        <v>36806.816004925502</v>
      </c>
      <c r="B7142" s="158">
        <v>-0.144487864414344</v>
      </c>
      <c r="C7142" s="158">
        <v>2.2308484571900201E-2</v>
      </c>
      <c r="D7142" s="158">
        <v>0.34296572036746398</v>
      </c>
      <c r="E7142" s="158">
        <v>-6.6394392067584504E-2</v>
      </c>
    </row>
    <row r="7143" spans="1:5" x14ac:dyDescent="0.25">
      <c r="A7143" s="158">
        <v>36812.247482952102</v>
      </c>
      <c r="B7143" s="158">
        <v>0.361463004055884</v>
      </c>
      <c r="C7143" s="158">
        <v>2.2338035469759002E-2</v>
      </c>
      <c r="D7143" s="158">
        <v>0.343017169346093</v>
      </c>
      <c r="E7143" s="158">
        <v>-6.6469464087397997E-2</v>
      </c>
    </row>
    <row r="7144" spans="1:5" x14ac:dyDescent="0.25">
      <c r="A7144" s="158">
        <v>36818.054407965799</v>
      </c>
      <c r="B7144" s="158">
        <v>0.34845445797746499</v>
      </c>
      <c r="C7144" s="158">
        <v>2.2369766018447399E-2</v>
      </c>
      <c r="D7144" s="158">
        <v>0.34307213677252602</v>
      </c>
      <c r="E7144" s="158">
        <v>-6.6549699207156907E-2</v>
      </c>
    </row>
    <row r="7145" spans="1:5" x14ac:dyDescent="0.25">
      <c r="A7145" s="158">
        <v>36819.761202969399</v>
      </c>
      <c r="B7145" s="158">
        <v>-0.132531396461255</v>
      </c>
      <c r="C7145" s="158">
        <v>2.2379119323688999E-2</v>
      </c>
      <c r="D7145" s="158">
        <v>0.343088285570542</v>
      </c>
      <c r="E7145" s="158">
        <v>-6.6573277083201599E-2</v>
      </c>
    </row>
    <row r="7146" spans="1:5" x14ac:dyDescent="0.25">
      <c r="A7146" s="158">
        <v>36824.822111143898</v>
      </c>
      <c r="B7146" s="158">
        <v>1.3057512755931799</v>
      </c>
      <c r="C7146" s="158">
        <v>2.2406925283234298E-2</v>
      </c>
      <c r="D7146" s="158">
        <v>0.34313614932879899</v>
      </c>
      <c r="E7146" s="158">
        <v>-6.6643175298312096E-2</v>
      </c>
    </row>
    <row r="7147" spans="1:5" x14ac:dyDescent="0.25">
      <c r="A7147" s="158">
        <v>36828.804509065798</v>
      </c>
      <c r="B7147" s="158">
        <v>8.0025173003872602E-2</v>
      </c>
      <c r="C7147" s="158">
        <v>2.24288813511173E-2</v>
      </c>
      <c r="D7147" s="158">
        <v>0.343173792111303</v>
      </c>
      <c r="E7147" s="158">
        <v>-6.6698163257828402E-2</v>
      </c>
    </row>
    <row r="7148" spans="1:5" x14ac:dyDescent="0.25">
      <c r="A7148" s="158">
        <v>36851.845024042799</v>
      </c>
      <c r="B7148" s="158">
        <v>9.0885256859274399E-2</v>
      </c>
      <c r="C7148" s="158">
        <v>2.25572214893545E-2</v>
      </c>
      <c r="D7148" s="158">
        <v>0.34339121627928598</v>
      </c>
      <c r="E7148" s="158">
        <v>-6.7016048926221899E-2</v>
      </c>
    </row>
    <row r="7149" spans="1:5" x14ac:dyDescent="0.25">
      <c r="A7149" s="158">
        <v>36852.604318573802</v>
      </c>
      <c r="B7149" s="158">
        <v>-0.56009646877951402</v>
      </c>
      <c r="C7149" s="158">
        <v>2.25614890231761E-2</v>
      </c>
      <c r="D7149" s="158">
        <v>0.343398370952198</v>
      </c>
      <c r="E7149" s="158">
        <v>-6.70265174312034E-2</v>
      </c>
    </row>
    <row r="7150" spans="1:5" x14ac:dyDescent="0.25">
      <c r="A7150" s="158">
        <v>36852.951975033699</v>
      </c>
      <c r="B7150" s="158">
        <v>0.224071952871818</v>
      </c>
      <c r="C7150" s="158">
        <v>2.25634438019045E-2</v>
      </c>
      <c r="D7150" s="158">
        <v>0.34340164662275202</v>
      </c>
      <c r="E7150" s="158">
        <v>-6.7031310465016994E-2</v>
      </c>
    </row>
    <row r="7151" spans="1:5" x14ac:dyDescent="0.25">
      <c r="A7151" s="158">
        <v>36857.048870318198</v>
      </c>
      <c r="B7151" s="158">
        <v>1.3504631811980199</v>
      </c>
      <c r="C7151" s="158">
        <v>2.2586518006523899E-2</v>
      </c>
      <c r="D7151" s="158">
        <v>0.343440237612885</v>
      </c>
      <c r="E7151" s="158">
        <v>-6.7087785692100804E-2</v>
      </c>
    </row>
    <row r="7152" spans="1:5" x14ac:dyDescent="0.25">
      <c r="A7152" s="158">
        <v>36861.701856379797</v>
      </c>
      <c r="B7152" s="158">
        <v>0.41712738132635402</v>
      </c>
      <c r="C7152" s="158">
        <v>2.26128102244889E-2</v>
      </c>
      <c r="D7152" s="158">
        <v>0.34348404312452602</v>
      </c>
      <c r="E7152" s="158">
        <v>-6.71519099545623E-2</v>
      </c>
    </row>
    <row r="7153" spans="1:5" x14ac:dyDescent="0.25">
      <c r="A7153" s="158">
        <v>36864.9334876844</v>
      </c>
      <c r="B7153" s="158">
        <v>-9.2740340201125093E-2</v>
      </c>
      <c r="C7153" s="158">
        <v>2.26311248018446E-2</v>
      </c>
      <c r="D7153" s="158">
        <v>0.34351445252327101</v>
      </c>
      <c r="E7153" s="158">
        <v>-6.7196435669448606E-2</v>
      </c>
    </row>
    <row r="7154" spans="1:5" x14ac:dyDescent="0.25">
      <c r="A7154" s="158">
        <v>36879.844794161501</v>
      </c>
      <c r="B7154" s="158">
        <v>-0.112848781481178</v>
      </c>
      <c r="C7154" s="158">
        <v>2.2716204209444299E-2</v>
      </c>
      <c r="D7154" s="158">
        <v>0.34365460991918501</v>
      </c>
      <c r="E7154" s="158">
        <v>-6.7401774187306696E-2</v>
      </c>
    </row>
    <row r="7155" spans="1:5" x14ac:dyDescent="0.25">
      <c r="A7155" s="158">
        <v>36880.787461552201</v>
      </c>
      <c r="B7155" s="158">
        <v>0.17309511173588801</v>
      </c>
      <c r="C7155" s="158">
        <v>2.2721614457271101E-2</v>
      </c>
      <c r="D7155" s="158">
        <v>0.34366346176933399</v>
      </c>
      <c r="E7155" s="158">
        <v>-6.7414749201503393E-2</v>
      </c>
    </row>
    <row r="7156" spans="1:5" x14ac:dyDescent="0.25">
      <c r="A7156" s="158">
        <v>36886.916057861403</v>
      </c>
      <c r="B7156" s="158">
        <v>-0.44062533261515202</v>
      </c>
      <c r="C7156" s="158">
        <v>2.2756880236321601E-2</v>
      </c>
      <c r="D7156" s="158">
        <v>0.34372098550207397</v>
      </c>
      <c r="E7156" s="158">
        <v>-6.7499086270352504E-2</v>
      </c>
    </row>
    <row r="7157" spans="1:5" x14ac:dyDescent="0.25">
      <c r="A7157" s="158">
        <v>36896.999977609499</v>
      </c>
      <c r="B7157" s="158">
        <v>0.40562966028194802</v>
      </c>
      <c r="C7157" s="158">
        <v>2.28152532991448E-2</v>
      </c>
      <c r="D7157" s="158">
        <v>0.34381553967299899</v>
      </c>
      <c r="E7157" s="158">
        <v>-6.7637786037926806E-2</v>
      </c>
    </row>
    <row r="7158" spans="1:5" x14ac:dyDescent="0.25">
      <c r="A7158" s="158">
        <v>36898.5106652088</v>
      </c>
      <c r="B7158" s="158">
        <v>0.41807097702388801</v>
      </c>
      <c r="C7158" s="158">
        <v>2.2824035487178901E-2</v>
      </c>
      <c r="D7158" s="158">
        <v>0.34382969483619402</v>
      </c>
      <c r="E7158" s="158">
        <v>-6.7658557623120105E-2</v>
      </c>
    </row>
    <row r="7159" spans="1:5" x14ac:dyDescent="0.25">
      <c r="A7159" s="158">
        <v>36908.372313136002</v>
      </c>
      <c r="B7159" s="158">
        <v>-1.56964416187455</v>
      </c>
      <c r="C7159" s="158">
        <v>2.28816035417111E-2</v>
      </c>
      <c r="D7159" s="158">
        <v>0.34392203368544699</v>
      </c>
      <c r="E7159" s="158">
        <v>-6.7794106389540004E-2</v>
      </c>
    </row>
    <row r="7160" spans="1:5" x14ac:dyDescent="0.25">
      <c r="A7160" s="158">
        <v>36911.124139160398</v>
      </c>
      <c r="B7160" s="158">
        <v>-1.11794503166182</v>
      </c>
      <c r="C7160" s="158">
        <v>2.2897741426736201E-2</v>
      </c>
      <c r="D7160" s="158">
        <v>0.34394778012560001</v>
      </c>
      <c r="E7160" s="158">
        <v>-6.7831915944336907E-2</v>
      </c>
    </row>
    <row r="7161" spans="1:5" x14ac:dyDescent="0.25">
      <c r="A7161" s="158">
        <v>36914.916820069797</v>
      </c>
      <c r="B7161" s="158">
        <v>1.9206605658283998E-2</v>
      </c>
      <c r="C7161" s="158">
        <v>2.2920036227208101E-2</v>
      </c>
      <c r="D7161" s="158">
        <v>0.34398325057570001</v>
      </c>
      <c r="E7161" s="158">
        <v>-6.78840163185883E-2</v>
      </c>
    </row>
    <row r="7162" spans="1:5" x14ac:dyDescent="0.25">
      <c r="A7162" s="158">
        <v>36916.041864921201</v>
      </c>
      <c r="B7162" s="158">
        <v>-0.50673996670503896</v>
      </c>
      <c r="C7162" s="158">
        <v>2.2926661458097599E-2</v>
      </c>
      <c r="D7162" s="158">
        <v>0.34399376917909602</v>
      </c>
      <c r="E7162" s="158">
        <v>-6.7899468850245406E-2</v>
      </c>
    </row>
    <row r="7163" spans="1:5" x14ac:dyDescent="0.25">
      <c r="A7163" s="158">
        <v>36925.251239864498</v>
      </c>
      <c r="B7163" s="158">
        <v>-0.149049748205965</v>
      </c>
      <c r="C7163" s="158">
        <v>2.2981097224331601E-2</v>
      </c>
      <c r="D7163" s="158">
        <v>0.34407981714650998</v>
      </c>
      <c r="E7163" s="158">
        <v>-6.8025920259033298E-2</v>
      </c>
    </row>
    <row r="7164" spans="1:5" x14ac:dyDescent="0.25">
      <c r="A7164" s="158">
        <v>36925.858343522101</v>
      </c>
      <c r="B7164" s="158">
        <v>-8.0940704629906005E-2</v>
      </c>
      <c r="C7164" s="158">
        <v>2.2984698480011698E-2</v>
      </c>
      <c r="D7164" s="158">
        <v>0.344085486183973</v>
      </c>
      <c r="E7164" s="158">
        <v>-6.8034253744907999E-2</v>
      </c>
    </row>
    <row r="7165" spans="1:5" x14ac:dyDescent="0.25">
      <c r="A7165" s="158">
        <v>36927.9771753401</v>
      </c>
      <c r="B7165" s="158">
        <v>0.17082982070724101</v>
      </c>
      <c r="C7165" s="158">
        <v>2.2997279436959402E-2</v>
      </c>
      <c r="D7165" s="158">
        <v>0.34410526815867998</v>
      </c>
      <c r="E7165" s="158">
        <v>-6.8063335745378706E-2</v>
      </c>
    </row>
    <row r="7166" spans="1:5" x14ac:dyDescent="0.25">
      <c r="A7166" s="158">
        <v>36930.2643042134</v>
      </c>
      <c r="B7166" s="158">
        <v>-0.48367490800219598</v>
      </c>
      <c r="C7166" s="158">
        <v>2.3010881218737098E-2</v>
      </c>
      <c r="D7166" s="158">
        <v>0.344126615572307</v>
      </c>
      <c r="E7166" s="158">
        <v>-6.8094723489100603E-2</v>
      </c>
    </row>
    <row r="7167" spans="1:5" x14ac:dyDescent="0.25">
      <c r="A7167" s="158">
        <v>36930.701179046897</v>
      </c>
      <c r="B7167" s="158">
        <v>-0.48930352734569699</v>
      </c>
      <c r="C7167" s="158">
        <v>2.30134818998179E-2</v>
      </c>
      <c r="D7167" s="158">
        <v>0.34413069255027701</v>
      </c>
      <c r="E7167" s="158">
        <v>-6.8100718505869101E-2</v>
      </c>
    </row>
    <row r="7168" spans="1:5" x14ac:dyDescent="0.25">
      <c r="A7168" s="158">
        <v>36932.080459314297</v>
      </c>
      <c r="B7168" s="158">
        <v>4.4377336709344697E-2</v>
      </c>
      <c r="C7168" s="158">
        <v>2.3021697999797901E-2</v>
      </c>
      <c r="D7168" s="158">
        <v>0.34414356274125102</v>
      </c>
      <c r="E7168" s="158">
        <v>-6.8119644636114904E-2</v>
      </c>
    </row>
    <row r="7169" spans="1:5" x14ac:dyDescent="0.25">
      <c r="A7169" s="158">
        <v>36939.863607713603</v>
      </c>
      <c r="B7169" s="158">
        <v>7.96981124584484E-4</v>
      </c>
      <c r="C7169" s="158">
        <v>2.3068213182298201E-2</v>
      </c>
      <c r="D7169" s="158">
        <v>0.34421614678967999</v>
      </c>
      <c r="E7169" s="158">
        <v>-6.8226413103490896E-2</v>
      </c>
    </row>
    <row r="7170" spans="1:5" x14ac:dyDescent="0.25">
      <c r="A7170" s="158">
        <v>36940.781851496897</v>
      </c>
      <c r="B7170" s="158">
        <v>-0.23124896799682201</v>
      </c>
      <c r="C7170" s="158">
        <v>2.3073718067223099E-2</v>
      </c>
      <c r="D7170" s="158">
        <v>0.34422470552496398</v>
      </c>
      <c r="E7170" s="158">
        <v>-6.8239006127815693E-2</v>
      </c>
    </row>
    <row r="7171" spans="1:5" x14ac:dyDescent="0.25">
      <c r="A7171" s="158">
        <v>36944.765219459601</v>
      </c>
      <c r="B7171" s="158">
        <v>-1.1214306320312399</v>
      </c>
      <c r="C7171" s="158">
        <v>2.3097640219932401E-2</v>
      </c>
      <c r="D7171" s="158">
        <v>0.34426182228160801</v>
      </c>
      <c r="E7171" s="158">
        <v>-6.8293626821787204E-2</v>
      </c>
    </row>
    <row r="7172" spans="1:5" x14ac:dyDescent="0.25">
      <c r="A7172" s="158">
        <v>36945.998766721197</v>
      </c>
      <c r="B7172" s="158">
        <v>-7.4066465974576001E-2</v>
      </c>
      <c r="C7172" s="158">
        <v>2.3105062081781799E-2</v>
      </c>
      <c r="D7172" s="158">
        <v>0.34427331267399802</v>
      </c>
      <c r="E7172" s="158">
        <v>-6.8310538747610297E-2</v>
      </c>
    </row>
    <row r="7173" spans="1:5" x14ac:dyDescent="0.25">
      <c r="A7173" s="158">
        <v>36948.923788167704</v>
      </c>
      <c r="B7173" s="158">
        <v>0.53354973500601099</v>
      </c>
      <c r="C7173" s="158">
        <v>2.3122687068436398E-2</v>
      </c>
      <c r="D7173" s="158">
        <v>0.34430055198279702</v>
      </c>
      <c r="E7173" s="158">
        <v>-6.8350635652708505E-2</v>
      </c>
    </row>
    <row r="7174" spans="1:5" x14ac:dyDescent="0.25">
      <c r="A7174" s="158">
        <v>36949.116273191699</v>
      </c>
      <c r="B7174" s="158">
        <v>0.49924231278146702</v>
      </c>
      <c r="C7174" s="158">
        <v>2.3123848190703501E-2</v>
      </c>
      <c r="D7174" s="158">
        <v>0.344302344155961</v>
      </c>
      <c r="E7174" s="158">
        <v>-6.8353274031404898E-2</v>
      </c>
    </row>
    <row r="7175" spans="1:5" x14ac:dyDescent="0.25">
      <c r="A7175" s="158">
        <v>36949.690605575903</v>
      </c>
      <c r="B7175" s="158">
        <v>-0.30101644281317302</v>
      </c>
      <c r="C7175" s="158">
        <v>2.3127313664595799E-2</v>
      </c>
      <c r="D7175" s="158">
        <v>0.34430769134657202</v>
      </c>
      <c r="E7175" s="158">
        <v>-6.8361146179410595E-2</v>
      </c>
    </row>
    <row r="7176" spans="1:5" x14ac:dyDescent="0.25">
      <c r="A7176" s="158">
        <v>36950.521636685</v>
      </c>
      <c r="B7176" s="158">
        <v>0.379774026736168</v>
      </c>
      <c r="C7176" s="158">
        <v>2.3132330540819701E-2</v>
      </c>
      <c r="D7176" s="158">
        <v>0.34431542779739399</v>
      </c>
      <c r="E7176" s="158">
        <v>-6.8372536303500805E-2</v>
      </c>
    </row>
    <row r="7177" spans="1:5" x14ac:dyDescent="0.25">
      <c r="A7177" s="158">
        <v>36957.256148048</v>
      </c>
      <c r="B7177" s="158">
        <v>-0.39946300418879399</v>
      </c>
      <c r="C7177" s="158">
        <v>2.3173095574974899E-2</v>
      </c>
      <c r="D7177" s="158">
        <v>0.34437809303089301</v>
      </c>
      <c r="E7177" s="158">
        <v>-6.8464818112662001E-2</v>
      </c>
    </row>
    <row r="7178" spans="1:5" x14ac:dyDescent="0.25">
      <c r="A7178" s="158">
        <v>36958.6310696695</v>
      </c>
      <c r="B7178" s="158">
        <v>0.302176018919731</v>
      </c>
      <c r="C7178" s="158">
        <v>2.31814421091333E-2</v>
      </c>
      <c r="D7178" s="158">
        <v>0.34439088036052901</v>
      </c>
      <c r="E7178" s="158">
        <v>-6.8483653709100603E-2</v>
      </c>
    </row>
    <row r="7179" spans="1:5" x14ac:dyDescent="0.25">
      <c r="A7179" s="158">
        <v>36960.1261201569</v>
      </c>
      <c r="B7179" s="158">
        <v>-0.33808870220238801</v>
      </c>
      <c r="C7179" s="158">
        <v>2.3190527102170899E-2</v>
      </c>
      <c r="D7179" s="158">
        <v>0.34440478245962503</v>
      </c>
      <c r="E7179" s="158">
        <v>-6.8504133184139199E-2</v>
      </c>
    </row>
    <row r="7180" spans="1:5" x14ac:dyDescent="0.25">
      <c r="A7180" s="158">
        <v>36962.9280959561</v>
      </c>
      <c r="B7180" s="158">
        <v>-9.2170915117961702E-2</v>
      </c>
      <c r="C7180" s="158">
        <v>2.3207579757618599E-2</v>
      </c>
      <c r="D7180" s="158">
        <v>0.34443083037674699</v>
      </c>
      <c r="E7180" s="158">
        <v>-6.8542510066580603E-2</v>
      </c>
    </row>
    <row r="7181" spans="1:5" x14ac:dyDescent="0.25">
      <c r="A7181" s="158">
        <v>36963.198495724799</v>
      </c>
      <c r="B7181" s="158">
        <v>-0.56582265660903897</v>
      </c>
      <c r="C7181" s="158">
        <v>2.32092271784816E-2</v>
      </c>
      <c r="D7181" s="158">
        <v>0.34443334360570799</v>
      </c>
      <c r="E7181" s="158">
        <v>-6.85462132087198E-2</v>
      </c>
    </row>
    <row r="7182" spans="1:5" x14ac:dyDescent="0.25">
      <c r="A7182" s="158">
        <v>36966.184340126398</v>
      </c>
      <c r="B7182" s="158">
        <v>-7.6142351784302995E-2</v>
      </c>
      <c r="C7182" s="158">
        <v>2.32274394361934E-2</v>
      </c>
      <c r="D7182" s="158">
        <v>0.344461089904601</v>
      </c>
      <c r="E7182" s="158">
        <v>-6.8587100419912797E-2</v>
      </c>
    </row>
    <row r="7183" spans="1:5" x14ac:dyDescent="0.25">
      <c r="A7183" s="158">
        <v>36967.6319560579</v>
      </c>
      <c r="B7183" s="158">
        <v>-0.16813722391551</v>
      </c>
      <c r="C7183" s="158">
        <v>2.32362830089912E-2</v>
      </c>
      <c r="D7183" s="158">
        <v>0.34447453833531899</v>
      </c>
      <c r="E7183" s="158">
        <v>-6.8606920895319695E-2</v>
      </c>
    </row>
    <row r="7184" spans="1:5" x14ac:dyDescent="0.25">
      <c r="A7184" s="158">
        <v>36970.814019927202</v>
      </c>
      <c r="B7184" s="158">
        <v>0.32260803734320798</v>
      </c>
      <c r="C7184" s="158">
        <v>2.3255754097131001E-2</v>
      </c>
      <c r="D7184" s="158">
        <v>0.34450409137791799</v>
      </c>
      <c r="E7184" s="158">
        <v>-6.8650482844077598E-2</v>
      </c>
    </row>
    <row r="7185" spans="1:5" x14ac:dyDescent="0.25">
      <c r="A7185" s="158">
        <v>36972.664778833401</v>
      </c>
      <c r="B7185" s="158">
        <v>0.114394943294349</v>
      </c>
      <c r="C7185" s="158">
        <v>2.3267098943360501E-2</v>
      </c>
      <c r="D7185" s="158">
        <v>0.34452127470664501</v>
      </c>
      <c r="E7185" s="158">
        <v>-6.8675815484789599E-2</v>
      </c>
    </row>
    <row r="7186" spans="1:5" x14ac:dyDescent="0.25">
      <c r="A7186" s="158">
        <v>36980.777076380597</v>
      </c>
      <c r="B7186" s="158">
        <v>-0.13051333839662099</v>
      </c>
      <c r="C7186" s="158">
        <v>2.33169999013862E-2</v>
      </c>
      <c r="D7186" s="158">
        <v>0.34459654650697502</v>
      </c>
      <c r="E7186" s="158">
        <v>-6.8786819848501199E-2</v>
      </c>
    </row>
    <row r="7187" spans="1:5" x14ac:dyDescent="0.25">
      <c r="A7187" s="158">
        <v>36981.614520247203</v>
      </c>
      <c r="B7187" s="158">
        <v>0.38608474465187098</v>
      </c>
      <c r="C7187" s="158">
        <v>2.33221673836287E-2</v>
      </c>
      <c r="D7187" s="158">
        <v>0.344604312596208</v>
      </c>
      <c r="E7187" s="158">
        <v>-6.8798275793999095E-2</v>
      </c>
    </row>
    <row r="7188" spans="1:5" x14ac:dyDescent="0.25">
      <c r="A7188" s="158">
        <v>36981.770426529503</v>
      </c>
      <c r="B7188" s="158">
        <v>-0.51349301275375203</v>
      </c>
      <c r="C7188" s="158">
        <v>2.3323129743416399E-2</v>
      </c>
      <c r="D7188" s="158">
        <v>0.34460575831373902</v>
      </c>
      <c r="E7188" s="158">
        <v>-6.8800408472583105E-2</v>
      </c>
    </row>
    <row r="7189" spans="1:5" x14ac:dyDescent="0.25">
      <c r="A7189" s="158">
        <v>36984.830062351903</v>
      </c>
      <c r="B7189" s="158">
        <v>-0.48505777498143399</v>
      </c>
      <c r="C7189" s="158">
        <v>2.3342037095939398E-2</v>
      </c>
      <c r="D7189" s="158">
        <v>0.34463412461329102</v>
      </c>
      <c r="E7189" s="158">
        <v>-6.8842257753414501E-2</v>
      </c>
    </row>
    <row r="7190" spans="1:5" x14ac:dyDescent="0.25">
      <c r="A7190" s="158">
        <v>36987.799368344102</v>
      </c>
      <c r="B7190" s="158">
        <v>0.110822340056882</v>
      </c>
      <c r="C7190" s="158">
        <v>2.3360424825048302E-2</v>
      </c>
      <c r="D7190" s="158">
        <v>0.34466164312664699</v>
      </c>
      <c r="E7190" s="158">
        <v>-6.8882863876892603E-2</v>
      </c>
    </row>
    <row r="7191" spans="1:5" x14ac:dyDescent="0.25">
      <c r="A7191" s="158">
        <v>36996.842123810799</v>
      </c>
      <c r="B7191" s="158">
        <v>0.37154160670134201</v>
      </c>
      <c r="C7191" s="158">
        <v>2.3416657273922298E-2</v>
      </c>
      <c r="D7191" s="158">
        <v>0.34474538565299701</v>
      </c>
      <c r="E7191" s="158">
        <v>-6.9006479762857703E-2</v>
      </c>
    </row>
    <row r="7192" spans="1:5" x14ac:dyDescent="0.25">
      <c r="A7192" s="158">
        <v>36998.240142955903</v>
      </c>
      <c r="B7192" s="158">
        <v>0.22457708906420401</v>
      </c>
      <c r="C7192" s="158">
        <v>2.3425382368964898E-2</v>
      </c>
      <c r="D7192" s="158">
        <v>0.344758323916314</v>
      </c>
      <c r="E7192" s="158">
        <v>-6.9025584655689198E-2</v>
      </c>
    </row>
    <row r="7193" spans="1:5" x14ac:dyDescent="0.25">
      <c r="A7193" s="158">
        <v>37004.978563557401</v>
      </c>
      <c r="B7193" s="158">
        <v>-1.19655418571907</v>
      </c>
      <c r="C7193" s="158">
        <v>2.34675555574606E-2</v>
      </c>
      <c r="D7193" s="158">
        <v>0.34482065444820797</v>
      </c>
      <c r="E7193" s="158">
        <v>-6.91176462908559E-2</v>
      </c>
    </row>
    <row r="7194" spans="1:5" x14ac:dyDescent="0.25">
      <c r="A7194" s="158">
        <v>37005.8768102432</v>
      </c>
      <c r="B7194" s="158">
        <v>-0.199385628165172</v>
      </c>
      <c r="C7194" s="158">
        <v>2.3473192162535399E-2</v>
      </c>
      <c r="D7194" s="158">
        <v>0.34482895929528001</v>
      </c>
      <c r="E7194" s="158">
        <v>-6.9129915369623998E-2</v>
      </c>
    </row>
    <row r="7195" spans="1:5" x14ac:dyDescent="0.25">
      <c r="A7195" s="158">
        <v>37013.262755844902</v>
      </c>
      <c r="B7195" s="158">
        <v>0.59140459085085295</v>
      </c>
      <c r="C7195" s="158">
        <v>2.3519672177856499E-2</v>
      </c>
      <c r="D7195" s="158">
        <v>0.34489721168008303</v>
      </c>
      <c r="E7195" s="158">
        <v>-6.9230773087792505E-2</v>
      </c>
    </row>
    <row r="7196" spans="1:5" x14ac:dyDescent="0.25">
      <c r="A7196" s="158">
        <v>37022.533390993303</v>
      </c>
      <c r="B7196" s="158">
        <v>-1.0440000244451599</v>
      </c>
      <c r="C7196" s="158">
        <v>2.35783468576139E-2</v>
      </c>
      <c r="D7196" s="158">
        <v>0.34498279123257403</v>
      </c>
      <c r="E7196" s="158">
        <v>-6.9357300369739597E-2</v>
      </c>
    </row>
    <row r="7197" spans="1:5" x14ac:dyDescent="0.25">
      <c r="A7197" s="158">
        <v>37024.908523982398</v>
      </c>
      <c r="B7197" s="158">
        <v>3.1722496522368401E-2</v>
      </c>
      <c r="C7197" s="158">
        <v>2.3593439216820101E-2</v>
      </c>
      <c r="D7197" s="158">
        <v>0.34500470074908501</v>
      </c>
      <c r="E7197" s="158">
        <v>-6.9389704663017707E-2</v>
      </c>
    </row>
    <row r="7198" spans="1:5" x14ac:dyDescent="0.25">
      <c r="A7198" s="158">
        <v>37028.268196036799</v>
      </c>
      <c r="B7198" s="158">
        <v>9.6047764382411999E-2</v>
      </c>
      <c r="C7198" s="158">
        <v>2.3614829430351501E-2</v>
      </c>
      <c r="D7198" s="158">
        <v>0.34503568109453803</v>
      </c>
      <c r="E7198" s="158">
        <v>-6.94355328346839E-2</v>
      </c>
    </row>
    <row r="7199" spans="1:5" x14ac:dyDescent="0.25">
      <c r="A7199" s="158">
        <v>37056.272880483302</v>
      </c>
      <c r="B7199" s="158">
        <v>0.14772606808153299</v>
      </c>
      <c r="C7199" s="158">
        <v>2.37950361637429E-2</v>
      </c>
      <c r="D7199" s="158">
        <v>0.34529341352781701</v>
      </c>
      <c r="E7199" s="158">
        <v>-6.9817154030617404E-2</v>
      </c>
    </row>
    <row r="7200" spans="1:5" x14ac:dyDescent="0.25">
      <c r="A7200" s="158">
        <v>37060.874912667401</v>
      </c>
      <c r="B7200" s="158">
        <v>-3.0695813002412599E-3</v>
      </c>
      <c r="C7200" s="158">
        <v>2.3824976184413899E-2</v>
      </c>
      <c r="D7200" s="158">
        <v>0.34533568058854103</v>
      </c>
      <c r="E7200" s="158">
        <v>-6.9879800723251603E-2</v>
      </c>
    </row>
    <row r="7201" spans="1:5" x14ac:dyDescent="0.25">
      <c r="A7201" s="158">
        <v>37062.364550861697</v>
      </c>
      <c r="B7201" s="158">
        <v>-1.24065435871699</v>
      </c>
      <c r="C7201" s="158">
        <v>2.3834687289635999E-2</v>
      </c>
      <c r="D7201" s="158">
        <v>0.34534935685498103</v>
      </c>
      <c r="E7201" s="158">
        <v>-6.9900074946828303E-2</v>
      </c>
    </row>
    <row r="7202" spans="1:5" x14ac:dyDescent="0.25">
      <c r="A7202" s="158">
        <v>37063.073566493404</v>
      </c>
      <c r="B7202" s="158">
        <v>-1.59436682154021</v>
      </c>
      <c r="C7202" s="158">
        <v>2.38393128346105E-2</v>
      </c>
      <c r="D7202" s="158">
        <v>0.345355865382864</v>
      </c>
      <c r="E7202" s="158">
        <v>-6.9909724084730701E-2</v>
      </c>
    </row>
    <row r="7203" spans="1:5" x14ac:dyDescent="0.25">
      <c r="A7203" s="158">
        <v>37064.397819196602</v>
      </c>
      <c r="B7203" s="158">
        <v>0.22654560075396901</v>
      </c>
      <c r="C7203" s="158">
        <v>2.3847957994557301E-2</v>
      </c>
      <c r="D7203" s="158">
        <v>0.345368020034792</v>
      </c>
      <c r="E7203" s="158">
        <v>-6.9927744929275101E-2</v>
      </c>
    </row>
    <row r="7204" spans="1:5" x14ac:dyDescent="0.25">
      <c r="A7204" s="158">
        <v>37068.030992541098</v>
      </c>
      <c r="B7204" s="158">
        <v>-0.48523827469809699</v>
      </c>
      <c r="C7204" s="158">
        <v>2.38717158407693E-2</v>
      </c>
      <c r="D7204" s="158">
        <v>0.34540135675931599</v>
      </c>
      <c r="E7204" s="158">
        <v>-6.9977178390618705E-2</v>
      </c>
    </row>
    <row r="7205" spans="1:5" x14ac:dyDescent="0.25">
      <c r="A7205" s="158">
        <v>37068.416673684602</v>
      </c>
      <c r="B7205" s="158">
        <v>-1.64687275735487E-3</v>
      </c>
      <c r="C7205" s="158">
        <v>2.3874241247509101E-2</v>
      </c>
      <c r="D7205" s="158">
        <v>0.345404894743365</v>
      </c>
      <c r="E7205" s="158">
        <v>-6.9982425341872406E-2</v>
      </c>
    </row>
    <row r="7206" spans="1:5" x14ac:dyDescent="0.25">
      <c r="A7206" s="158">
        <v>37068.515926047497</v>
      </c>
      <c r="B7206" s="158">
        <v>-1.36393406538307</v>
      </c>
      <c r="C7206" s="158">
        <v>2.3874891248427E-2</v>
      </c>
      <c r="D7206" s="158">
        <v>0.34540580519131903</v>
      </c>
      <c r="E7206" s="158">
        <v>-6.99837755872013E-2</v>
      </c>
    </row>
    <row r="7207" spans="1:5" x14ac:dyDescent="0.25">
      <c r="A7207" s="158">
        <v>37072.015533128397</v>
      </c>
      <c r="B7207" s="158">
        <v>0.26575431097475299</v>
      </c>
      <c r="C7207" s="158">
        <v>2.3897837567483701E-2</v>
      </c>
      <c r="D7207" s="158">
        <v>0.34543790006167002</v>
      </c>
      <c r="E7207" s="158">
        <v>-7.0031379282444906E-2</v>
      </c>
    </row>
    <row r="7208" spans="1:5" x14ac:dyDescent="0.25">
      <c r="A7208" s="158">
        <v>37073.411316392798</v>
      </c>
      <c r="B7208" s="158">
        <v>0.15020619100463201</v>
      </c>
      <c r="C7208" s="158">
        <v>2.3907004395666599E-2</v>
      </c>
      <c r="D7208" s="158">
        <v>0.34545069685302299</v>
      </c>
      <c r="E7208" s="158">
        <v>-7.0050362538015401E-2</v>
      </c>
    </row>
    <row r="7209" spans="1:5" x14ac:dyDescent="0.25">
      <c r="A7209" s="158">
        <v>37077.077506809401</v>
      </c>
      <c r="B7209" s="158">
        <v>-0.113520363026298</v>
      </c>
      <c r="C7209" s="158">
        <v>2.3931122693725899E-2</v>
      </c>
      <c r="D7209" s="158">
        <v>0.34548429848133799</v>
      </c>
      <c r="E7209" s="158">
        <v>-7.0100216151039105E-2</v>
      </c>
    </row>
    <row r="7210" spans="1:5" x14ac:dyDescent="0.25">
      <c r="A7210" s="158">
        <v>37080.435396929199</v>
      </c>
      <c r="B7210" s="158">
        <v>0.24849492753315999</v>
      </c>
      <c r="C7210" s="158">
        <v>2.39532643557363E-2</v>
      </c>
      <c r="D7210" s="158">
        <v>0.345515060903548</v>
      </c>
      <c r="E7210" s="158">
        <v>-7.0145867051407296E-2</v>
      </c>
    </row>
    <row r="7211" spans="1:5" x14ac:dyDescent="0.25">
      <c r="A7211" s="158">
        <v>37091.743919991801</v>
      </c>
      <c r="B7211" s="158">
        <v>1.0373618297893701</v>
      </c>
      <c r="C7211" s="158">
        <v>2.4028194616756701E-2</v>
      </c>
      <c r="D7211" s="158">
        <v>0.34561856568694099</v>
      </c>
      <c r="E7211" s="158">
        <v>-7.0299534564984001E-2</v>
      </c>
    </row>
    <row r="7212" spans="1:5" x14ac:dyDescent="0.25">
      <c r="A7212" s="158">
        <v>37098.202889823398</v>
      </c>
      <c r="B7212" s="158">
        <v>-1.06929440984379</v>
      </c>
      <c r="C7212" s="158">
        <v>2.40712430062721E-2</v>
      </c>
      <c r="D7212" s="158">
        <v>0.34567761752989301</v>
      </c>
      <c r="E7212" s="158">
        <v>-7.0387252484274798E-2</v>
      </c>
    </row>
    <row r="7213" spans="1:5" x14ac:dyDescent="0.25">
      <c r="A7213" s="158">
        <v>37099.827284658197</v>
      </c>
      <c r="B7213" s="158">
        <v>-0.79768789050863598</v>
      </c>
      <c r="C7213" s="158">
        <v>2.40820982124769E-2</v>
      </c>
      <c r="D7213" s="158">
        <v>0.34569246120140501</v>
      </c>
      <c r="E7213" s="158">
        <v>-7.0409307233769994E-2</v>
      </c>
    </row>
    <row r="7214" spans="1:5" x14ac:dyDescent="0.25">
      <c r="A7214" s="158">
        <v>37100.369847879498</v>
      </c>
      <c r="B7214" s="158">
        <v>-0.199474392157928</v>
      </c>
      <c r="C7214" s="158">
        <v>2.4085726531672499E-2</v>
      </c>
      <c r="D7214" s="158">
        <v>0.34569741845313301</v>
      </c>
      <c r="E7214" s="158">
        <v>-7.0416673207092204E-2</v>
      </c>
    </row>
    <row r="7215" spans="1:5" x14ac:dyDescent="0.25">
      <c r="A7215" s="158">
        <v>37109.985927186201</v>
      </c>
      <c r="B7215" s="158">
        <v>-5.7759693888770301E-3</v>
      </c>
      <c r="C7215" s="158">
        <v>2.4150247084121501E-2</v>
      </c>
      <c r="D7215" s="158">
        <v>0.34578522188244498</v>
      </c>
      <c r="E7215" s="158">
        <v>-7.0547180117763106E-2</v>
      </c>
    </row>
    <row r="7216" spans="1:5" x14ac:dyDescent="0.25">
      <c r="A7216" s="158">
        <v>37112.043925051999</v>
      </c>
      <c r="B7216" s="158">
        <v>-5.2076080710750101E-2</v>
      </c>
      <c r="C7216" s="158">
        <v>2.41641082735609E-2</v>
      </c>
      <c r="D7216" s="158">
        <v>0.34580399946461599</v>
      </c>
      <c r="E7216" s="158">
        <v>-7.0575100043851299E-2</v>
      </c>
    </row>
    <row r="7217" spans="1:5" x14ac:dyDescent="0.25">
      <c r="A7217" s="158">
        <v>37116.862860953101</v>
      </c>
      <c r="B7217" s="158">
        <v>0.71093594787907699</v>
      </c>
      <c r="C7217" s="158">
        <v>2.4196637955511999E-2</v>
      </c>
      <c r="D7217" s="158">
        <v>0.34584794938602198</v>
      </c>
      <c r="E7217" s="158">
        <v>-7.0640461606150298E-2</v>
      </c>
    </row>
    <row r="7218" spans="1:5" x14ac:dyDescent="0.25">
      <c r="A7218" s="158">
        <v>37119.829395045097</v>
      </c>
      <c r="B7218" s="158">
        <v>0.13403423563420599</v>
      </c>
      <c r="C7218" s="158">
        <v>2.4216713973139799E-2</v>
      </c>
      <c r="D7218" s="158">
        <v>0.34587499168567198</v>
      </c>
      <c r="E7218" s="158">
        <v>-7.0680687846696497E-2</v>
      </c>
    </row>
    <row r="7219" spans="1:5" x14ac:dyDescent="0.25">
      <c r="A7219" s="158">
        <v>37123.698924317097</v>
      </c>
      <c r="B7219" s="158">
        <v>-3.4575598829788698</v>
      </c>
      <c r="C7219" s="158">
        <v>2.4242959185842801E-2</v>
      </c>
      <c r="D7219" s="158">
        <v>0.34591025033066602</v>
      </c>
      <c r="E7219" s="158">
        <v>-7.0733146903253497E-2</v>
      </c>
    </row>
    <row r="7220" spans="1:5" x14ac:dyDescent="0.25">
      <c r="A7220" s="158">
        <v>37135.829751502199</v>
      </c>
      <c r="B7220" s="158">
        <v>-0.29202687896205898</v>
      </c>
      <c r="C7220" s="158">
        <v>2.4325664203034301E-2</v>
      </c>
      <c r="D7220" s="158">
        <v>0.34602067357296701</v>
      </c>
      <c r="E7220" s="158">
        <v>-7.0897517212617001E-2</v>
      </c>
    </row>
    <row r="7221" spans="1:5" x14ac:dyDescent="0.25">
      <c r="A7221" s="158">
        <v>37137.140718969204</v>
      </c>
      <c r="B7221" s="158">
        <v>0.17894740274420101</v>
      </c>
      <c r="C7221" s="158">
        <v>2.4334640883586001E-2</v>
      </c>
      <c r="D7221" s="158">
        <v>0.34603259681298099</v>
      </c>
      <c r="E7221" s="158">
        <v>-7.0915272663716195E-2</v>
      </c>
    </row>
    <row r="7222" spans="1:5" x14ac:dyDescent="0.25">
      <c r="A7222" s="158">
        <v>37145.992478480301</v>
      </c>
      <c r="B7222" s="158">
        <v>-0.126491449771438</v>
      </c>
      <c r="C7222" s="158">
        <v>2.4395450579723199E-2</v>
      </c>
      <c r="D7222" s="158">
        <v>0.346113051964198</v>
      </c>
      <c r="E7222" s="158">
        <v>-7.1035118500276398E-2</v>
      </c>
    </row>
    <row r="7223" spans="1:5" x14ac:dyDescent="0.25">
      <c r="A7223" s="158">
        <v>37147.5303740253</v>
      </c>
      <c r="B7223" s="158">
        <v>9.1163311633946101E-2</v>
      </c>
      <c r="C7223" s="158">
        <v>2.4406050856007101E-2</v>
      </c>
      <c r="D7223" s="158">
        <v>0.34612702100607001</v>
      </c>
      <c r="E7223" s="158">
        <v>-7.1055933203406793E-2</v>
      </c>
    </row>
    <row r="7224" spans="1:5" x14ac:dyDescent="0.25">
      <c r="A7224" s="158">
        <v>37154.197840228902</v>
      </c>
      <c r="B7224" s="158">
        <v>-0.56936421177479202</v>
      </c>
      <c r="C7224" s="158">
        <v>2.44521286425676E-2</v>
      </c>
      <c r="D7224" s="158">
        <v>0.34618755172952398</v>
      </c>
      <c r="E7224" s="158">
        <v>-7.1146149607906106E-2</v>
      </c>
    </row>
    <row r="7225" spans="1:5" x14ac:dyDescent="0.25">
      <c r="A7225" s="158">
        <v>37160.047519594402</v>
      </c>
      <c r="B7225" s="158">
        <v>1.1886675657502E-2</v>
      </c>
      <c r="C7225" s="158">
        <v>2.4492716677024601E-2</v>
      </c>
      <c r="D7225" s="158">
        <v>0.346240616234189</v>
      </c>
      <c r="E7225" s="158">
        <v>-7.1225267617898894E-2</v>
      </c>
    </row>
    <row r="7226" spans="1:5" x14ac:dyDescent="0.25">
      <c r="A7226" s="158">
        <v>37167.656284435303</v>
      </c>
      <c r="B7226" s="158">
        <v>0.37837883130438199</v>
      </c>
      <c r="C7226" s="158">
        <v>2.4545736700387601E-2</v>
      </c>
      <c r="D7226" s="158">
        <v>0.34630957940770202</v>
      </c>
      <c r="E7226" s="158">
        <v>-7.1328131262117303E-2</v>
      </c>
    </row>
    <row r="7227" spans="1:5" x14ac:dyDescent="0.25">
      <c r="A7227" s="158">
        <v>37167.7884720785</v>
      </c>
      <c r="B7227" s="158">
        <v>8.9634813999084406E-2</v>
      </c>
      <c r="C7227" s="158">
        <v>2.4546660086702699E-2</v>
      </c>
      <c r="D7227" s="158">
        <v>0.34631077692449003</v>
      </c>
      <c r="E7227" s="158">
        <v>-7.1329917856337202E-2</v>
      </c>
    </row>
    <row r="7228" spans="1:5" x14ac:dyDescent="0.25">
      <c r="A7228" s="158">
        <v>37188.877100187703</v>
      </c>
      <c r="B7228" s="158">
        <v>0.53296182247102297</v>
      </c>
      <c r="C7228" s="158">
        <v>2.46949652254898E-2</v>
      </c>
      <c r="D7228" s="158">
        <v>0.346501567417001</v>
      </c>
      <c r="E7228" s="158">
        <v>-7.1614739762296001E-2</v>
      </c>
    </row>
    <row r="7229" spans="1:5" x14ac:dyDescent="0.25">
      <c r="A7229" s="158">
        <v>37188.891898123104</v>
      </c>
      <c r="B7229" s="158">
        <v>-0.46316359879073898</v>
      </c>
      <c r="C7229" s="158">
        <v>2.4695069984619799E-2</v>
      </c>
      <c r="D7229" s="158">
        <v>0.34650170111650802</v>
      </c>
      <c r="E7229" s="158">
        <v>-7.1614939480188794E-2</v>
      </c>
    </row>
    <row r="7230" spans="1:5" x14ac:dyDescent="0.25">
      <c r="A7230" s="158">
        <v>37191.897914874899</v>
      </c>
      <c r="B7230" s="158">
        <v>0.26823582352986097</v>
      </c>
      <c r="C7230" s="158">
        <v>2.47163706780766E-2</v>
      </c>
      <c r="D7230" s="158">
        <v>0.34652885531919703</v>
      </c>
      <c r="E7230" s="158">
        <v>-7.16555055421364E-2</v>
      </c>
    </row>
    <row r="7231" spans="1:5" x14ac:dyDescent="0.25">
      <c r="A7231" s="158">
        <v>37194.703635383703</v>
      </c>
      <c r="B7231" s="158">
        <v>-0.38970117431694801</v>
      </c>
      <c r="C7231" s="158">
        <v>2.4736288311730401E-2</v>
      </c>
      <c r="D7231" s="158">
        <v>0.346554190868052</v>
      </c>
      <c r="E7231" s="158">
        <v>-7.1693361163943703E-2</v>
      </c>
    </row>
    <row r="7232" spans="1:5" x14ac:dyDescent="0.25">
      <c r="A7232" s="158">
        <v>37197.263679772899</v>
      </c>
      <c r="B7232" s="158">
        <v>-0.16674198836048601</v>
      </c>
      <c r="C7232" s="158">
        <v>2.4754492450640299E-2</v>
      </c>
      <c r="D7232" s="158">
        <v>0.34657730011969901</v>
      </c>
      <c r="E7232" s="158">
        <v>-7.1727895767218205E-2</v>
      </c>
    </row>
    <row r="7233" spans="1:5" x14ac:dyDescent="0.25">
      <c r="A7233" s="158">
        <v>37199.644856898602</v>
      </c>
      <c r="B7233" s="158">
        <v>-0.332350969035211</v>
      </c>
      <c r="C7233" s="158">
        <v>2.47714508605122E-2</v>
      </c>
      <c r="D7233" s="158">
        <v>0.34659878803122302</v>
      </c>
      <c r="E7233" s="158">
        <v>-7.1760012092911801E-2</v>
      </c>
    </row>
    <row r="7234" spans="1:5" x14ac:dyDescent="0.25">
      <c r="A7234" s="158">
        <v>37202.729839766696</v>
      </c>
      <c r="B7234" s="158">
        <v>-1.94821902430586E-3</v>
      </c>
      <c r="C7234" s="158">
        <v>2.47934592016959E-2</v>
      </c>
      <c r="D7234" s="158">
        <v>0.34662661749981299</v>
      </c>
      <c r="E7234" s="158">
        <v>-7.1801613331824304E-2</v>
      </c>
    </row>
    <row r="7235" spans="1:5" x14ac:dyDescent="0.25">
      <c r="A7235" s="158">
        <v>37208.908853670699</v>
      </c>
      <c r="B7235" s="158">
        <v>-0.548266859797231</v>
      </c>
      <c r="C7235" s="158">
        <v>2.4837667888467699E-2</v>
      </c>
      <c r="D7235" s="158">
        <v>0.346682325355888</v>
      </c>
      <c r="E7235" s="158">
        <v>-7.1884911567411502E-2</v>
      </c>
    </row>
    <row r="7236" spans="1:5" x14ac:dyDescent="0.25">
      <c r="A7236" s="158">
        <v>37213.931034931797</v>
      </c>
      <c r="B7236" s="158">
        <v>0.16887239808946999</v>
      </c>
      <c r="C7236" s="158">
        <v>2.4873725183979799E-2</v>
      </c>
      <c r="D7236" s="158">
        <v>0.34672757147524502</v>
      </c>
      <c r="E7236" s="158">
        <v>-7.1952588895363295E-2</v>
      </c>
    </row>
    <row r="7237" spans="1:5" x14ac:dyDescent="0.25">
      <c r="A7237" s="158">
        <v>37215.096182026202</v>
      </c>
      <c r="B7237" s="158">
        <v>-0.68174351333649696</v>
      </c>
      <c r="C7237" s="158">
        <v>2.4882106556660202E-2</v>
      </c>
      <c r="D7237" s="158">
        <v>0.346738064467142</v>
      </c>
      <c r="E7237" s="158">
        <v>-7.1968286733228595E-2</v>
      </c>
    </row>
    <row r="7238" spans="1:5" x14ac:dyDescent="0.25">
      <c r="A7238" s="158">
        <v>37219.411778368703</v>
      </c>
      <c r="B7238" s="158">
        <v>-3.2651130696226299E-2</v>
      </c>
      <c r="C7238" s="158">
        <v>2.49132031408008E-2</v>
      </c>
      <c r="D7238" s="158">
        <v>0.346776916025964</v>
      </c>
      <c r="E7238" s="158">
        <v>-7.2026419170432801E-2</v>
      </c>
    </row>
    <row r="7239" spans="1:5" x14ac:dyDescent="0.25">
      <c r="A7239" s="158">
        <v>37223.498160762698</v>
      </c>
      <c r="B7239" s="158">
        <v>0.100861131876795</v>
      </c>
      <c r="C7239" s="158">
        <v>2.4942724715634801E-2</v>
      </c>
      <c r="D7239" s="158">
        <v>0.34681368446243599</v>
      </c>
      <c r="E7239" s="158">
        <v>-7.2081448196466003E-2</v>
      </c>
    </row>
    <row r="7240" spans="1:5" x14ac:dyDescent="0.25">
      <c r="A7240" s="158">
        <v>37226.968937448401</v>
      </c>
      <c r="B7240" s="158">
        <v>-0.32947014614384001</v>
      </c>
      <c r="C7240" s="158">
        <v>2.4967857490238901E-2</v>
      </c>
      <c r="D7240" s="158">
        <v>0.34684489883149899</v>
      </c>
      <c r="E7240" s="158">
        <v>-7.2128175098279804E-2</v>
      </c>
    </row>
    <row r="7241" spans="1:5" x14ac:dyDescent="0.25">
      <c r="A7241" s="158">
        <v>37234.4108936755</v>
      </c>
      <c r="B7241" s="158">
        <v>7.2257355031801803E-3</v>
      </c>
      <c r="C7241" s="158">
        <v>2.5021928059085499E-2</v>
      </c>
      <c r="D7241" s="158">
        <v>0.34691178158513902</v>
      </c>
      <c r="E7241" s="158">
        <v>-7.2228328257784594E-2</v>
      </c>
    </row>
    <row r="7242" spans="1:5" x14ac:dyDescent="0.25">
      <c r="A7242" s="158">
        <v>37241.5622802078</v>
      </c>
      <c r="B7242" s="158">
        <v>0.315283881539141</v>
      </c>
      <c r="C7242" s="158">
        <v>2.5074120866149699E-2</v>
      </c>
      <c r="D7242" s="158">
        <v>0.34697599336969798</v>
      </c>
      <c r="E7242" s="158">
        <v>-7.2324522618819706E-2</v>
      </c>
    </row>
    <row r="7243" spans="1:5" x14ac:dyDescent="0.25">
      <c r="A7243" s="158">
        <v>37242.149805927897</v>
      </c>
      <c r="B7243" s="158">
        <v>-6.5935708979314403E-2</v>
      </c>
      <c r="C7243" s="158">
        <v>2.5078418968896898E-2</v>
      </c>
      <c r="D7243" s="158">
        <v>0.34698126612716002</v>
      </c>
      <c r="E7243" s="158">
        <v>-7.2332423405086804E-2</v>
      </c>
    </row>
    <row r="7244" spans="1:5" x14ac:dyDescent="0.25">
      <c r="A7244" s="158">
        <v>37267.660597953603</v>
      </c>
      <c r="B7244" s="158">
        <v>-0.13286726704467799</v>
      </c>
      <c r="C7244" s="158">
        <v>2.5266538284456401E-2</v>
      </c>
      <c r="D7244" s="158">
        <v>0.34720983346860401</v>
      </c>
      <c r="E7244" s="158">
        <v>-7.2675171313298995E-2</v>
      </c>
    </row>
    <row r="7245" spans="1:5" x14ac:dyDescent="0.25">
      <c r="A7245" s="158">
        <v>37274.117819767103</v>
      </c>
      <c r="B7245" s="158">
        <v>0.25505808810963898</v>
      </c>
      <c r="C7245" s="158">
        <v>2.5314618030120001E-2</v>
      </c>
      <c r="D7245" s="158">
        <v>0.34726757016988902</v>
      </c>
      <c r="E7245" s="158">
        <v>-7.2761830298926397E-2</v>
      </c>
    </row>
    <row r="7246" spans="1:5" x14ac:dyDescent="0.25">
      <c r="A7246" s="158">
        <v>37276.617853359203</v>
      </c>
      <c r="B7246" s="158">
        <v>6.8922306781926707E-2</v>
      </c>
      <c r="C7246" s="158">
        <v>2.53332833640031E-2</v>
      </c>
      <c r="D7246" s="158">
        <v>0.347289911253025</v>
      </c>
      <c r="E7246" s="158">
        <v>-7.27953714397198E-2</v>
      </c>
    </row>
    <row r="7247" spans="1:5" x14ac:dyDescent="0.25">
      <c r="A7247" s="158">
        <v>37282.001990749501</v>
      </c>
      <c r="B7247" s="158">
        <v>-0.367546898474991</v>
      </c>
      <c r="C7247" s="158">
        <v>2.5373577053016801E-2</v>
      </c>
      <c r="D7247" s="158">
        <v>0.34733800141695398</v>
      </c>
      <c r="E7247" s="158">
        <v>-7.2867586582941096E-2</v>
      </c>
    </row>
    <row r="7248" spans="1:5" x14ac:dyDescent="0.25">
      <c r="A7248" s="158">
        <v>37283.986654623201</v>
      </c>
      <c r="B7248" s="158">
        <v>-0.20169812137663701</v>
      </c>
      <c r="C7248" s="158">
        <v>2.5388462767927399E-2</v>
      </c>
      <c r="D7248" s="158">
        <v>0.34735571975687102</v>
      </c>
      <c r="E7248" s="158">
        <v>-7.2894199161397097E-2</v>
      </c>
    </row>
    <row r="7249" spans="1:5" x14ac:dyDescent="0.25">
      <c r="A7249" s="158">
        <v>37284.200377392401</v>
      </c>
      <c r="B7249" s="158">
        <v>-2.04721918473094E-3</v>
      </c>
      <c r="C7249" s="158">
        <v>2.53900668263046E-2</v>
      </c>
      <c r="D7249" s="158">
        <v>0.34735762752666099</v>
      </c>
      <c r="E7249" s="158">
        <v>-7.2897064772767195E-2</v>
      </c>
    </row>
    <row r="7250" spans="1:5" x14ac:dyDescent="0.25">
      <c r="A7250" s="158">
        <v>37288.972603206603</v>
      </c>
      <c r="B7250" s="158">
        <v>0.25397146862631298</v>
      </c>
      <c r="C7250" s="158">
        <v>2.5425937537817501E-2</v>
      </c>
      <c r="D7250" s="158">
        <v>0.34740021266313198</v>
      </c>
      <c r="E7250" s="158">
        <v>-7.2961039944691497E-2</v>
      </c>
    </row>
    <row r="7251" spans="1:5" x14ac:dyDescent="0.25">
      <c r="A7251" s="158">
        <v>37292.749268117499</v>
      </c>
      <c r="B7251" s="158">
        <v>-0.24476382049715101</v>
      </c>
      <c r="C7251" s="158">
        <v>2.5454397841067799E-2</v>
      </c>
      <c r="D7251" s="158">
        <v>0.34743389549710801</v>
      </c>
      <c r="E7251" s="158">
        <v>-7.3011653684857403E-2</v>
      </c>
    </row>
    <row r="7252" spans="1:5" x14ac:dyDescent="0.25">
      <c r="A7252" s="158">
        <v>37304.018786183697</v>
      </c>
      <c r="B7252" s="158">
        <v>0.44819577107175801</v>
      </c>
      <c r="C7252" s="158">
        <v>2.5539705620566601E-2</v>
      </c>
      <c r="D7252" s="158">
        <v>0.34753430814028402</v>
      </c>
      <c r="E7252" s="158">
        <v>-7.31626043658853E-2</v>
      </c>
    </row>
    <row r="7253" spans="1:5" x14ac:dyDescent="0.25">
      <c r="A7253" s="158">
        <v>37304.784447275502</v>
      </c>
      <c r="B7253" s="158">
        <v>6.0316512805824701E-2</v>
      </c>
      <c r="C7253" s="158">
        <v>2.5545522315850298E-2</v>
      </c>
      <c r="D7253" s="158">
        <v>0.34754112502231399</v>
      </c>
      <c r="E7253" s="158">
        <v>-7.3172855732206596E-2</v>
      </c>
    </row>
    <row r="7254" spans="1:5" x14ac:dyDescent="0.25">
      <c r="A7254" s="158">
        <v>37306.924209023498</v>
      </c>
      <c r="B7254" s="158">
        <v>6.8261001174119207E-2</v>
      </c>
      <c r="C7254" s="158">
        <v>2.55617920448033E-2</v>
      </c>
      <c r="D7254" s="158">
        <v>0.34756017234772901</v>
      </c>
      <c r="E7254" s="158">
        <v>-7.3201501862483601E-2</v>
      </c>
    </row>
    <row r="7255" spans="1:5" x14ac:dyDescent="0.25">
      <c r="A7255" s="158">
        <v>37314.940919577697</v>
      </c>
      <c r="B7255" s="158">
        <v>-0.95388719528195498</v>
      </c>
      <c r="C7255" s="158">
        <v>2.5622931379148801E-2</v>
      </c>
      <c r="D7255" s="158">
        <v>0.34763148767795998</v>
      </c>
      <c r="E7255" s="158">
        <v>-7.3308787236098003E-2</v>
      </c>
    </row>
    <row r="7256" spans="1:5" x14ac:dyDescent="0.25">
      <c r="A7256" s="158">
        <v>37325.684679237798</v>
      </c>
      <c r="B7256" s="158">
        <v>6.0535102076819704E-3</v>
      </c>
      <c r="C7256" s="158">
        <v>2.5705324678954401E-2</v>
      </c>
      <c r="D7256" s="158">
        <v>0.347726947796476</v>
      </c>
      <c r="E7256" s="158">
        <v>-7.3452472176786507E-2</v>
      </c>
    </row>
    <row r="7257" spans="1:5" x14ac:dyDescent="0.25">
      <c r="A7257" s="158">
        <v>37327.954308676301</v>
      </c>
      <c r="B7257" s="158">
        <v>-0.21680399780725801</v>
      </c>
      <c r="C7257" s="158">
        <v>2.5722797253831701E-2</v>
      </c>
      <c r="D7257" s="158">
        <v>0.34774709705093998</v>
      </c>
      <c r="E7257" s="158">
        <v>-7.3482811694294103E-2</v>
      </c>
    </row>
    <row r="7258" spans="1:5" x14ac:dyDescent="0.25">
      <c r="A7258" s="158">
        <v>37329.787297709197</v>
      </c>
      <c r="B7258" s="158">
        <v>8.6037874763134105E-3</v>
      </c>
      <c r="C7258" s="158">
        <v>2.5736925433365199E-2</v>
      </c>
      <c r="D7258" s="158">
        <v>0.34776336563806798</v>
      </c>
      <c r="E7258" s="158">
        <v>-7.3507310787890301E-2</v>
      </c>
    </row>
    <row r="7259" spans="1:5" x14ac:dyDescent="0.25">
      <c r="A7259" s="158">
        <v>37331.778820548301</v>
      </c>
      <c r="B7259" s="158">
        <v>8.6396449000836206E-2</v>
      </c>
      <c r="C7259" s="158">
        <v>2.5752292820796201E-2</v>
      </c>
      <c r="D7259" s="158">
        <v>0.34778103695523699</v>
      </c>
      <c r="E7259" s="158">
        <v>-7.35339251549081E-2</v>
      </c>
    </row>
    <row r="7260" spans="1:5" x14ac:dyDescent="0.25">
      <c r="A7260" s="158">
        <v>37332.434039023698</v>
      </c>
      <c r="B7260" s="158">
        <v>-0.520871743530815</v>
      </c>
      <c r="C7260" s="158">
        <v>2.5757352682400401E-2</v>
      </c>
      <c r="D7260" s="158">
        <v>0.347786849899545</v>
      </c>
      <c r="E7260" s="158">
        <v>-7.3542680553517301E-2</v>
      </c>
    </row>
    <row r="7261" spans="1:5" x14ac:dyDescent="0.25">
      <c r="A7261" s="158">
        <v>37339.4610068443</v>
      </c>
      <c r="B7261" s="158">
        <v>-9.4255238454454798E-2</v>
      </c>
      <c r="C7261" s="158">
        <v>2.58117402669546E-2</v>
      </c>
      <c r="D7261" s="158">
        <v>0.34784916084175599</v>
      </c>
      <c r="E7261" s="158">
        <v>-7.3636553063547203E-2</v>
      </c>
    </row>
    <row r="7262" spans="1:5" x14ac:dyDescent="0.25">
      <c r="A7262" s="158">
        <v>37357.3905412155</v>
      </c>
      <c r="B7262" s="158">
        <v>6.27466005400645E-3</v>
      </c>
      <c r="C7262" s="158">
        <v>2.5951528599213299E-2</v>
      </c>
      <c r="D7262" s="158">
        <v>0.34800789513242297</v>
      </c>
      <c r="E7262" s="158">
        <v>-7.3875857418899196E-2</v>
      </c>
    </row>
    <row r="7263" spans="1:5" x14ac:dyDescent="0.25">
      <c r="A7263" s="158">
        <v>37362.815225216</v>
      </c>
      <c r="B7263" s="158">
        <v>0.19218469976642899</v>
      </c>
      <c r="C7263" s="158">
        <v>2.5994110632172301E-2</v>
      </c>
      <c r="D7263" s="158">
        <v>0.34805584920096</v>
      </c>
      <c r="E7263" s="158">
        <v>-7.3948199448159294E-2</v>
      </c>
    </row>
    <row r="7264" spans="1:5" x14ac:dyDescent="0.25">
      <c r="A7264" s="158">
        <v>37368.919724336898</v>
      </c>
      <c r="B7264" s="158">
        <v>-0.14069026818365199</v>
      </c>
      <c r="C7264" s="158">
        <v>2.60421893633754E-2</v>
      </c>
      <c r="D7264" s="158">
        <v>0.348109772888955</v>
      </c>
      <c r="E7264" s="158">
        <v>-7.4029573373149998E-2</v>
      </c>
    </row>
    <row r="7265" spans="1:5" x14ac:dyDescent="0.25">
      <c r="A7265" s="158">
        <v>37369.2878677345</v>
      </c>
      <c r="B7265" s="158">
        <v>-0.17131901523576001</v>
      </c>
      <c r="C7265" s="158">
        <v>2.6045094275105801E-2</v>
      </c>
      <c r="D7265" s="158">
        <v>0.34811302350759299</v>
      </c>
      <c r="E7265" s="158">
        <v>-7.4034479632094405E-2</v>
      </c>
    </row>
    <row r="7266" spans="1:5" x14ac:dyDescent="0.25">
      <c r="A7266" s="158">
        <v>37373.427161311804</v>
      </c>
      <c r="B7266" s="158">
        <v>-0.10230722871369401</v>
      </c>
      <c r="C7266" s="158">
        <v>2.6077798787246E-2</v>
      </c>
      <c r="D7266" s="158">
        <v>0.348149561903767</v>
      </c>
      <c r="E7266" s="158">
        <v>-7.4089635117648003E-2</v>
      </c>
    </row>
    <row r="7267" spans="1:5" x14ac:dyDescent="0.25">
      <c r="A7267" s="158">
        <v>37375.959626687101</v>
      </c>
      <c r="B7267" s="158">
        <v>-0.10233275788167399</v>
      </c>
      <c r="C7267" s="158">
        <v>2.6097846321240299E-2</v>
      </c>
      <c r="D7267" s="158">
        <v>0.34817190691525302</v>
      </c>
      <c r="E7267" s="158">
        <v>-7.4123371682506503E-2</v>
      </c>
    </row>
    <row r="7268" spans="1:5" x14ac:dyDescent="0.25">
      <c r="A7268" s="158">
        <v>37378.362654442899</v>
      </c>
      <c r="B7268" s="158">
        <v>-0.18038821316426201</v>
      </c>
      <c r="C7268" s="158">
        <v>2.611689627381E-2</v>
      </c>
      <c r="D7268" s="158">
        <v>0.34819310311913299</v>
      </c>
      <c r="E7268" s="158">
        <v>-7.4155378188374602E-2</v>
      </c>
    </row>
    <row r="7269" spans="1:5" x14ac:dyDescent="0.25">
      <c r="A7269" s="158">
        <v>37386.383115882803</v>
      </c>
      <c r="B7269" s="158">
        <v>0.61132104251693198</v>
      </c>
      <c r="C7269" s="158">
        <v>2.6180669277655898E-2</v>
      </c>
      <c r="D7269" s="158">
        <v>0.34826380119865302</v>
      </c>
      <c r="E7269" s="158">
        <v>-7.4262164140741299E-2</v>
      </c>
    </row>
    <row r="7270" spans="1:5" x14ac:dyDescent="0.25">
      <c r="A7270" s="158">
        <v>37389.590561794001</v>
      </c>
      <c r="B7270" s="158">
        <v>0.323250528747976</v>
      </c>
      <c r="C7270" s="158">
        <v>2.6206254920272499E-2</v>
      </c>
      <c r="D7270" s="158">
        <v>0.34829205350762199</v>
      </c>
      <c r="E7270" s="158">
        <v>-7.4304851213953999E-2</v>
      </c>
    </row>
    <row r="7271" spans="1:5" x14ac:dyDescent="0.25">
      <c r="A7271" s="158">
        <v>37394.716759975803</v>
      </c>
      <c r="B7271" s="158">
        <v>0.398475632199013</v>
      </c>
      <c r="C7271" s="158">
        <v>2.62472440785925E-2</v>
      </c>
      <c r="D7271" s="158">
        <v>0.34833718265247599</v>
      </c>
      <c r="E7271" s="158">
        <v>-7.4373053706721801E-2</v>
      </c>
    </row>
    <row r="7272" spans="1:5" x14ac:dyDescent="0.25">
      <c r="A7272" s="158">
        <v>37399.242129954102</v>
      </c>
      <c r="B7272" s="158">
        <v>-0.23557548236637901</v>
      </c>
      <c r="C7272" s="158">
        <v>2.6283528976374999E-2</v>
      </c>
      <c r="D7272" s="158">
        <v>0.348376997584049</v>
      </c>
      <c r="E7272" s="158">
        <v>-7.4433241111023202E-2</v>
      </c>
    </row>
    <row r="7273" spans="1:5" x14ac:dyDescent="0.25">
      <c r="A7273" s="158">
        <v>37403.205074626399</v>
      </c>
      <c r="B7273" s="158">
        <v>0.176865445396168</v>
      </c>
      <c r="C7273" s="158">
        <v>2.63153813328241E-2</v>
      </c>
      <c r="D7273" s="158">
        <v>0.34841184515347001</v>
      </c>
      <c r="E7273" s="158">
        <v>-7.4485931869460495E-2</v>
      </c>
    </row>
    <row r="7274" spans="1:5" x14ac:dyDescent="0.25">
      <c r="A7274" s="158">
        <v>37403.350324810897</v>
      </c>
      <c r="B7274" s="158">
        <v>-0.23045175866641701</v>
      </c>
      <c r="C7274" s="158">
        <v>2.6316550155348201E-2</v>
      </c>
      <c r="D7274" s="158">
        <v>0.34841312205158698</v>
      </c>
      <c r="E7274" s="158">
        <v>-7.4487862804594504E-2</v>
      </c>
    </row>
    <row r="7275" spans="1:5" x14ac:dyDescent="0.25">
      <c r="A7275" s="158">
        <v>37407.087019343999</v>
      </c>
      <c r="B7275" s="158">
        <v>-0.18666744034525601</v>
      </c>
      <c r="C7275" s="158">
        <v>2.63466524384229E-2</v>
      </c>
      <c r="D7275" s="158">
        <v>0.348445963215118</v>
      </c>
      <c r="E7275" s="158">
        <v>-7.4537530806233501E-2</v>
      </c>
    </row>
    <row r="7276" spans="1:5" x14ac:dyDescent="0.25">
      <c r="A7276" s="158">
        <v>37407.493002689698</v>
      </c>
      <c r="B7276" s="158">
        <v>0.396980989806406</v>
      </c>
      <c r="C7276" s="158">
        <v>2.63499268387343E-2</v>
      </c>
      <c r="D7276" s="158">
        <v>0.348449530380331</v>
      </c>
      <c r="E7276" s="158">
        <v>-7.4542926300195295E-2</v>
      </c>
    </row>
    <row r="7277" spans="1:5" x14ac:dyDescent="0.25">
      <c r="A7277" s="158">
        <v>37410.557714260001</v>
      </c>
      <c r="B7277" s="158">
        <v>1.982065343615</v>
      </c>
      <c r="C7277" s="158">
        <v>2.6374669223475901E-2</v>
      </c>
      <c r="D7277" s="158">
        <v>0.348476452389817</v>
      </c>
      <c r="E7277" s="158">
        <v>-7.4583650932977405E-2</v>
      </c>
    </row>
    <row r="7278" spans="1:5" x14ac:dyDescent="0.25">
      <c r="A7278" s="158">
        <v>37419.764150291303</v>
      </c>
      <c r="B7278" s="158">
        <v>0.88843246967020795</v>
      </c>
      <c r="C7278" s="158">
        <v>2.6449254939478601E-2</v>
      </c>
      <c r="D7278" s="158">
        <v>0.34855726252608499</v>
      </c>
      <c r="E7278" s="158">
        <v>-7.4705933021058796E-2</v>
      </c>
    </row>
    <row r="7279" spans="1:5" x14ac:dyDescent="0.25">
      <c r="A7279" s="158">
        <v>37422.780653399997</v>
      </c>
      <c r="B7279" s="158">
        <v>-0.14499768351685599</v>
      </c>
      <c r="C7279" s="158">
        <v>2.64737777366231E-2</v>
      </c>
      <c r="D7279" s="158">
        <v>0.34858371922575099</v>
      </c>
      <c r="E7279" s="158">
        <v>-7.4745980871038301E-2</v>
      </c>
    </row>
    <row r="7280" spans="1:5" x14ac:dyDescent="0.25">
      <c r="A7280" s="158">
        <v>37430.868845511803</v>
      </c>
      <c r="B7280" s="158">
        <v>0.184191513755039</v>
      </c>
      <c r="C7280" s="158">
        <v>2.6539737514737399E-2</v>
      </c>
      <c r="D7280" s="158">
        <v>0.34865460712794599</v>
      </c>
      <c r="E7280" s="158">
        <v>-7.4853317633576805E-2</v>
      </c>
    </row>
    <row r="7281" spans="1:5" x14ac:dyDescent="0.25">
      <c r="A7281" s="158">
        <v>37431.964063442203</v>
      </c>
      <c r="B7281" s="158">
        <v>5.5752862784808101E-2</v>
      </c>
      <c r="C7281" s="158">
        <v>2.6548692227183798E-2</v>
      </c>
      <c r="D7281" s="158">
        <v>0.34866420033265699</v>
      </c>
      <c r="E7281" s="158">
        <v>-7.4867847105021507E-2</v>
      </c>
    </row>
    <row r="7282" spans="1:5" x14ac:dyDescent="0.25">
      <c r="A7282" s="158">
        <v>37433.4308550282</v>
      </c>
      <c r="B7282" s="158">
        <v>-0.62088440155300095</v>
      </c>
      <c r="C7282" s="158">
        <v>2.6560693644844102E-2</v>
      </c>
      <c r="D7282" s="158">
        <v>0.348677046090271</v>
      </c>
      <c r="E7282" s="158">
        <v>-7.4887304128575E-2</v>
      </c>
    </row>
    <row r="7283" spans="1:5" x14ac:dyDescent="0.25">
      <c r="A7283" s="158">
        <v>37433.814369968997</v>
      </c>
      <c r="B7283" s="158">
        <v>0.31156962654279602</v>
      </c>
      <c r="C7283" s="158">
        <v>2.6563833230958098E-2</v>
      </c>
      <c r="D7283" s="158">
        <v>0.34868040440738202</v>
      </c>
      <c r="E7283" s="158">
        <v>-7.4892391113624904E-2</v>
      </c>
    </row>
    <row r="7284" spans="1:5" x14ac:dyDescent="0.25">
      <c r="A7284" s="158">
        <v>37437.621755599102</v>
      </c>
      <c r="B7284" s="158">
        <v>-0.174051661884356</v>
      </c>
      <c r="C7284" s="158">
        <v>2.6595038541017899E-2</v>
      </c>
      <c r="D7284" s="158">
        <v>0.34871373543617801</v>
      </c>
      <c r="E7284" s="158">
        <v>-7.4942884843310201E-2</v>
      </c>
    </row>
    <row r="7285" spans="1:5" x14ac:dyDescent="0.25">
      <c r="A7285" s="158">
        <v>37439.665403958003</v>
      </c>
      <c r="B7285" s="158">
        <v>-0.50771753278696696</v>
      </c>
      <c r="C7285" s="158">
        <v>2.6611815805971498E-2</v>
      </c>
      <c r="D7285" s="158">
        <v>0.34873161940291098</v>
      </c>
      <c r="E7285" s="158">
        <v>-7.4969981912234404E-2</v>
      </c>
    </row>
    <row r="7286" spans="1:5" x14ac:dyDescent="0.25">
      <c r="A7286" s="158">
        <v>37448.971454965897</v>
      </c>
      <c r="B7286" s="158">
        <v>-0.130031122879148</v>
      </c>
      <c r="C7286" s="158">
        <v>2.66884569235422E-2</v>
      </c>
      <c r="D7286" s="158">
        <v>0.34881299694203399</v>
      </c>
      <c r="E7286" s="158">
        <v>-7.5093320238175804E-2</v>
      </c>
    </row>
    <row r="7287" spans="1:5" x14ac:dyDescent="0.25">
      <c r="A7287" s="158">
        <v>37451.029790387802</v>
      </c>
      <c r="B7287" s="158">
        <v>0.82237198791215205</v>
      </c>
      <c r="C7287" s="158">
        <v>2.6705462534021899E-2</v>
      </c>
      <c r="D7287" s="158">
        <v>0.34883098300585003</v>
      </c>
      <c r="E7287" s="158">
        <v>-7.5120588953976497E-2</v>
      </c>
    </row>
    <row r="7288" spans="1:5" x14ac:dyDescent="0.25">
      <c r="A7288" s="158">
        <v>37452.223670104802</v>
      </c>
      <c r="B7288" s="158">
        <v>-0.185682087426109</v>
      </c>
      <c r="C7288" s="158">
        <v>2.6715335119724799E-2</v>
      </c>
      <c r="D7288" s="158">
        <v>0.34884141312330502</v>
      </c>
      <c r="E7288" s="158">
        <v>-7.5136403486250794E-2</v>
      </c>
    </row>
    <row r="7289" spans="1:5" x14ac:dyDescent="0.25">
      <c r="A7289" s="158">
        <v>37454.933674204702</v>
      </c>
      <c r="B7289" s="158">
        <v>-6.2341855516312397E-2</v>
      </c>
      <c r="C7289" s="158">
        <v>2.6737769455045399E-2</v>
      </c>
      <c r="D7289" s="158">
        <v>0.34886508261298799</v>
      </c>
      <c r="E7289" s="158">
        <v>-7.5172295873805098E-2</v>
      </c>
    </row>
    <row r="7290" spans="1:5" x14ac:dyDescent="0.25">
      <c r="A7290" s="158">
        <v>37455.077025827399</v>
      </c>
      <c r="B7290" s="158">
        <v>-0.171064895616657</v>
      </c>
      <c r="C7290" s="158">
        <v>2.6738957112698001E-2</v>
      </c>
      <c r="D7290" s="158">
        <v>0.34886633443153903</v>
      </c>
      <c r="E7290" s="158">
        <v>-7.5174194277922907E-2</v>
      </c>
    </row>
    <row r="7291" spans="1:5" x14ac:dyDescent="0.25">
      <c r="A7291" s="158">
        <v>37457.052060474103</v>
      </c>
      <c r="B7291" s="158">
        <v>-3.63123371705854E-2</v>
      </c>
      <c r="C7291" s="158">
        <v>2.6755329789462198E-2</v>
      </c>
      <c r="D7291" s="158">
        <v>0.34888357906461698</v>
      </c>
      <c r="E7291" s="158">
        <v>-7.5200347568782494E-2</v>
      </c>
    </row>
    <row r="7292" spans="1:5" x14ac:dyDescent="0.25">
      <c r="A7292" s="158">
        <v>37457.055401740901</v>
      </c>
      <c r="B7292" s="158">
        <v>-0.27816321918885401</v>
      </c>
      <c r="C7292" s="158">
        <v>2.6755357503217701E-2</v>
      </c>
      <c r="D7292" s="158">
        <v>0.34888360823450698</v>
      </c>
      <c r="E7292" s="158">
        <v>-7.52003918103612E-2</v>
      </c>
    </row>
    <row r="7293" spans="1:5" x14ac:dyDescent="0.25">
      <c r="A7293" s="158">
        <v>37459.749849555097</v>
      </c>
      <c r="B7293" s="158">
        <v>-0.33461960456051498</v>
      </c>
      <c r="C7293" s="158">
        <v>2.6777723081211E-2</v>
      </c>
      <c r="D7293" s="158">
        <v>0.34890712716607902</v>
      </c>
      <c r="E7293" s="158">
        <v>-7.5236065280565007E-2</v>
      </c>
    </row>
    <row r="7294" spans="1:5" x14ac:dyDescent="0.25">
      <c r="A7294" s="158">
        <v>37461.3640718432</v>
      </c>
      <c r="B7294" s="158">
        <v>-0.63997363580378097</v>
      </c>
      <c r="C7294" s="158">
        <v>2.67911381881774E-2</v>
      </c>
      <c r="D7294" s="158">
        <v>0.348921213242123</v>
      </c>
      <c r="E7294" s="158">
        <v>-7.5257433522808503E-2</v>
      </c>
    </row>
    <row r="7295" spans="1:5" x14ac:dyDescent="0.25">
      <c r="A7295" s="158">
        <v>37464.9169819284</v>
      </c>
      <c r="B7295" s="158">
        <v>-8.0323430979289998E-2</v>
      </c>
      <c r="C7295" s="158">
        <v>2.68207073199376E-2</v>
      </c>
      <c r="D7295" s="158">
        <v>0.34895220638531899</v>
      </c>
      <c r="E7295" s="158">
        <v>-7.5304455999731401E-2</v>
      </c>
    </row>
    <row r="7296" spans="1:5" x14ac:dyDescent="0.25">
      <c r="A7296" s="158">
        <v>37464.995423069297</v>
      </c>
      <c r="B7296" s="158">
        <v>9.8808757081059198E-2</v>
      </c>
      <c r="C7296" s="158">
        <v>2.6821360805582901E-2</v>
      </c>
      <c r="D7296" s="158">
        <v>0.34895289049098099</v>
      </c>
      <c r="E7296" s="158">
        <v>-7.5305494020376701E-2</v>
      </c>
    </row>
    <row r="7297" spans="1:5" x14ac:dyDescent="0.25">
      <c r="A7297" s="158">
        <v>37489.537389890203</v>
      </c>
      <c r="B7297" s="158">
        <v>0.42292349368702198</v>
      </c>
      <c r="C7297" s="158">
        <v>2.7027216113557601E-2</v>
      </c>
      <c r="D7297" s="158">
        <v>0.34916658625479202</v>
      </c>
      <c r="E7297" s="158">
        <v>-7.56299597142117E-2</v>
      </c>
    </row>
    <row r="7298" spans="1:5" x14ac:dyDescent="0.25">
      <c r="A7298" s="158">
        <v>37490.619430860002</v>
      </c>
      <c r="B7298" s="158">
        <v>-0.60363763957751404</v>
      </c>
      <c r="C7298" s="158">
        <v>2.7036356405092901E-2</v>
      </c>
      <c r="D7298" s="158">
        <v>0.349175992328562</v>
      </c>
      <c r="E7298" s="158">
        <v>-7.5644251371378493E-2</v>
      </c>
    </row>
    <row r="7299" spans="1:5" x14ac:dyDescent="0.25">
      <c r="A7299" s="158">
        <v>37492.157831125602</v>
      </c>
      <c r="B7299" s="158">
        <v>0.12436868539207301</v>
      </c>
      <c r="C7299" s="158">
        <v>2.7049361040347199E-2</v>
      </c>
      <c r="D7299" s="158">
        <v>0.34918936321380201</v>
      </c>
      <c r="E7299" s="158">
        <v>-7.5664568629009304E-2</v>
      </c>
    </row>
    <row r="7300" spans="1:5" x14ac:dyDescent="0.25">
      <c r="A7300" s="158">
        <v>37494.508400887098</v>
      </c>
      <c r="B7300" s="158">
        <v>-0.73450343600070001</v>
      </c>
      <c r="C7300" s="158">
        <v>2.7069252443825801E-2</v>
      </c>
      <c r="D7300" s="158">
        <v>0.34920978784999901</v>
      </c>
      <c r="E7300" s="158">
        <v>-7.5695607421615504E-2</v>
      </c>
    </row>
    <row r="7301" spans="1:5" x14ac:dyDescent="0.25">
      <c r="A7301" s="158">
        <v>37504.065559220799</v>
      </c>
      <c r="B7301" s="158">
        <v>8.2684831306534298E-2</v>
      </c>
      <c r="C7301" s="158">
        <v>2.71503929927676E-2</v>
      </c>
      <c r="D7301" s="158">
        <v>0.34929276799328401</v>
      </c>
      <c r="E7301" s="158">
        <v>-7.5821750658305306E-2</v>
      </c>
    </row>
    <row r="7302" spans="1:5" x14ac:dyDescent="0.25">
      <c r="A7302" s="158">
        <v>37510.877305973198</v>
      </c>
      <c r="B7302" s="158">
        <v>-2.2988617860431001E-3</v>
      </c>
      <c r="C7302" s="158">
        <v>2.7208484085292001E-2</v>
      </c>
      <c r="D7302" s="158">
        <v>0.34935184820065901</v>
      </c>
      <c r="E7302" s="158">
        <v>-7.5911601665234502E-2</v>
      </c>
    </row>
    <row r="7303" spans="1:5" x14ac:dyDescent="0.25">
      <c r="A7303" s="158">
        <v>37528.671162418301</v>
      </c>
      <c r="B7303" s="158">
        <v>-0.414608356386925</v>
      </c>
      <c r="C7303" s="158">
        <v>2.7361250735985901E-2</v>
      </c>
      <c r="D7303" s="158">
        <v>0.34950593262148499</v>
      </c>
      <c r="E7303" s="158">
        <v>-7.6146092516714697E-2</v>
      </c>
    </row>
    <row r="7304" spans="1:5" x14ac:dyDescent="0.25">
      <c r="A7304" s="158">
        <v>37540.546544131401</v>
      </c>
      <c r="B7304" s="158">
        <v>-1.22224099955437E-2</v>
      </c>
      <c r="C7304" s="158">
        <v>2.7464026810070898E-2</v>
      </c>
      <c r="D7304" s="158">
        <v>0.34960856805729001</v>
      </c>
      <c r="E7304" s="158">
        <v>-7.6302410311097996E-2</v>
      </c>
    </row>
    <row r="7305" spans="1:5" x14ac:dyDescent="0.25">
      <c r="A7305" s="158">
        <v>37543.769282056601</v>
      </c>
      <c r="B7305" s="158">
        <v>0.78518257602997499</v>
      </c>
      <c r="C7305" s="158">
        <v>2.74920317985527E-2</v>
      </c>
      <c r="D7305" s="158">
        <v>0.34963639384261602</v>
      </c>
      <c r="E7305" s="158">
        <v>-7.63448070963927E-2</v>
      </c>
    </row>
    <row r="7306" spans="1:5" x14ac:dyDescent="0.25">
      <c r="A7306" s="158">
        <v>37550.359104772499</v>
      </c>
      <c r="B7306" s="158">
        <v>-2.2749298016488998E-3</v>
      </c>
      <c r="C7306" s="158">
        <v>2.75494473036028E-2</v>
      </c>
      <c r="D7306" s="158">
        <v>0.34969325534323498</v>
      </c>
      <c r="E7306" s="158">
        <v>-7.6431466736474094E-2</v>
      </c>
    </row>
    <row r="7307" spans="1:5" x14ac:dyDescent="0.25">
      <c r="A7307" s="158">
        <v>37552.855050129903</v>
      </c>
      <c r="B7307" s="158">
        <v>-4.53420643342861E-2</v>
      </c>
      <c r="C7307" s="158">
        <v>2.75712469119254E-2</v>
      </c>
      <c r="D7307" s="158">
        <v>0.34971477930802902</v>
      </c>
      <c r="E7307" s="158">
        <v>-7.6464278185088705E-2</v>
      </c>
    </row>
    <row r="7308" spans="1:5" x14ac:dyDescent="0.25">
      <c r="A7308" s="158">
        <v>37554.700374613698</v>
      </c>
      <c r="B7308" s="158">
        <v>-1.91852674639281E-2</v>
      </c>
      <c r="C7308" s="158">
        <v>2.7587382741859699E-2</v>
      </c>
      <c r="D7308" s="158">
        <v>0.34973068808994001</v>
      </c>
      <c r="E7308" s="158">
        <v>-7.6488532553046107E-2</v>
      </c>
    </row>
    <row r="7309" spans="1:5" x14ac:dyDescent="0.25">
      <c r="A7309" s="158">
        <v>37555.033920978</v>
      </c>
      <c r="B7309" s="158">
        <v>9.2614571629723294E-2</v>
      </c>
      <c r="C7309" s="158">
        <v>2.7590301029126501E-2</v>
      </c>
      <c r="D7309" s="158">
        <v>0.34973356322761401</v>
      </c>
      <c r="E7309" s="158">
        <v>-7.6492916211530496E-2</v>
      </c>
    </row>
    <row r="7310" spans="1:5" x14ac:dyDescent="0.25">
      <c r="A7310" s="158">
        <v>37559.111207352798</v>
      </c>
      <c r="B7310" s="158">
        <v>0.45123132424929002</v>
      </c>
      <c r="C7310" s="158">
        <v>2.7626016422981899E-2</v>
      </c>
      <c r="D7310" s="158">
        <v>0.34976869892923401</v>
      </c>
      <c r="E7310" s="158">
        <v>-7.6546493081188396E-2</v>
      </c>
    </row>
    <row r="7311" spans="1:5" x14ac:dyDescent="0.25">
      <c r="A7311" s="158">
        <v>37561.254747951898</v>
      </c>
      <c r="B7311" s="158">
        <v>0.86913258348724198</v>
      </c>
      <c r="C7311" s="158">
        <v>2.7644824214309301E-2</v>
      </c>
      <c r="D7311" s="158">
        <v>0.349787163225588</v>
      </c>
      <c r="E7311" s="158">
        <v>-7.6574653093559403E-2</v>
      </c>
    </row>
    <row r="7312" spans="1:5" x14ac:dyDescent="0.25">
      <c r="A7312" s="158">
        <v>37563.513591180199</v>
      </c>
      <c r="B7312" s="158">
        <v>0.26628981801697399</v>
      </c>
      <c r="C7312" s="158">
        <v>2.7664666993424299E-2</v>
      </c>
      <c r="D7312" s="158">
        <v>0.34980661513774902</v>
      </c>
      <c r="E7312" s="158">
        <v>-7.6604322772135205E-2</v>
      </c>
    </row>
    <row r="7313" spans="1:5" x14ac:dyDescent="0.25">
      <c r="A7313" s="158">
        <v>37563.516483917803</v>
      </c>
      <c r="B7313" s="158">
        <v>8.29747543346082E-2</v>
      </c>
      <c r="C7313" s="158">
        <v>2.76646924199749E-2</v>
      </c>
      <c r="D7313" s="158">
        <v>0.349806640044731</v>
      </c>
      <c r="E7313" s="158">
        <v>-7.6604360764607804E-2</v>
      </c>
    </row>
    <row r="7314" spans="1:5" x14ac:dyDescent="0.25">
      <c r="A7314" s="158">
        <v>37564.534842961497</v>
      </c>
      <c r="B7314" s="158">
        <v>-0.18249119082946999</v>
      </c>
      <c r="C7314" s="158">
        <v>2.7673646018176901E-2</v>
      </c>
      <c r="D7314" s="158">
        <v>0.34981540771122999</v>
      </c>
      <c r="E7314" s="158">
        <v>-7.6617735098885795E-2</v>
      </c>
    </row>
    <row r="7315" spans="1:5" x14ac:dyDescent="0.25">
      <c r="A7315" s="158">
        <v>37570.619003920801</v>
      </c>
      <c r="B7315" s="158">
        <v>-0.61232313726726795</v>
      </c>
      <c r="C7315" s="158">
        <v>2.77272404014051E-2</v>
      </c>
      <c r="D7315" s="158">
        <v>0.34986776562222699</v>
      </c>
      <c r="E7315" s="158">
        <v>-7.6697617615442998E-2</v>
      </c>
    </row>
    <row r="7316" spans="1:5" x14ac:dyDescent="0.25">
      <c r="A7316" s="158">
        <v>37577.039020234603</v>
      </c>
      <c r="B7316" s="158">
        <v>0.629657854889487</v>
      </c>
      <c r="C7316" s="158">
        <v>2.77839816432391E-2</v>
      </c>
      <c r="D7316" s="158">
        <v>0.34992296864727601</v>
      </c>
      <c r="E7316" s="158">
        <v>-7.6781868640784096E-2</v>
      </c>
    </row>
    <row r="7317" spans="1:5" x14ac:dyDescent="0.25">
      <c r="A7317" s="158">
        <v>37580.156340020803</v>
      </c>
      <c r="B7317" s="158">
        <v>0.56078886448269705</v>
      </c>
      <c r="C7317" s="158">
        <v>2.78116028796591E-2</v>
      </c>
      <c r="D7317" s="158">
        <v>0.349949756462751</v>
      </c>
      <c r="E7317" s="158">
        <v>-7.6822762530889793E-2</v>
      </c>
    </row>
    <row r="7318" spans="1:5" x14ac:dyDescent="0.25">
      <c r="A7318" s="158">
        <v>37581.530729825499</v>
      </c>
      <c r="B7318" s="158">
        <v>-0.18226777030998501</v>
      </c>
      <c r="C7318" s="158">
        <v>2.7823795262598199E-2</v>
      </c>
      <c r="D7318" s="158">
        <v>0.34996156342819501</v>
      </c>
      <c r="E7318" s="158">
        <v>-7.6840788997213402E-2</v>
      </c>
    </row>
    <row r="7319" spans="1:5" x14ac:dyDescent="0.25">
      <c r="A7319" s="158">
        <v>37581.580201908102</v>
      </c>
      <c r="B7319" s="158">
        <v>-0.171693162140307</v>
      </c>
      <c r="C7319" s="158">
        <v>2.7824234301121201E-2</v>
      </c>
      <c r="D7319" s="158">
        <v>0.34996198838825499</v>
      </c>
      <c r="E7319" s="158">
        <v>-7.6841437835756601E-2</v>
      </c>
    </row>
    <row r="7320" spans="1:5" x14ac:dyDescent="0.25">
      <c r="A7320" s="158">
        <v>37585.506770867898</v>
      </c>
      <c r="B7320" s="158">
        <v>4.7095203351266199E-2</v>
      </c>
      <c r="C7320" s="158">
        <v>2.7859117214987301E-2</v>
      </c>
      <c r="D7320" s="158">
        <v>0.34999570843716998</v>
      </c>
      <c r="E7320" s="158">
        <v>-7.6892927727073193E-2</v>
      </c>
    </row>
    <row r="7321" spans="1:5" x14ac:dyDescent="0.25">
      <c r="A7321" s="158">
        <v>37587.353328008001</v>
      </c>
      <c r="B7321" s="158">
        <v>0.214788878146699</v>
      </c>
      <c r="C7321" s="158">
        <v>2.7875546750579999E-2</v>
      </c>
      <c r="D7321" s="158">
        <v>0.35001156005789702</v>
      </c>
      <c r="E7321" s="158">
        <v>-7.6917136519324802E-2</v>
      </c>
    </row>
    <row r="7322" spans="1:5" x14ac:dyDescent="0.25">
      <c r="A7322" s="158">
        <v>37588.1420213366</v>
      </c>
      <c r="B7322" s="158">
        <v>4.2705371864837402E-2</v>
      </c>
      <c r="C7322" s="158">
        <v>2.78825689490944E-2</v>
      </c>
      <c r="D7322" s="158">
        <v>0.35001832936464</v>
      </c>
      <c r="E7322" s="158">
        <v>-7.6927475401830606E-2</v>
      </c>
    </row>
    <row r="7323" spans="1:5" x14ac:dyDescent="0.25">
      <c r="A7323" s="158">
        <v>37590.921629355798</v>
      </c>
      <c r="B7323" s="158">
        <v>1.73487530467753E-2</v>
      </c>
      <c r="C7323" s="158">
        <v>2.79073407583036E-2</v>
      </c>
      <c r="D7323" s="158">
        <v>0.35004218099981499</v>
      </c>
      <c r="E7323" s="158">
        <v>-7.6963907828432307E-2</v>
      </c>
    </row>
    <row r="7324" spans="1:5" x14ac:dyDescent="0.25">
      <c r="A7324" s="158">
        <v>37594.669193385998</v>
      </c>
      <c r="B7324" s="158">
        <v>3.0090089073347501</v>
      </c>
      <c r="C7324" s="158">
        <v>2.7940796531064498E-2</v>
      </c>
      <c r="D7324" s="158">
        <v>0.35007432486481299</v>
      </c>
      <c r="E7324" s="158">
        <v>-7.7013014683833994E-2</v>
      </c>
    </row>
    <row r="7325" spans="1:5" x14ac:dyDescent="0.25">
      <c r="A7325" s="158">
        <v>37597.266483084597</v>
      </c>
      <c r="B7325" s="158">
        <v>0.26389170538314599</v>
      </c>
      <c r="C7325" s="158">
        <v>2.79640222098489E-2</v>
      </c>
      <c r="D7325" s="158">
        <v>0.350096593263589</v>
      </c>
      <c r="E7325" s="158">
        <v>-7.7047040219317006E-2</v>
      </c>
    </row>
    <row r="7326" spans="1:5" x14ac:dyDescent="0.25">
      <c r="A7326" s="158">
        <v>37597.814282524902</v>
      </c>
      <c r="B7326" s="158">
        <v>-0.107314625609611</v>
      </c>
      <c r="C7326" s="158">
        <v>2.7968924840236602E-2</v>
      </c>
      <c r="D7326" s="158">
        <v>0.350101288967685</v>
      </c>
      <c r="E7326" s="158">
        <v>-7.7054215722124494E-2</v>
      </c>
    </row>
    <row r="7327" spans="1:5" x14ac:dyDescent="0.25">
      <c r="A7327" s="158">
        <v>37597.838643147399</v>
      </c>
      <c r="B7327" s="158">
        <v>6.7336911822168902E-2</v>
      </c>
      <c r="C7327" s="158">
        <v>2.79691428928707E-2</v>
      </c>
      <c r="D7327" s="158">
        <v>0.35010149777766097</v>
      </c>
      <c r="E7327" s="158">
        <v>-7.7054534809294098E-2</v>
      </c>
    </row>
    <row r="7328" spans="1:5" x14ac:dyDescent="0.25">
      <c r="A7328" s="158">
        <v>37600.265249425996</v>
      </c>
      <c r="B7328" s="158">
        <v>-0.211599804050633</v>
      </c>
      <c r="C7328" s="158">
        <v>2.7990877525207999E-2</v>
      </c>
      <c r="D7328" s="158">
        <v>0.35012229438317199</v>
      </c>
      <c r="E7328" s="158">
        <v>-7.7086316595637999E-2</v>
      </c>
    </row>
    <row r="7329" spans="1:5" x14ac:dyDescent="0.25">
      <c r="A7329" s="158">
        <v>37600.606721099801</v>
      </c>
      <c r="B7329" s="158">
        <v>0.43993717290311501</v>
      </c>
      <c r="C7329" s="158">
        <v>2.7993938246213799E-2</v>
      </c>
      <c r="D7329" s="158">
        <v>0.35012522034774901</v>
      </c>
      <c r="E7329" s="158">
        <v>-7.7090788435565202E-2</v>
      </c>
    </row>
    <row r="7330" spans="1:5" x14ac:dyDescent="0.25">
      <c r="A7330" s="158">
        <v>37617.5237232051</v>
      </c>
      <c r="B7330" s="158">
        <v>7.9311164170792203E-2</v>
      </c>
      <c r="C7330" s="158">
        <v>2.8146259244633601E-2</v>
      </c>
      <c r="D7330" s="158">
        <v>0.35027001301747401</v>
      </c>
      <c r="E7330" s="158">
        <v>-7.7312178763104603E-2</v>
      </c>
    </row>
    <row r="7331" spans="1:5" x14ac:dyDescent="0.25">
      <c r="A7331" s="158">
        <v>37619.467668071302</v>
      </c>
      <c r="B7331" s="158">
        <v>0.42690787910200101</v>
      </c>
      <c r="C7331" s="158">
        <v>2.8163849091097998E-2</v>
      </c>
      <c r="D7331" s="158">
        <v>0.35028663067543903</v>
      </c>
      <c r="E7331" s="158">
        <v>-7.7337599873931295E-2</v>
      </c>
    </row>
    <row r="7332" spans="1:5" x14ac:dyDescent="0.25">
      <c r="A7332" s="158">
        <v>37621.499569343599</v>
      </c>
      <c r="B7332" s="158">
        <v>0.22240886791251599</v>
      </c>
      <c r="C7332" s="158">
        <v>2.8182253898137399E-2</v>
      </c>
      <c r="D7332" s="158">
        <v>0.350303995690466</v>
      </c>
      <c r="E7332" s="158">
        <v>-7.7364167000208803E-2</v>
      </c>
    </row>
    <row r="7333" spans="1:5" x14ac:dyDescent="0.25">
      <c r="A7333" s="158">
        <v>37622.016555720998</v>
      </c>
      <c r="B7333" s="158">
        <v>0.52988065501231596</v>
      </c>
      <c r="C7333" s="158">
        <v>2.8186939834986401E-2</v>
      </c>
      <c r="D7333" s="158">
        <v>0.35030841321537398</v>
      </c>
      <c r="E7333" s="158">
        <v>-7.7370925916569896E-2</v>
      </c>
    </row>
    <row r="7334" spans="1:5" x14ac:dyDescent="0.25">
      <c r="A7334" s="158">
        <v>37629.578120023798</v>
      </c>
      <c r="B7334" s="158">
        <v>-0.121556067616735</v>
      </c>
      <c r="C7334" s="158">
        <v>2.8255621853405199E-2</v>
      </c>
      <c r="D7334" s="158">
        <v>0.35037299071708999</v>
      </c>
      <c r="E7334" s="158">
        <v>-7.7469751636999803E-2</v>
      </c>
    </row>
    <row r="7335" spans="1:5" x14ac:dyDescent="0.25">
      <c r="A7335" s="158">
        <v>37630.023926542402</v>
      </c>
      <c r="B7335" s="158">
        <v>8.9619964997811302E-2</v>
      </c>
      <c r="C7335" s="158">
        <v>2.82596795753969E-2</v>
      </c>
      <c r="D7335" s="158">
        <v>0.35037679600590499</v>
      </c>
      <c r="E7335" s="158">
        <v>-7.7475576238205099E-2</v>
      </c>
    </row>
    <row r="7336" spans="1:5" x14ac:dyDescent="0.25">
      <c r="A7336" s="158">
        <v>37636.337316435602</v>
      </c>
      <c r="B7336" s="158"/>
      <c r="C7336" s="158">
        <v>2.8317244906887098E-2</v>
      </c>
      <c r="D7336" s="158">
        <v>0.35043066154221097</v>
      </c>
      <c r="E7336" s="158">
        <v>-7.7558040398443398E-2</v>
      </c>
    </row>
    <row r="7337" spans="1:5" x14ac:dyDescent="0.25">
      <c r="A7337" s="158">
        <v>37642.662193483498</v>
      </c>
      <c r="B7337" s="158">
        <v>-0.17488542884258601</v>
      </c>
      <c r="C7337" s="158">
        <v>2.83751042527676E-2</v>
      </c>
      <c r="D7337" s="158">
        <v>0.35048458028400198</v>
      </c>
      <c r="E7337" s="158">
        <v>-7.7640612876174797E-2</v>
      </c>
    </row>
    <row r="7338" spans="1:5" x14ac:dyDescent="0.25">
      <c r="A7338" s="158">
        <v>37653.5720837755</v>
      </c>
      <c r="B7338" s="158">
        <v>0.90424624829734701</v>
      </c>
      <c r="C7338" s="158">
        <v>2.84753525500018E-2</v>
      </c>
      <c r="D7338" s="158">
        <v>0.35057748030835401</v>
      </c>
      <c r="E7338" s="158">
        <v>-7.7782945212594101E-2</v>
      </c>
    </row>
    <row r="7339" spans="1:5" x14ac:dyDescent="0.25">
      <c r="A7339" s="158">
        <v>37654.914750699303</v>
      </c>
      <c r="B7339" s="158">
        <v>-0.33913532715373901</v>
      </c>
      <c r="C7339" s="158">
        <v>2.8487729015060401E-2</v>
      </c>
      <c r="D7339" s="158">
        <v>0.35058890418656802</v>
      </c>
      <c r="E7339" s="158">
        <v>-7.7800453259001298E-2</v>
      </c>
    </row>
    <row r="7340" spans="1:5" x14ac:dyDescent="0.25">
      <c r="A7340" s="158">
        <v>37655.753161047702</v>
      </c>
      <c r="B7340" s="158">
        <v>-5.6062970219539201E-3</v>
      </c>
      <c r="C7340" s="158">
        <v>2.8495461673555499E-2</v>
      </c>
      <c r="D7340" s="158">
        <v>0.350596036649993</v>
      </c>
      <c r="E7340" s="158">
        <v>-7.7811384964258698E-2</v>
      </c>
    </row>
    <row r="7341" spans="1:5" x14ac:dyDescent="0.25">
      <c r="A7341" s="158">
        <v>37660.771613216202</v>
      </c>
      <c r="B7341" s="158">
        <v>2.6120500554172001E-2</v>
      </c>
      <c r="C7341" s="158">
        <v>2.8541816653314699E-2</v>
      </c>
      <c r="D7341" s="158">
        <v>0.350638712802048</v>
      </c>
      <c r="E7341" s="158">
        <v>-7.7876803171215606E-2</v>
      </c>
    </row>
    <row r="7342" spans="1:5" x14ac:dyDescent="0.25">
      <c r="A7342" s="158">
        <v>37662.530170463702</v>
      </c>
      <c r="B7342" s="158">
        <v>-0.40534475341246201</v>
      </c>
      <c r="C7342" s="158">
        <v>2.8558088594648201E-2</v>
      </c>
      <c r="D7342" s="158">
        <v>0.35065366063203801</v>
      </c>
      <c r="E7342" s="158">
        <v>-7.7899720643475695E-2</v>
      </c>
    </row>
    <row r="7343" spans="1:5" x14ac:dyDescent="0.25">
      <c r="A7343" s="158">
        <v>37671.4219703649</v>
      </c>
      <c r="B7343" s="158">
        <v>-0.33576243775036402</v>
      </c>
      <c r="C7343" s="158">
        <v>2.8640589595714801E-2</v>
      </c>
      <c r="D7343" s="158">
        <v>0.35072918839314499</v>
      </c>
      <c r="E7343" s="158">
        <v>-7.8015548519908398E-2</v>
      </c>
    </row>
    <row r="7344" spans="1:5" x14ac:dyDescent="0.25">
      <c r="A7344" s="158">
        <v>37682.2731315868</v>
      </c>
      <c r="B7344" s="158">
        <v>0.39204604228224599</v>
      </c>
      <c r="C7344" s="158">
        <v>2.8741779959049599E-2</v>
      </c>
      <c r="D7344" s="158">
        <v>0.35082123926612502</v>
      </c>
      <c r="E7344" s="158">
        <v>-7.8156786814816595E-2</v>
      </c>
    </row>
    <row r="7345" spans="1:5" x14ac:dyDescent="0.25">
      <c r="A7345" s="158">
        <v>37688.584411912401</v>
      </c>
      <c r="B7345" s="158">
        <v>1.2276352344191599</v>
      </c>
      <c r="C7345" s="158">
        <v>2.8800892607669701E-2</v>
      </c>
      <c r="D7345" s="158">
        <v>0.35087471754281802</v>
      </c>
      <c r="E7345" s="158">
        <v>-7.8238876951636296E-2</v>
      </c>
    </row>
    <row r="7346" spans="1:5" x14ac:dyDescent="0.25">
      <c r="A7346" s="158">
        <v>37689.939047836197</v>
      </c>
      <c r="B7346" s="158">
        <v>-6.0364617963548597E-2</v>
      </c>
      <c r="C7346" s="158">
        <v>2.8813605145182698E-2</v>
      </c>
      <c r="D7346" s="158">
        <v>0.35088619016650102</v>
      </c>
      <c r="E7346" s="158">
        <v>-7.82564910563366E-2</v>
      </c>
    </row>
    <row r="7347" spans="1:5" x14ac:dyDescent="0.25">
      <c r="A7347" s="158">
        <v>37690.473009772599</v>
      </c>
      <c r="B7347" s="158">
        <v>1.43443760581621</v>
      </c>
      <c r="C7347" s="158">
        <v>2.8818618499289801E-2</v>
      </c>
      <c r="D7347" s="158">
        <v>0.35089071180985798</v>
      </c>
      <c r="E7347" s="158">
        <v>-7.8263433539967606E-2</v>
      </c>
    </row>
    <row r="7348" spans="1:5" x14ac:dyDescent="0.25">
      <c r="A7348" s="158">
        <v>37690.942551180196</v>
      </c>
      <c r="B7348" s="158">
        <v>-0.125125919060287</v>
      </c>
      <c r="C7348" s="158">
        <v>2.8823028134825401E-2</v>
      </c>
      <c r="D7348" s="158">
        <v>0.35089468767025001</v>
      </c>
      <c r="E7348" s="158">
        <v>-7.8269538188994001E-2</v>
      </c>
    </row>
    <row r="7349" spans="1:5" x14ac:dyDescent="0.25">
      <c r="A7349" s="158">
        <v>37690.954088804603</v>
      </c>
      <c r="B7349" s="158">
        <v>-4.3571271387932202E-2</v>
      </c>
      <c r="C7349" s="158">
        <v>2.8823136502128501E-2</v>
      </c>
      <c r="D7349" s="158">
        <v>0.35089478536243601</v>
      </c>
      <c r="E7349" s="158">
        <v>-7.8269688190176795E-2</v>
      </c>
    </row>
    <row r="7350" spans="1:5" x14ac:dyDescent="0.25">
      <c r="A7350" s="158">
        <v>37693.014979956897</v>
      </c>
      <c r="B7350" s="158">
        <v>-0.67199841291621898</v>
      </c>
      <c r="C7350" s="158">
        <v>2.8842503642193099E-2</v>
      </c>
      <c r="D7350" s="158">
        <v>0.35091223309730801</v>
      </c>
      <c r="E7350" s="158">
        <v>-7.8296479666335003E-2</v>
      </c>
    </row>
    <row r="7351" spans="1:5" x14ac:dyDescent="0.25">
      <c r="A7351" s="158">
        <v>37695.193439611197</v>
      </c>
      <c r="B7351" s="158">
        <v>0.17433881293793499</v>
      </c>
      <c r="C7351" s="158">
        <v>2.88629976661233E-2</v>
      </c>
      <c r="D7351" s="158">
        <v>0.35093067101720299</v>
      </c>
      <c r="E7351" s="158">
        <v>-7.8324794629510197E-2</v>
      </c>
    </row>
    <row r="7352" spans="1:5" x14ac:dyDescent="0.25">
      <c r="A7352" s="158">
        <v>37701.140091732603</v>
      </c>
      <c r="B7352" s="158">
        <v>5.0561672862636797E-2</v>
      </c>
      <c r="C7352" s="158">
        <v>2.8919056601727201E-2</v>
      </c>
      <c r="D7352" s="158">
        <v>0.35098097493686498</v>
      </c>
      <c r="E7352" s="158">
        <v>-7.8402061778869006E-2</v>
      </c>
    </row>
    <row r="7353" spans="1:5" x14ac:dyDescent="0.25">
      <c r="A7353" s="158">
        <v>37701.369130289902</v>
      </c>
      <c r="B7353" s="158">
        <v>0.33278190337982</v>
      </c>
      <c r="C7353" s="158">
        <v>2.8921219120576699E-2</v>
      </c>
      <c r="D7353" s="158">
        <v>0.35098291162927497</v>
      </c>
      <c r="E7353" s="158">
        <v>-7.8405037014015896E-2</v>
      </c>
    </row>
    <row r="7354" spans="1:5" x14ac:dyDescent="0.25">
      <c r="A7354" s="158">
        <v>37702.9407052323</v>
      </c>
      <c r="B7354" s="158">
        <v>0.60255338300763095</v>
      </c>
      <c r="C7354" s="158">
        <v>2.89360642585074E-2</v>
      </c>
      <c r="D7354" s="158">
        <v>0.35099619889015099</v>
      </c>
      <c r="E7354" s="158">
        <v>-7.8425450434955093E-2</v>
      </c>
    </row>
    <row r="7355" spans="1:5" x14ac:dyDescent="0.25">
      <c r="A7355" s="158">
        <v>37704.320328722497</v>
      </c>
      <c r="B7355" s="158">
        <v>1.89550945339567E-2</v>
      </c>
      <c r="C7355" s="158">
        <v>2.8949105947257098E-2</v>
      </c>
      <c r="D7355" s="158">
        <v>0.35100786097576397</v>
      </c>
      <c r="E7355" s="158">
        <v>-7.8443368404976899E-2</v>
      </c>
    </row>
    <row r="7356" spans="1:5" x14ac:dyDescent="0.25">
      <c r="A7356" s="158">
        <v>37706.407496673499</v>
      </c>
      <c r="B7356" s="158">
        <v>-0.22369978475713601</v>
      </c>
      <c r="C7356" s="158">
        <v>2.89688534035142E-2</v>
      </c>
      <c r="D7356" s="158">
        <v>0.35102549995733701</v>
      </c>
      <c r="E7356" s="158">
        <v>-7.8470471815883305E-2</v>
      </c>
    </row>
    <row r="7357" spans="1:5" x14ac:dyDescent="0.25">
      <c r="A7357" s="158">
        <v>37706.752623267603</v>
      </c>
      <c r="B7357" s="158">
        <v>-0.18678547753289099</v>
      </c>
      <c r="C7357" s="158">
        <v>2.89721207786716E-2</v>
      </c>
      <c r="D7357" s="158">
        <v>0.35102841620692699</v>
      </c>
      <c r="E7357" s="158">
        <v>-7.8474953091825797E-2</v>
      </c>
    </row>
    <row r="7358" spans="1:5" x14ac:dyDescent="0.25">
      <c r="A7358" s="158">
        <v>37715.7058183958</v>
      </c>
      <c r="B7358" s="158">
        <v>-0.201280793244729</v>
      </c>
      <c r="C7358" s="158">
        <v>2.9057081391914701E-2</v>
      </c>
      <c r="D7358" s="158">
        <v>0.35110402237951899</v>
      </c>
      <c r="E7358" s="158">
        <v>-7.8591160979187294E-2</v>
      </c>
    </row>
    <row r="7359" spans="1:5" x14ac:dyDescent="0.25">
      <c r="A7359" s="158">
        <v>37716.208709475999</v>
      </c>
      <c r="B7359" s="158">
        <v>2.2030457120680899E-2</v>
      </c>
      <c r="C7359" s="158">
        <v>2.9061864914588301E-2</v>
      </c>
      <c r="D7359" s="158">
        <v>0.35110826643853899</v>
      </c>
      <c r="E7359" s="158">
        <v>-7.8597685712354204E-2</v>
      </c>
    </row>
    <row r="7360" spans="1:5" x14ac:dyDescent="0.25">
      <c r="A7360" s="158">
        <v>37721.536761853902</v>
      </c>
      <c r="B7360" s="158">
        <v>-0.68058203716213606</v>
      </c>
      <c r="C7360" s="158">
        <v>2.91126199793207E-2</v>
      </c>
      <c r="D7360" s="158">
        <v>0.351153214231049</v>
      </c>
      <c r="E7360" s="158">
        <v>-7.8666797653096504E-2</v>
      </c>
    </row>
    <row r="7361" spans="1:5" x14ac:dyDescent="0.25">
      <c r="A7361" s="158">
        <v>37723.230647558303</v>
      </c>
      <c r="B7361" s="158">
        <v>-0.35369437675203402</v>
      </c>
      <c r="C7361" s="158">
        <v>2.9128784436771499E-2</v>
      </c>
      <c r="D7361" s="158">
        <v>0.35116749731826402</v>
      </c>
      <c r="E7361" s="158">
        <v>-7.8688763253518895E-2</v>
      </c>
    </row>
    <row r="7362" spans="1:5" x14ac:dyDescent="0.25">
      <c r="A7362" s="158">
        <v>37729.850513011901</v>
      </c>
      <c r="B7362" s="158">
        <v>-0.113006740652211</v>
      </c>
      <c r="C7362" s="158">
        <v>2.91920885721581E-2</v>
      </c>
      <c r="D7362" s="158">
        <v>0.35122328624881599</v>
      </c>
      <c r="E7362" s="158">
        <v>-7.8774577455555994E-2</v>
      </c>
    </row>
    <row r="7363" spans="1:5" x14ac:dyDescent="0.25">
      <c r="A7363" s="158">
        <v>37730.887245408798</v>
      </c>
      <c r="B7363" s="158">
        <v>-0.23002824600046901</v>
      </c>
      <c r="C7363" s="158">
        <v>2.9202021620706099E-2</v>
      </c>
      <c r="D7363" s="158">
        <v>0.35123201888257899</v>
      </c>
      <c r="E7363" s="158">
        <v>-7.87880125065272E-2</v>
      </c>
    </row>
    <row r="7364" spans="1:5" x14ac:dyDescent="0.25">
      <c r="A7364" s="158">
        <v>37731.107958474</v>
      </c>
      <c r="B7364" s="158">
        <v>6.2082113491301903E-2</v>
      </c>
      <c r="C7364" s="158">
        <v>2.92041369628658E-2</v>
      </c>
      <c r="D7364" s="158">
        <v>0.35123387784423898</v>
      </c>
      <c r="E7364" s="158">
        <v>-7.8790872586071606E-2</v>
      </c>
    </row>
    <row r="7365" spans="1:5" x14ac:dyDescent="0.25">
      <c r="A7365" s="158">
        <v>37746.696806987697</v>
      </c>
      <c r="B7365" s="158">
        <v>-0.33280392296695099</v>
      </c>
      <c r="C7365" s="158">
        <v>2.93541340763178E-2</v>
      </c>
      <c r="D7365" s="158">
        <v>0.35136503782036799</v>
      </c>
      <c r="E7365" s="158">
        <v>-7.8992746264054906E-2</v>
      </c>
    </row>
    <row r="7366" spans="1:5" x14ac:dyDescent="0.25">
      <c r="A7366" s="158">
        <v>37749.738813679702</v>
      </c>
      <c r="B7366" s="158">
        <v>3.9807550025461297E-2</v>
      </c>
      <c r="C7366" s="158">
        <v>2.9383540664547101E-2</v>
      </c>
      <c r="D7366" s="158">
        <v>0.35139060075343698</v>
      </c>
      <c r="E7366" s="158">
        <v>-7.9032109413985793E-2</v>
      </c>
    </row>
    <row r="7367" spans="1:5" x14ac:dyDescent="0.25">
      <c r="A7367" s="158">
        <v>37750.432917110498</v>
      </c>
      <c r="B7367" s="158">
        <v>-0.16734468154683299</v>
      </c>
      <c r="C7367" s="158">
        <v>2.93902566862781E-2</v>
      </c>
      <c r="D7367" s="158">
        <v>0.35139643207537602</v>
      </c>
      <c r="E7367" s="158">
        <v>-7.9041089620946595E-2</v>
      </c>
    </row>
    <row r="7368" spans="1:5" x14ac:dyDescent="0.25">
      <c r="A7368" s="158">
        <v>37750.984010991902</v>
      </c>
      <c r="B7368" s="158">
        <v>0.21460112252496</v>
      </c>
      <c r="C7368" s="158">
        <v>2.93955906233862E-2</v>
      </c>
      <c r="D7368" s="158">
        <v>0.35140106155867601</v>
      </c>
      <c r="E7368" s="158">
        <v>-7.9048219221980104E-2</v>
      </c>
    </row>
    <row r="7369" spans="1:5" x14ac:dyDescent="0.25">
      <c r="A7369" s="158">
        <v>37750.993719757003</v>
      </c>
      <c r="B7369" s="158">
        <v>0.91837124487412802</v>
      </c>
      <c r="C7369" s="158">
        <v>2.9395684605847499E-2</v>
      </c>
      <c r="D7369" s="158">
        <v>0.35140114311445902</v>
      </c>
      <c r="E7369" s="158">
        <v>-7.9048344823093503E-2</v>
      </c>
    </row>
    <row r="7370" spans="1:5" x14ac:dyDescent="0.25">
      <c r="A7370" s="158">
        <v>37753.806629715597</v>
      </c>
      <c r="B7370" s="158">
        <v>0.15946781177449401</v>
      </c>
      <c r="C7370" s="158">
        <v>2.9422933142065E-2</v>
      </c>
      <c r="D7370" s="158">
        <v>0.351424767755599</v>
      </c>
      <c r="E7370" s="158">
        <v>-7.9084730818495902E-2</v>
      </c>
    </row>
    <row r="7371" spans="1:5" x14ac:dyDescent="0.25">
      <c r="A7371" s="158">
        <v>37761.147758616898</v>
      </c>
      <c r="B7371" s="158">
        <v>1.43071832967905</v>
      </c>
      <c r="C7371" s="158">
        <v>2.9494225738240398E-2</v>
      </c>
      <c r="D7371" s="158">
        <v>0.35148638175747299</v>
      </c>
      <c r="E7371" s="158">
        <v>-7.9179650736556403E-2</v>
      </c>
    </row>
    <row r="7372" spans="1:5" x14ac:dyDescent="0.25">
      <c r="A7372" s="158">
        <v>37764.9326114336</v>
      </c>
      <c r="B7372" s="158">
        <v>-0.139806819635024</v>
      </c>
      <c r="C7372" s="158">
        <v>2.95310833461347E-2</v>
      </c>
      <c r="D7372" s="158">
        <v>0.35151812450775299</v>
      </c>
      <c r="E7372" s="158">
        <v>-7.9228565687989097E-2</v>
      </c>
    </row>
    <row r="7373" spans="1:5" x14ac:dyDescent="0.25">
      <c r="A7373" s="158">
        <v>37769.367178470697</v>
      </c>
      <c r="B7373" s="158">
        <v>-0.71183424197346401</v>
      </c>
      <c r="C7373" s="158">
        <v>2.95743558333375E-2</v>
      </c>
      <c r="D7373" s="158">
        <v>0.35155529596051299</v>
      </c>
      <c r="E7373" s="158">
        <v>-7.9285857749509497E-2</v>
      </c>
    </row>
    <row r="7374" spans="1:5" x14ac:dyDescent="0.25">
      <c r="A7374" s="158">
        <v>37775.037710674696</v>
      </c>
      <c r="B7374" s="158">
        <v>-0.70628686559799403</v>
      </c>
      <c r="C7374" s="158">
        <v>2.9629827041186298E-2</v>
      </c>
      <c r="D7374" s="158">
        <v>0.35160279560284902</v>
      </c>
      <c r="E7374" s="158">
        <v>-7.93590867427343E-2</v>
      </c>
    </row>
    <row r="7375" spans="1:5" x14ac:dyDescent="0.25">
      <c r="A7375" s="158">
        <v>37778.962915332602</v>
      </c>
      <c r="B7375" s="158">
        <v>-0.175517155955907</v>
      </c>
      <c r="C7375" s="158">
        <v>2.9668315704634001E-2</v>
      </c>
      <c r="D7375" s="158">
        <v>0.35163565439662098</v>
      </c>
      <c r="E7375" s="158">
        <v>-7.94097562341987E-2</v>
      </c>
    </row>
    <row r="7376" spans="1:5" x14ac:dyDescent="0.25">
      <c r="A7376" s="158">
        <v>37787.091401229998</v>
      </c>
      <c r="B7376" s="158">
        <v>0.13247348479610299</v>
      </c>
      <c r="C7376" s="158">
        <v>2.9748256321871201E-2</v>
      </c>
      <c r="D7376" s="158">
        <v>0.35170364526619902</v>
      </c>
      <c r="E7376" s="158">
        <v>-7.9514631631006902E-2</v>
      </c>
    </row>
    <row r="7377" spans="1:5" x14ac:dyDescent="0.25">
      <c r="A7377" s="158">
        <v>37789.515871655502</v>
      </c>
      <c r="B7377" s="158">
        <v>0.249084061049065</v>
      </c>
      <c r="C7377" s="158">
        <v>2.9772161907076999E-2</v>
      </c>
      <c r="D7377" s="158">
        <v>0.351723910548985</v>
      </c>
      <c r="E7377" s="158">
        <v>-7.9545898734759299E-2</v>
      </c>
    </row>
    <row r="7378" spans="1:5" x14ac:dyDescent="0.25">
      <c r="A7378" s="158">
        <v>37789.768478044301</v>
      </c>
      <c r="B7378" s="158">
        <v>-0.143607092163445</v>
      </c>
      <c r="C7378" s="158">
        <v>2.9774654272951201E-2</v>
      </c>
      <c r="D7378" s="158">
        <v>0.35172602161917299</v>
      </c>
      <c r="E7378" s="158">
        <v>-7.9549156096738197E-2</v>
      </c>
    </row>
    <row r="7379" spans="1:5" x14ac:dyDescent="0.25">
      <c r="A7379" s="158">
        <v>37795.310821083804</v>
      </c>
      <c r="B7379" s="158">
        <v>7.1088741715952294E-2</v>
      </c>
      <c r="C7379" s="158">
        <v>2.98294160249504E-2</v>
      </c>
      <c r="D7379" s="158">
        <v>0.35177232195045299</v>
      </c>
      <c r="E7379" s="158">
        <v>-7.9620607173090996E-2</v>
      </c>
    </row>
    <row r="7380" spans="1:5" x14ac:dyDescent="0.25">
      <c r="A7380" s="158">
        <v>37799.848853700598</v>
      </c>
      <c r="B7380" s="158">
        <v>0.35906955697593301</v>
      </c>
      <c r="C7380" s="158">
        <v>2.9874365260424099E-2</v>
      </c>
      <c r="D7380" s="158">
        <v>0.35181020688807702</v>
      </c>
      <c r="E7380" s="158">
        <v>-7.9679085886389098E-2</v>
      </c>
    </row>
    <row r="7381" spans="1:5" x14ac:dyDescent="0.25">
      <c r="A7381" s="158">
        <v>37800.585678105097</v>
      </c>
      <c r="B7381" s="158">
        <v>6.1212224782125603E-2</v>
      </c>
      <c r="C7381" s="158">
        <v>2.9881672918680401E-2</v>
      </c>
      <c r="D7381" s="158">
        <v>0.35181635596965</v>
      </c>
      <c r="E7381" s="158">
        <v>-7.9688578748490502E-2</v>
      </c>
    </row>
    <row r="7382" spans="1:5" x14ac:dyDescent="0.25">
      <c r="A7382" s="158">
        <v>37802.729955017901</v>
      </c>
      <c r="B7382" s="158">
        <v>-0.38046244061634699</v>
      </c>
      <c r="C7382" s="158">
        <v>2.9902954334037599E-2</v>
      </c>
      <c r="D7382" s="158">
        <v>0.351834247343838</v>
      </c>
      <c r="E7382" s="158">
        <v>-7.9716201122484606E-2</v>
      </c>
    </row>
    <row r="7383" spans="1:5" x14ac:dyDescent="0.25">
      <c r="A7383" s="158">
        <v>37804.144264949398</v>
      </c>
      <c r="B7383" s="158">
        <v>0.148534960536328</v>
      </c>
      <c r="C7383" s="158">
        <v>2.9917003198861002E-2</v>
      </c>
      <c r="D7383" s="158">
        <v>0.35184604523443702</v>
      </c>
      <c r="E7383" s="158">
        <v>-7.9734417380863801E-2</v>
      </c>
    </row>
    <row r="7384" spans="1:5" x14ac:dyDescent="0.25">
      <c r="A7384" s="158">
        <v>37805.583605350701</v>
      </c>
      <c r="B7384" s="158">
        <v>-0.22474209195642</v>
      </c>
      <c r="C7384" s="158">
        <v>2.99313106513245E-2</v>
      </c>
      <c r="D7384" s="158">
        <v>0.351858049639383</v>
      </c>
      <c r="E7384" s="158">
        <v>-7.9752953785921302E-2</v>
      </c>
    </row>
    <row r="7385" spans="1:5" x14ac:dyDescent="0.25">
      <c r="A7385" s="158">
        <v>37806.085709021398</v>
      </c>
      <c r="B7385" s="158">
        <v>-0.230333750219713</v>
      </c>
      <c r="C7385" s="158">
        <v>2.9936304066236E-2</v>
      </c>
      <c r="D7385" s="158">
        <v>0.35186223674851003</v>
      </c>
      <c r="E7385" s="158">
        <v>-7.9759419546176005E-2</v>
      </c>
    </row>
    <row r="7386" spans="1:5" x14ac:dyDescent="0.25">
      <c r="A7386" s="158">
        <v>37806.189783960297</v>
      </c>
      <c r="B7386" s="158">
        <v>0.16615039253682401</v>
      </c>
      <c r="C7386" s="158">
        <v>2.99373392430713E-2</v>
      </c>
      <c r="D7386" s="158">
        <v>0.35186310460814202</v>
      </c>
      <c r="E7386" s="158">
        <v>-7.9760759720171395E-2</v>
      </c>
    </row>
    <row r="7387" spans="1:5" x14ac:dyDescent="0.25">
      <c r="A7387" s="158">
        <v>37806.325311488799</v>
      </c>
      <c r="B7387" s="158">
        <v>-0.35397533258930702</v>
      </c>
      <c r="C7387" s="158">
        <v>2.9938687340376399E-2</v>
      </c>
      <c r="D7387" s="158">
        <v>0.35186423472642597</v>
      </c>
      <c r="E7387" s="158">
        <v>-7.9762504891711397E-2</v>
      </c>
    </row>
    <row r="7388" spans="1:5" x14ac:dyDescent="0.25">
      <c r="A7388" s="158">
        <v>37810.612936579098</v>
      </c>
      <c r="B7388" s="158">
        <v>0.36850224937015102</v>
      </c>
      <c r="C7388" s="158">
        <v>2.9981382422564099E-2</v>
      </c>
      <c r="D7388" s="158">
        <v>0.35189997723588001</v>
      </c>
      <c r="E7388" s="158">
        <v>-7.9817705744925097E-2</v>
      </c>
    </row>
    <row r="7389" spans="1:5" x14ac:dyDescent="0.25">
      <c r="A7389" s="158">
        <v>37821.6425614459</v>
      </c>
      <c r="B7389" s="158">
        <v>0.85033523797992705</v>
      </c>
      <c r="C7389" s="158">
        <v>3.0091621032830699E-2</v>
      </c>
      <c r="D7389" s="158">
        <v>0.35199182847631499</v>
      </c>
      <c r="E7389" s="158">
        <v>-7.9959613648721506E-2</v>
      </c>
    </row>
    <row r="7390" spans="1:5" x14ac:dyDescent="0.25">
      <c r="A7390" s="158">
        <v>37822.053580699801</v>
      </c>
      <c r="B7390" s="158">
        <v>0.112720480832595</v>
      </c>
      <c r="C7390" s="158">
        <v>3.0095740426713102E-2</v>
      </c>
      <c r="D7390" s="158">
        <v>0.35199524870101301</v>
      </c>
      <c r="E7390" s="158">
        <v>-7.9964899270817902E-2</v>
      </c>
    </row>
    <row r="7391" spans="1:5" x14ac:dyDescent="0.25">
      <c r="A7391" s="158">
        <v>37827.456385019897</v>
      </c>
      <c r="B7391" s="158">
        <v>-0.12147656231109601</v>
      </c>
      <c r="C7391" s="158">
        <v>3.01499651018684E-2</v>
      </c>
      <c r="D7391" s="158">
        <v>0.35204018973273499</v>
      </c>
      <c r="E7391" s="158">
        <v>-8.0034360953290806E-2</v>
      </c>
    </row>
    <row r="7392" spans="1:5" x14ac:dyDescent="0.25">
      <c r="A7392" s="158">
        <v>37827.766350106998</v>
      </c>
      <c r="B7392" s="158">
        <v>3.4528672244182899E-2</v>
      </c>
      <c r="C7392" s="158">
        <v>3.0153080297521999E-2</v>
      </c>
      <c r="D7392" s="158">
        <v>0.35204276706725701</v>
      </c>
      <c r="E7392" s="158">
        <v>-8.0038345076388406E-2</v>
      </c>
    </row>
    <row r="7393" spans="1:5" x14ac:dyDescent="0.25">
      <c r="A7393" s="158">
        <v>37833.980142182103</v>
      </c>
      <c r="B7393" s="158">
        <v>-0.13439980141994901</v>
      </c>
      <c r="C7393" s="158">
        <v>3.0215627330601399E-2</v>
      </c>
      <c r="D7393" s="158">
        <v>0.35209441171980199</v>
      </c>
      <c r="E7393" s="158">
        <v>-8.0118191482475801E-2</v>
      </c>
    </row>
    <row r="7394" spans="1:5" x14ac:dyDescent="0.25">
      <c r="A7394" s="158">
        <v>37839.972419102698</v>
      </c>
      <c r="B7394" s="158">
        <v>-7.15031439709191E-2</v>
      </c>
      <c r="C7394" s="158">
        <v>3.02761203053107E-2</v>
      </c>
      <c r="D7394" s="158">
        <v>0.35214417466228198</v>
      </c>
      <c r="E7394" s="158">
        <v>-8.0195151155030106E-2</v>
      </c>
    </row>
    <row r="7395" spans="1:5" x14ac:dyDescent="0.25">
      <c r="A7395" s="158">
        <v>37844.281323243398</v>
      </c>
      <c r="B7395" s="158">
        <v>0.50438168782633896</v>
      </c>
      <c r="C7395" s="158">
        <v>3.0319725798613001E-2</v>
      </c>
      <c r="D7395" s="158">
        <v>0.35217993336139602</v>
      </c>
      <c r="E7395" s="158">
        <v>-8.02504665414734E-2</v>
      </c>
    </row>
    <row r="7396" spans="1:5" x14ac:dyDescent="0.25">
      <c r="A7396" s="158">
        <v>37845.295686543897</v>
      </c>
      <c r="B7396" s="158">
        <v>-0.39686652621068202</v>
      </c>
      <c r="C7396" s="158">
        <v>3.0330003942478999E-2</v>
      </c>
      <c r="D7396" s="158">
        <v>0.35218834835297402</v>
      </c>
      <c r="E7396" s="158">
        <v>-8.0263485408244406E-2</v>
      </c>
    </row>
    <row r="7397" spans="1:5" x14ac:dyDescent="0.25">
      <c r="A7397" s="158">
        <v>37847.194539458302</v>
      </c>
      <c r="B7397" s="158">
        <v>-0.28778067623703701</v>
      </c>
      <c r="C7397" s="158">
        <v>3.0349257510114001E-2</v>
      </c>
      <c r="D7397" s="158">
        <v>0.35220409785389301</v>
      </c>
      <c r="E7397" s="158">
        <v>-8.0287853218428698E-2</v>
      </c>
    </row>
    <row r="7398" spans="1:5" x14ac:dyDescent="0.25">
      <c r="A7398" s="158">
        <v>37850.820854259597</v>
      </c>
      <c r="B7398" s="158">
        <v>-0.15170789967134901</v>
      </c>
      <c r="C7398" s="158">
        <v>3.03860747312561E-2</v>
      </c>
      <c r="D7398" s="158">
        <v>0.35223416417751602</v>
      </c>
      <c r="E7398" s="158">
        <v>-8.0334378314802696E-2</v>
      </c>
    </row>
    <row r="7399" spans="1:5" x14ac:dyDescent="0.25">
      <c r="A7399" s="158">
        <v>37859.440486127198</v>
      </c>
      <c r="B7399" s="158">
        <v>-0.25559004854114298</v>
      </c>
      <c r="C7399" s="158">
        <v>3.0473840145398199E-2</v>
      </c>
      <c r="D7399" s="158">
        <v>0.35230557225709103</v>
      </c>
      <c r="E7399" s="158">
        <v>-8.0444908513503402E-2</v>
      </c>
    </row>
    <row r="7400" spans="1:5" x14ac:dyDescent="0.25">
      <c r="A7400" s="158">
        <v>37860.372633104402</v>
      </c>
      <c r="B7400" s="158">
        <v>-0.215327034129909</v>
      </c>
      <c r="C7400" s="158">
        <v>3.04833525351196E-2</v>
      </c>
      <c r="D7400" s="158">
        <v>0.35231328955129099</v>
      </c>
      <c r="E7400" s="158">
        <v>-8.0456856570648494E-2</v>
      </c>
    </row>
    <row r="7401" spans="1:5" x14ac:dyDescent="0.25">
      <c r="A7401" s="158">
        <v>37862.010483714599</v>
      </c>
      <c r="B7401" s="158">
        <v>-0.70059620537749101</v>
      </c>
      <c r="C7401" s="158">
        <v>3.0500076528666601E-2</v>
      </c>
      <c r="D7401" s="158">
        <v>0.35232684706770101</v>
      </c>
      <c r="E7401" s="158">
        <v>-8.0477847848144199E-2</v>
      </c>
    </row>
    <row r="7402" spans="1:5" x14ac:dyDescent="0.25">
      <c r="A7402" s="158">
        <v>37862.074052072901</v>
      </c>
      <c r="B7402" s="158">
        <v>-0.14724780960611</v>
      </c>
      <c r="C7402" s="158">
        <v>3.0500725878903401E-2</v>
      </c>
      <c r="D7402" s="158">
        <v>0.35232737320285001</v>
      </c>
      <c r="E7402" s="158">
        <v>-8.0478662502874804E-2</v>
      </c>
    </row>
    <row r="7403" spans="1:5" x14ac:dyDescent="0.25">
      <c r="A7403" s="158">
        <v>37863.163328988201</v>
      </c>
      <c r="B7403" s="158">
        <v>-0.186734501020869</v>
      </c>
      <c r="C7403" s="158">
        <v>3.0511855823026499E-2</v>
      </c>
      <c r="D7403" s="158">
        <v>0.35233638810583601</v>
      </c>
      <c r="E7403" s="158">
        <v>-8.0492621338798101E-2</v>
      </c>
    </row>
    <row r="7404" spans="1:5" x14ac:dyDescent="0.25">
      <c r="A7404" s="158">
        <v>37864.639810018904</v>
      </c>
      <c r="B7404" s="158">
        <v>-0.16786548124619899</v>
      </c>
      <c r="C7404" s="158">
        <v>3.0526951133385299E-2</v>
      </c>
      <c r="D7404" s="158">
        <v>0.35234860542516</v>
      </c>
      <c r="E7404" s="158">
        <v>-8.0511540004185894E-2</v>
      </c>
    </row>
    <row r="7405" spans="1:5" x14ac:dyDescent="0.25">
      <c r="A7405" s="158">
        <v>37865.340100624599</v>
      </c>
      <c r="B7405" s="158">
        <v>-0.32062459047342801</v>
      </c>
      <c r="C7405" s="158">
        <v>3.05341144216703E-2</v>
      </c>
      <c r="D7405" s="158">
        <v>0.35235439921807798</v>
      </c>
      <c r="E7405" s="158">
        <v>-8.0520512224924803E-2</v>
      </c>
    </row>
    <row r="7406" spans="1:5" x14ac:dyDescent="0.25">
      <c r="A7406" s="158">
        <v>37869.518428541101</v>
      </c>
      <c r="B7406" s="158">
        <v>0.753107765398497</v>
      </c>
      <c r="C7406" s="158">
        <v>3.0576903101496099E-2</v>
      </c>
      <c r="D7406" s="158">
        <v>0.35238895694021399</v>
      </c>
      <c r="E7406" s="158">
        <v>-8.0574034217176002E-2</v>
      </c>
    </row>
    <row r="7407" spans="1:5" x14ac:dyDescent="0.25">
      <c r="A7407" s="158">
        <v>37870.026314162104</v>
      </c>
      <c r="B7407" s="158">
        <v>-0.21275367779602899</v>
      </c>
      <c r="C7407" s="158">
        <v>3.05821098226614E-2</v>
      </c>
      <c r="D7407" s="158">
        <v>0.352393156192774</v>
      </c>
      <c r="E7407" s="158">
        <v>-8.0580538618551606E-2</v>
      </c>
    </row>
    <row r="7408" spans="1:5" x14ac:dyDescent="0.25">
      <c r="A7408" s="158">
        <v>37871.224607004297</v>
      </c>
      <c r="B7408" s="158">
        <v>-0.41228548035067097</v>
      </c>
      <c r="C7408" s="158">
        <v>3.0594399288239201E-2</v>
      </c>
      <c r="D7408" s="158">
        <v>0.352403062672064</v>
      </c>
      <c r="E7408" s="158">
        <v>-8.05958838060125E-2</v>
      </c>
    </row>
    <row r="7409" spans="1:5" x14ac:dyDescent="0.25">
      <c r="A7409" s="158">
        <v>37873.470498955903</v>
      </c>
      <c r="B7409" s="158">
        <v>0.59873242680910099</v>
      </c>
      <c r="C7409" s="158">
        <v>3.0617451096730398E-2</v>
      </c>
      <c r="D7409" s="158">
        <v>0.35242162553151402</v>
      </c>
      <c r="E7409" s="158">
        <v>-8.0624640112054904E-2</v>
      </c>
    </row>
    <row r="7410" spans="1:5" x14ac:dyDescent="0.25">
      <c r="A7410" s="158">
        <v>37883.293639502102</v>
      </c>
      <c r="B7410" s="158">
        <v>-0.18753197817622499</v>
      </c>
      <c r="C7410" s="158">
        <v>3.0718556764786201E-2</v>
      </c>
      <c r="D7410" s="158">
        <v>0.35250275051233598</v>
      </c>
      <c r="E7410" s="158">
        <v>-8.0750349149368295E-2</v>
      </c>
    </row>
    <row r="7411" spans="1:5" x14ac:dyDescent="0.25">
      <c r="A7411" s="158">
        <v>37883.840436418897</v>
      </c>
      <c r="B7411" s="158">
        <v>-0.184670280587862</v>
      </c>
      <c r="C7411" s="158">
        <v>3.0724198152668698E-2</v>
      </c>
      <c r="D7411" s="158">
        <v>0.35250726312325997</v>
      </c>
      <c r="E7411" s="158">
        <v>-8.0757343475900203E-2</v>
      </c>
    </row>
    <row r="7412" spans="1:5" x14ac:dyDescent="0.25">
      <c r="A7412" s="158">
        <v>37890.872065216601</v>
      </c>
      <c r="B7412" s="158">
        <v>-0.67386090368070095</v>
      </c>
      <c r="C7412" s="158">
        <v>3.0796870490121E-2</v>
      </c>
      <c r="D7412" s="158">
        <v>0.352565264284182</v>
      </c>
      <c r="E7412" s="158">
        <v>-8.0847258456189799E-2</v>
      </c>
    </row>
    <row r="7413" spans="1:5" x14ac:dyDescent="0.25">
      <c r="A7413" s="158">
        <v>37892.022352847402</v>
      </c>
      <c r="B7413" s="158">
        <v>-3.2403378903306401</v>
      </c>
      <c r="C7413" s="158">
        <v>3.0808781009949701E-2</v>
      </c>
      <c r="D7413" s="158">
        <v>0.35257474734239302</v>
      </c>
      <c r="E7413" s="158">
        <v>-8.0861962176075899E-2</v>
      </c>
    </row>
    <row r="7414" spans="1:5" x14ac:dyDescent="0.25">
      <c r="A7414" s="158">
        <v>37894.057550858</v>
      </c>
      <c r="B7414" s="158">
        <v>8.7259826867636101E-2</v>
      </c>
      <c r="C7414" s="158">
        <v>3.0829869523467099E-2</v>
      </c>
      <c r="D7414" s="158">
        <v>0.35259152207664601</v>
      </c>
      <c r="E7414" s="158">
        <v>-8.0887973765472104E-2</v>
      </c>
    </row>
    <row r="7415" spans="1:5" x14ac:dyDescent="0.25">
      <c r="A7415" s="158">
        <v>37897.055185556601</v>
      </c>
      <c r="B7415" s="158">
        <v>-0.34375814121350201</v>
      </c>
      <c r="C7415" s="158">
        <v>3.08609662695737E-2</v>
      </c>
      <c r="D7415" s="158">
        <v>0.35261622115492097</v>
      </c>
      <c r="E7415" s="158">
        <v>-8.09262776830032E-2</v>
      </c>
    </row>
    <row r="7416" spans="1:5" x14ac:dyDescent="0.25">
      <c r="A7416" s="158">
        <v>37897.735298897402</v>
      </c>
      <c r="B7416" s="158">
        <v>2.0205361727509801</v>
      </c>
      <c r="C7416" s="158">
        <v>3.08680274953766E-2</v>
      </c>
      <c r="D7416" s="158">
        <v>0.35262182357841199</v>
      </c>
      <c r="E7416" s="158">
        <v>-8.0934966802592198E-2</v>
      </c>
    </row>
    <row r="7417" spans="1:5" x14ac:dyDescent="0.25">
      <c r="A7417" s="158">
        <v>37898.720394582102</v>
      </c>
      <c r="B7417" s="158">
        <v>-0.20713651136887701</v>
      </c>
      <c r="C7417" s="158">
        <v>3.0878259040050999E-2</v>
      </c>
      <c r="D7417" s="158">
        <v>0.35262993738075499</v>
      </c>
      <c r="E7417" s="158">
        <v>-8.0947551453804306E-2</v>
      </c>
    </row>
    <row r="7418" spans="1:5" x14ac:dyDescent="0.25">
      <c r="A7418" s="158">
        <v>37900.323557851698</v>
      </c>
      <c r="B7418" s="158">
        <v>8.0601791632672906E-2</v>
      </c>
      <c r="C7418" s="158">
        <v>3.0894919815574601E-2</v>
      </c>
      <c r="D7418" s="158">
        <v>0.35264313963714999</v>
      </c>
      <c r="E7418" s="158">
        <v>-8.0968029626871996E-2</v>
      </c>
    </row>
    <row r="7419" spans="1:5" x14ac:dyDescent="0.25">
      <c r="A7419" s="158">
        <v>37912.763294561497</v>
      </c>
      <c r="B7419" s="158">
        <v>8.34957005291459E-2</v>
      </c>
      <c r="C7419" s="158">
        <v>3.10246095590621E-2</v>
      </c>
      <c r="D7419" s="158">
        <v>0.35274548573574499</v>
      </c>
      <c r="E7419" s="158">
        <v>-8.1126831875799096E-2</v>
      </c>
    </row>
    <row r="7420" spans="1:5" x14ac:dyDescent="0.25">
      <c r="A7420" s="158">
        <v>37918.371332882103</v>
      </c>
      <c r="B7420" s="158">
        <v>8.6377479682586703E-2</v>
      </c>
      <c r="C7420" s="158">
        <v>3.1083313206963101E-2</v>
      </c>
      <c r="D7420" s="158">
        <v>0.35279156901160802</v>
      </c>
      <c r="E7420" s="158">
        <v>-8.1198365656136695E-2</v>
      </c>
    </row>
    <row r="7421" spans="1:5" x14ac:dyDescent="0.25">
      <c r="A7421" s="158">
        <v>37919.688732842696</v>
      </c>
      <c r="B7421" s="158">
        <v>0.36139015268876801</v>
      </c>
      <c r="C7421" s="158">
        <v>3.1097124799050201E-2</v>
      </c>
      <c r="D7421" s="158">
        <v>0.352802389513374</v>
      </c>
      <c r="E7421" s="158">
        <v>-8.1215164719583094E-2</v>
      </c>
    </row>
    <row r="7422" spans="1:5" x14ac:dyDescent="0.25">
      <c r="A7422" s="158">
        <v>37920.6154621147</v>
      </c>
      <c r="B7422" s="158">
        <v>8.4706363885622707E-2</v>
      </c>
      <c r="C7422" s="158">
        <v>3.11068454718572E-2</v>
      </c>
      <c r="D7422" s="158">
        <v>0.35281000007954599</v>
      </c>
      <c r="E7422" s="158">
        <v>-8.1226980903471094E-2</v>
      </c>
    </row>
    <row r="7423" spans="1:5" x14ac:dyDescent="0.25">
      <c r="A7423" s="158">
        <v>37922.633689558301</v>
      </c>
      <c r="B7423" s="158">
        <v>-0.164437109570892</v>
      </c>
      <c r="C7423" s="158">
        <v>3.11280290091587E-2</v>
      </c>
      <c r="D7423" s="158">
        <v>0.35282657105242399</v>
      </c>
      <c r="E7423" s="158">
        <v>-8.1252710793329602E-2</v>
      </c>
    </row>
    <row r="7424" spans="1:5" x14ac:dyDescent="0.25">
      <c r="A7424" s="158">
        <v>37923.680431686596</v>
      </c>
      <c r="B7424" s="158">
        <v>-0.31208133114898301</v>
      </c>
      <c r="C7424" s="158">
        <v>3.11390232259625E-2</v>
      </c>
      <c r="D7424" s="158">
        <v>0.35283516371764301</v>
      </c>
      <c r="E7424" s="158">
        <v>-8.1266053644779304E-2</v>
      </c>
    </row>
    <row r="7425" spans="1:5" x14ac:dyDescent="0.25">
      <c r="A7425" s="158">
        <v>37933.189973530803</v>
      </c>
      <c r="B7425" s="158">
        <v>-0.49910539934227</v>
      </c>
      <c r="C7425" s="158">
        <v>3.1239138772866701E-2</v>
      </c>
      <c r="D7425" s="158">
        <v>0.35291317164112002</v>
      </c>
      <c r="E7425" s="158">
        <v>-8.1387215382206904E-2</v>
      </c>
    </row>
    <row r="7426" spans="1:5" x14ac:dyDescent="0.25">
      <c r="A7426" s="158">
        <v>37938.6223280864</v>
      </c>
      <c r="B7426" s="158">
        <v>0.91258669756129096</v>
      </c>
      <c r="C7426" s="158">
        <v>3.1296519169756898E-2</v>
      </c>
      <c r="D7426" s="158">
        <v>0.35295768901074398</v>
      </c>
      <c r="E7426" s="158">
        <v>-8.1456383513248104E-2</v>
      </c>
    </row>
    <row r="7427" spans="1:5" x14ac:dyDescent="0.25">
      <c r="A7427" s="158">
        <v>37939.666568397697</v>
      </c>
      <c r="B7427" s="158">
        <v>6.4178720833374406E-2</v>
      </c>
      <c r="C7427" s="158">
        <v>3.1307564907791498E-2</v>
      </c>
      <c r="D7427" s="158">
        <v>0.35296624267134202</v>
      </c>
      <c r="E7427" s="158">
        <v>-8.1469675605211303E-2</v>
      </c>
    </row>
    <row r="7428" spans="1:5" x14ac:dyDescent="0.25">
      <c r="A7428" s="158">
        <v>37943.158174696102</v>
      </c>
      <c r="B7428" s="158">
        <v>-0.20708112940628401</v>
      </c>
      <c r="C7428" s="158">
        <v>3.1344535122764E-2</v>
      </c>
      <c r="D7428" s="158">
        <v>0.35299483462641801</v>
      </c>
      <c r="E7428" s="158">
        <v>-8.1514111146609003E-2</v>
      </c>
    </row>
    <row r="7429" spans="1:5" x14ac:dyDescent="0.25">
      <c r="A7429" s="158">
        <v>37944.667936491001</v>
      </c>
      <c r="B7429" s="158">
        <v>0.29108931124923698</v>
      </c>
      <c r="C7429" s="158">
        <v>3.1360538481423499E-2</v>
      </c>
      <c r="D7429" s="158">
        <v>0.35300719354182702</v>
      </c>
      <c r="E7429" s="158">
        <v>-8.1533320683485899E-2</v>
      </c>
    </row>
    <row r="7430" spans="1:5" x14ac:dyDescent="0.25">
      <c r="A7430" s="158">
        <v>37949.1472766031</v>
      </c>
      <c r="B7430" s="158">
        <v>-0.303118742767017</v>
      </c>
      <c r="C7430" s="158">
        <v>3.14080813623933E-2</v>
      </c>
      <c r="D7430" s="158">
        <v>0.35304384660777399</v>
      </c>
      <c r="E7430" s="158">
        <v>-8.1590298595364694E-2</v>
      </c>
    </row>
    <row r="7431" spans="1:5" x14ac:dyDescent="0.25">
      <c r="A7431" s="158">
        <v>37957.131694242104</v>
      </c>
      <c r="B7431" s="158">
        <v>-0.33116553960074202</v>
      </c>
      <c r="C7431" s="158">
        <v>3.1493056949996302E-2</v>
      </c>
      <c r="D7431" s="158">
        <v>0.35310912565446001</v>
      </c>
      <c r="E7431" s="158">
        <v>-8.1691805128867298E-2</v>
      </c>
    </row>
    <row r="7432" spans="1:5" x14ac:dyDescent="0.25">
      <c r="A7432" s="158">
        <v>37974.557602304398</v>
      </c>
      <c r="B7432" s="158">
        <v>-0.73883203070715897</v>
      </c>
      <c r="C7432" s="158">
        <v>3.1679537492115099E-2</v>
      </c>
      <c r="D7432" s="158">
        <v>0.35325135190811302</v>
      </c>
      <c r="E7432" s="158">
        <v>-8.1913089959876506E-2</v>
      </c>
    </row>
    <row r="7433" spans="1:5" x14ac:dyDescent="0.25">
      <c r="A7433" s="158">
        <v>37976.202859553501</v>
      </c>
      <c r="B7433" s="158">
        <v>-0.38966479590519798</v>
      </c>
      <c r="C7433" s="158">
        <v>3.1697216172488302E-2</v>
      </c>
      <c r="D7433" s="158">
        <v>0.35326476279510499</v>
      </c>
      <c r="E7433" s="158">
        <v>-8.1933964535355494E-2</v>
      </c>
    </row>
    <row r="7434" spans="1:5" x14ac:dyDescent="0.25">
      <c r="A7434" s="158">
        <v>37979.945802363101</v>
      </c>
      <c r="B7434" s="158">
        <v>-0.15981117811539899</v>
      </c>
      <c r="C7434" s="158">
        <v>3.1737481293092201E-2</v>
      </c>
      <c r="D7434" s="158">
        <v>0.35329526128949201</v>
      </c>
      <c r="E7434" s="158">
        <v>-8.1981442441375493E-2</v>
      </c>
    </row>
    <row r="7435" spans="1:5" x14ac:dyDescent="0.25">
      <c r="A7435" s="158">
        <v>37986.961391107499</v>
      </c>
      <c r="B7435" s="158">
        <v>-2.1386944220236299E-2</v>
      </c>
      <c r="C7435" s="158">
        <v>3.1813125348033697E-2</v>
      </c>
      <c r="D7435" s="158">
        <v>0.35335238452276102</v>
      </c>
      <c r="E7435" s="158">
        <v>-8.2070389499783597E-2</v>
      </c>
    </row>
    <row r="7436" spans="1:5" x14ac:dyDescent="0.25">
      <c r="A7436" s="158">
        <v>37989.363340169199</v>
      </c>
      <c r="B7436" s="158">
        <v>-4.6471124525571996</v>
      </c>
      <c r="C7436" s="158">
        <v>3.1839075639469701E-2</v>
      </c>
      <c r="D7436" s="158">
        <v>0.353371929502452</v>
      </c>
      <c r="E7436" s="158">
        <v>-8.2100829619681098E-2</v>
      </c>
    </row>
    <row r="7437" spans="1:5" x14ac:dyDescent="0.25">
      <c r="A7437" s="158">
        <v>38013.935108384198</v>
      </c>
      <c r="B7437" s="158">
        <v>0.41789211641782797</v>
      </c>
      <c r="C7437" s="158">
        <v>3.2106057492375502E-2</v>
      </c>
      <c r="D7437" s="158">
        <v>0.35357150776266699</v>
      </c>
      <c r="E7437" s="158">
        <v>-8.2411848970251195E-2</v>
      </c>
    </row>
    <row r="7438" spans="1:5" x14ac:dyDescent="0.25">
      <c r="A7438" s="158">
        <v>38015.628523859203</v>
      </c>
      <c r="B7438" s="158">
        <v>0.36961398153592101</v>
      </c>
      <c r="C7438" s="158">
        <v>3.21245582785884E-2</v>
      </c>
      <c r="D7438" s="158">
        <v>0.35358523760495197</v>
      </c>
      <c r="E7438" s="158">
        <v>-8.2433257903830701E-2</v>
      </c>
    </row>
    <row r="7439" spans="1:5" x14ac:dyDescent="0.25">
      <c r="A7439" s="158">
        <v>38017.582776150899</v>
      </c>
      <c r="B7439" s="158">
        <v>8.44678797403908E-2</v>
      </c>
      <c r="C7439" s="158">
        <v>3.2145924905590602E-2</v>
      </c>
      <c r="D7439" s="158">
        <v>0.35360107832753201</v>
      </c>
      <c r="E7439" s="158">
        <v>-8.2457960339620995E-2</v>
      </c>
    </row>
    <row r="7440" spans="1:5" x14ac:dyDescent="0.25">
      <c r="A7440" s="158">
        <v>38024.124890195199</v>
      </c>
      <c r="B7440" s="158">
        <v>0.47068238333520801</v>
      </c>
      <c r="C7440" s="158">
        <v>3.2217578374085801E-2</v>
      </c>
      <c r="D7440" s="158">
        <v>0.35365407658881898</v>
      </c>
      <c r="E7440" s="158">
        <v>-8.2540622848463002E-2</v>
      </c>
    </row>
    <row r="7441" spans="1:5" x14ac:dyDescent="0.25">
      <c r="A7441" s="158">
        <v>38025.815994542099</v>
      </c>
      <c r="B7441" s="158">
        <v>7.4097291375641E-2</v>
      </c>
      <c r="C7441" s="158">
        <v>3.2236131945910601E-2</v>
      </c>
      <c r="D7441" s="158">
        <v>0.35366776871014299</v>
      </c>
      <c r="E7441" s="158">
        <v>-8.2561982653438407E-2</v>
      </c>
    </row>
    <row r="7442" spans="1:5" x14ac:dyDescent="0.25">
      <c r="A7442" s="158">
        <v>38028.432737832598</v>
      </c>
      <c r="B7442" s="158">
        <v>7.5406761375607104E-2</v>
      </c>
      <c r="C7442" s="158">
        <v>3.2264866432355099E-2</v>
      </c>
      <c r="D7442" s="158">
        <v>0.35368894911128401</v>
      </c>
      <c r="E7442" s="158">
        <v>-8.2595027392826204E-2</v>
      </c>
    </row>
    <row r="7443" spans="1:5" x14ac:dyDescent="0.25">
      <c r="A7443" s="158">
        <v>38029.348598656201</v>
      </c>
      <c r="B7443" s="158">
        <v>-0.28915158208314701</v>
      </c>
      <c r="C7443" s="158">
        <v>3.2274930817416503E-2</v>
      </c>
      <c r="D7443" s="158">
        <v>0.353696360475516</v>
      </c>
      <c r="E7443" s="158">
        <v>-8.26065911886565E-2</v>
      </c>
    </row>
    <row r="7444" spans="1:5" x14ac:dyDescent="0.25">
      <c r="A7444" s="158">
        <v>38035.680038754101</v>
      </c>
      <c r="B7444" s="158">
        <v>0.42833432416842199</v>
      </c>
      <c r="C7444" s="158">
        <v>3.2344610473311802E-2</v>
      </c>
      <c r="D7444" s="158">
        <v>0.35374757073500601</v>
      </c>
      <c r="E7444" s="158">
        <v>-8.2686506344825106E-2</v>
      </c>
    </row>
    <row r="7445" spans="1:5" x14ac:dyDescent="0.25">
      <c r="A7445" s="158">
        <v>38039.606644500796</v>
      </c>
      <c r="B7445" s="158">
        <v>8.7671423779056595E-2</v>
      </c>
      <c r="C7445" s="158">
        <v>3.2387914874014698E-2</v>
      </c>
      <c r="D7445" s="158">
        <v>0.35377930792388201</v>
      </c>
      <c r="E7445" s="158">
        <v>-8.2736044466606498E-2</v>
      </c>
    </row>
    <row r="7446" spans="1:5" x14ac:dyDescent="0.25">
      <c r="A7446" s="158">
        <v>38041.737992324299</v>
      </c>
      <c r="B7446" s="158">
        <v>0.31039928544360801</v>
      </c>
      <c r="C7446" s="158">
        <v>3.2411449406732899E-2</v>
      </c>
      <c r="D7446" s="158">
        <v>0.35379652765230202</v>
      </c>
      <c r="E7446" s="158">
        <v>-8.2762926105102205E-2</v>
      </c>
    </row>
    <row r="7447" spans="1:5" x14ac:dyDescent="0.25">
      <c r="A7447" s="158">
        <v>38049.469295124502</v>
      </c>
      <c r="B7447" s="158">
        <v>-7.9271638850086895E-2</v>
      </c>
      <c r="C7447" s="158">
        <v>3.2496990476358602E-2</v>
      </c>
      <c r="D7447" s="158">
        <v>0.35385894895419601</v>
      </c>
      <c r="E7447" s="158">
        <v>-8.2860393008774694E-2</v>
      </c>
    </row>
    <row r="7448" spans="1:5" x14ac:dyDescent="0.25">
      <c r="A7448" s="158">
        <v>38057.602031143899</v>
      </c>
      <c r="B7448" s="158">
        <v>-0.126005200930634</v>
      </c>
      <c r="C7448" s="158">
        <v>3.2587262432821097E-2</v>
      </c>
      <c r="D7448" s="158">
        <v>0.35392454038832</v>
      </c>
      <c r="E7448" s="158">
        <v>-8.2962845839499699E-2</v>
      </c>
    </row>
    <row r="7449" spans="1:5" x14ac:dyDescent="0.25">
      <c r="A7449" s="158">
        <v>38057.832906685398</v>
      </c>
      <c r="B7449" s="158">
        <v>-0.38108597949127998</v>
      </c>
      <c r="C7449" s="158">
        <v>3.2589829433814402E-2</v>
      </c>
      <c r="D7449" s="158">
        <v>0.35392640136363102</v>
      </c>
      <c r="E7449" s="158">
        <v>-8.2965753192492803E-2</v>
      </c>
    </row>
    <row r="7450" spans="1:5" x14ac:dyDescent="0.25">
      <c r="A7450" s="158">
        <v>38063.461634161897</v>
      </c>
      <c r="B7450" s="158">
        <v>0.82509764409570696</v>
      </c>
      <c r="C7450" s="158">
        <v>3.2652486435030999E-2</v>
      </c>
      <c r="D7450" s="158">
        <v>0.35397175365899203</v>
      </c>
      <c r="E7450" s="158">
        <v>-8.3036615065571806E-2</v>
      </c>
    </row>
    <row r="7451" spans="1:5" x14ac:dyDescent="0.25">
      <c r="A7451" s="158">
        <v>38075.451000117202</v>
      </c>
      <c r="B7451" s="158">
        <v>0.53924646618799299</v>
      </c>
      <c r="C7451" s="158">
        <v>3.27864190116108E-2</v>
      </c>
      <c r="D7451" s="158">
        <v>0.35406823935264697</v>
      </c>
      <c r="E7451" s="158">
        <v>-8.3187430244446303E-2</v>
      </c>
    </row>
    <row r="7452" spans="1:5" x14ac:dyDescent="0.25">
      <c r="A7452" s="158">
        <v>38077.147731101701</v>
      </c>
      <c r="B7452" s="158">
        <v>-0.27450591443998201</v>
      </c>
      <c r="C7452" s="158">
        <v>3.2805424795335297E-2</v>
      </c>
      <c r="D7452" s="158">
        <v>0.35408188121351603</v>
      </c>
      <c r="E7452" s="158">
        <v>-8.3208760041395394E-2</v>
      </c>
    </row>
    <row r="7453" spans="1:5" x14ac:dyDescent="0.25">
      <c r="A7453" s="158">
        <v>38079.162504972097</v>
      </c>
      <c r="B7453" s="158">
        <v>-0.18883640266096299</v>
      </c>
      <c r="C7453" s="158">
        <v>3.2828009725332501E-2</v>
      </c>
      <c r="D7453" s="158">
        <v>0.35409807605760801</v>
      </c>
      <c r="E7453" s="158">
        <v>-8.3234083635850997E-2</v>
      </c>
    </row>
    <row r="7454" spans="1:5" x14ac:dyDescent="0.25">
      <c r="A7454" s="158">
        <v>38079.501232911898</v>
      </c>
      <c r="B7454" s="158">
        <v>-1.12423690178054E-2</v>
      </c>
      <c r="C7454" s="158">
        <v>3.2831808521035601E-2</v>
      </c>
      <c r="D7454" s="158">
        <v>0.354100798330235</v>
      </c>
      <c r="E7454" s="158">
        <v>-8.3238340626372906E-2</v>
      </c>
    </row>
    <row r="7455" spans="1:5" x14ac:dyDescent="0.25">
      <c r="A7455" s="158">
        <v>38080.927022691299</v>
      </c>
      <c r="B7455" s="158">
        <v>0.20228640267054801</v>
      </c>
      <c r="C7455" s="158">
        <v>3.2847804178504497E-2</v>
      </c>
      <c r="D7455" s="158">
        <v>0.35411225566775101</v>
      </c>
      <c r="E7455" s="158">
        <v>-8.3256257887746807E-2</v>
      </c>
    </row>
    <row r="7456" spans="1:5" x14ac:dyDescent="0.25">
      <c r="A7456" s="158">
        <v>38081.168141960297</v>
      </c>
      <c r="B7456" s="158">
        <v>0.45286076517800899</v>
      </c>
      <c r="C7456" s="158">
        <v>3.2850510140711497E-2</v>
      </c>
      <c r="D7456" s="158">
        <v>0.354114193029121</v>
      </c>
      <c r="E7456" s="158">
        <v>-8.3259287691362094E-2</v>
      </c>
    </row>
    <row r="7457" spans="1:5" x14ac:dyDescent="0.25">
      <c r="A7457" s="158">
        <v>38086.724854280801</v>
      </c>
      <c r="B7457" s="158">
        <v>0.54178220651253095</v>
      </c>
      <c r="C7457" s="158">
        <v>3.2912941827250297E-2</v>
      </c>
      <c r="D7457" s="158">
        <v>0.35415882277994598</v>
      </c>
      <c r="E7457" s="158">
        <v>-8.3329092227997698E-2</v>
      </c>
    </row>
    <row r="7458" spans="1:5" x14ac:dyDescent="0.25">
      <c r="A7458" s="158">
        <v>38096.366314373998</v>
      </c>
      <c r="B7458" s="158">
        <v>7.4002454069899096E-2</v>
      </c>
      <c r="C7458" s="158">
        <v>3.3021591583877401E-2</v>
      </c>
      <c r="D7458" s="158">
        <v>0.35423617946018898</v>
      </c>
      <c r="E7458" s="158">
        <v>-8.3450124707826506E-2</v>
      </c>
    </row>
    <row r="7459" spans="1:5" x14ac:dyDescent="0.25">
      <c r="A7459" s="158">
        <v>38097.009493578</v>
      </c>
      <c r="B7459" s="158">
        <v>0.111002795157034</v>
      </c>
      <c r="C7459" s="158">
        <v>3.3028854200190097E-2</v>
      </c>
      <c r="D7459" s="158">
        <v>0.35424133627176801</v>
      </c>
      <c r="E7459" s="158">
        <v>-8.3458194890332002E-2</v>
      </c>
    </row>
    <row r="7460" spans="1:5" x14ac:dyDescent="0.25">
      <c r="A7460" s="158">
        <v>38100.996885271903</v>
      </c>
      <c r="B7460" s="158">
        <v>-0.19517836983076201</v>
      </c>
      <c r="C7460" s="158">
        <v>3.3073919559548699E-2</v>
      </c>
      <c r="D7460" s="158">
        <v>0.35427329580804701</v>
      </c>
      <c r="E7460" s="158">
        <v>-8.3508215228667901E-2</v>
      </c>
    </row>
    <row r="7461" spans="1:5" x14ac:dyDescent="0.25">
      <c r="A7461" s="158">
        <v>38104.508810970103</v>
      </c>
      <c r="B7461" s="158">
        <v>1.70147275337864</v>
      </c>
      <c r="C7461" s="158">
        <v>3.3113669284528101E-2</v>
      </c>
      <c r="D7461" s="158">
        <v>0.35430142995910602</v>
      </c>
      <c r="E7461" s="158">
        <v>-8.3552255632825007E-2</v>
      </c>
    </row>
    <row r="7462" spans="1:5" x14ac:dyDescent="0.25">
      <c r="A7462" s="158">
        <v>38107.120589992803</v>
      </c>
      <c r="B7462" s="158">
        <v>-4.86534493233437E-2</v>
      </c>
      <c r="C7462" s="158">
        <v>3.3143265922626702E-2</v>
      </c>
      <c r="D7462" s="158">
        <v>0.35432234422926701</v>
      </c>
      <c r="E7462" s="158">
        <v>-8.3584998627368901E-2</v>
      </c>
    </row>
    <row r="7463" spans="1:5" x14ac:dyDescent="0.25">
      <c r="A7463" s="158">
        <v>38107.742833770797</v>
      </c>
      <c r="B7463" s="158">
        <v>1.60995513381668E-2</v>
      </c>
      <c r="C7463" s="158">
        <v>3.3150321607452203E-2</v>
      </c>
      <c r="D7463" s="158">
        <v>0.35432732584927901</v>
      </c>
      <c r="E7463" s="158">
        <v>-8.3592798311270394E-2</v>
      </c>
    </row>
    <row r="7464" spans="1:5" x14ac:dyDescent="0.25">
      <c r="A7464" s="158">
        <v>38108.7910666604</v>
      </c>
      <c r="B7464" s="158">
        <v>-1.17167584014426</v>
      </c>
      <c r="C7464" s="158">
        <v>3.3162211477119299E-2</v>
      </c>
      <c r="D7464" s="158">
        <v>0.35433571693379801</v>
      </c>
      <c r="E7464" s="158">
        <v>-8.3605936647274504E-2</v>
      </c>
    </row>
    <row r="7465" spans="1:5" x14ac:dyDescent="0.25">
      <c r="A7465" s="158">
        <v>38110.057182310498</v>
      </c>
      <c r="B7465" s="158">
        <v>-0.245171811219136</v>
      </c>
      <c r="C7465" s="158">
        <v>3.3176579184816403E-2</v>
      </c>
      <c r="D7465" s="158">
        <v>0.35434585055808299</v>
      </c>
      <c r="E7465" s="158">
        <v>-8.3621804166798902E-2</v>
      </c>
    </row>
    <row r="7466" spans="1:5" x14ac:dyDescent="0.25">
      <c r="A7466" s="158">
        <v>38111.281927987999</v>
      </c>
      <c r="B7466" s="158">
        <v>-0.15781421667288001</v>
      </c>
      <c r="C7466" s="158">
        <v>3.3190484136798003E-2</v>
      </c>
      <c r="D7466" s="158">
        <v>0.35435565139543401</v>
      </c>
      <c r="E7466" s="158">
        <v>-8.3637151434527796E-2</v>
      </c>
    </row>
    <row r="7467" spans="1:5" x14ac:dyDescent="0.25">
      <c r="A7467" s="158">
        <v>38114.721352760098</v>
      </c>
      <c r="B7467" s="158">
        <v>0.11839616842228599</v>
      </c>
      <c r="C7467" s="158">
        <v>3.32295683252464E-2</v>
      </c>
      <c r="D7467" s="158">
        <v>0.35438316605884101</v>
      </c>
      <c r="E7467" s="158">
        <v>-8.3680241419791093E-2</v>
      </c>
    </row>
    <row r="7468" spans="1:5" x14ac:dyDescent="0.25">
      <c r="A7468" s="158">
        <v>38121.538501989402</v>
      </c>
      <c r="B7468" s="158">
        <v>-0.38822290137859899</v>
      </c>
      <c r="C7468" s="158">
        <v>3.3307188944682098E-2</v>
      </c>
      <c r="D7468" s="158">
        <v>0.35443766344776101</v>
      </c>
      <c r="E7468" s="158">
        <v>-8.3765607446909002E-2</v>
      </c>
    </row>
    <row r="7469" spans="1:5" x14ac:dyDescent="0.25">
      <c r="A7469" s="158">
        <v>38124.636600791899</v>
      </c>
      <c r="B7469" s="158">
        <v>-1.04029574744117</v>
      </c>
      <c r="C7469" s="158">
        <v>3.3342531434893297E-2</v>
      </c>
      <c r="D7469" s="158">
        <v>0.35446241330421902</v>
      </c>
      <c r="E7469" s="158">
        <v>-8.3804384605448298E-2</v>
      </c>
    </row>
    <row r="7470" spans="1:5" x14ac:dyDescent="0.25">
      <c r="A7470" s="158">
        <v>38130.251579087897</v>
      </c>
      <c r="B7470" s="158">
        <v>-2.19334218098832E-2</v>
      </c>
      <c r="C7470" s="158">
        <v>3.3406692954067403E-2</v>
      </c>
      <c r="D7470" s="158">
        <v>0.35450724299561598</v>
      </c>
      <c r="E7470" s="158">
        <v>-8.3874635438963493E-2</v>
      </c>
    </row>
    <row r="7471" spans="1:5" x14ac:dyDescent="0.25">
      <c r="A7471" s="158">
        <v>38134.172605357096</v>
      </c>
      <c r="B7471" s="158">
        <v>-0.31683259990192802</v>
      </c>
      <c r="C7471" s="158">
        <v>3.3451579575430601E-2</v>
      </c>
      <c r="D7471" s="158">
        <v>0.35453852776872402</v>
      </c>
      <c r="E7471" s="158">
        <v>-8.3923670744815507E-2</v>
      </c>
    </row>
    <row r="7472" spans="1:5" x14ac:dyDescent="0.25">
      <c r="A7472" s="158">
        <v>38139.905768607699</v>
      </c>
      <c r="B7472" s="158">
        <v>-0.19437455333862799</v>
      </c>
      <c r="C7472" s="158">
        <v>3.35173315868635E-2</v>
      </c>
      <c r="D7472" s="158">
        <v>0.35458424074611999</v>
      </c>
      <c r="E7472" s="158">
        <v>-8.3995335652630204E-2</v>
      </c>
    </row>
    <row r="7473" spans="1:5" x14ac:dyDescent="0.25">
      <c r="A7473" s="158">
        <v>38140.9243752935</v>
      </c>
      <c r="B7473" s="158">
        <v>0.210503585432953</v>
      </c>
      <c r="C7473" s="158">
        <v>3.3529028668107197E-2</v>
      </c>
      <c r="D7473" s="158">
        <v>0.35459235876740902</v>
      </c>
      <c r="E7473" s="158">
        <v>-8.4008064261344703E-2</v>
      </c>
    </row>
    <row r="7474" spans="1:5" x14ac:dyDescent="0.25">
      <c r="A7474" s="158">
        <v>38141.997709312804</v>
      </c>
      <c r="B7474" s="158">
        <v>8.5289311404679297E-2</v>
      </c>
      <c r="C7474" s="158">
        <v>3.3541359089748798E-2</v>
      </c>
      <c r="D7474" s="158">
        <v>0.35460091172075597</v>
      </c>
      <c r="E7474" s="158">
        <v>-8.4021475428668405E-2</v>
      </c>
    </row>
    <row r="7475" spans="1:5" x14ac:dyDescent="0.25">
      <c r="A7475" s="158">
        <v>38142.073626959798</v>
      </c>
      <c r="B7475" s="158">
        <v>-8.6614316885602602E-2</v>
      </c>
      <c r="C7475" s="158">
        <v>3.3542231418604497E-2</v>
      </c>
      <c r="D7475" s="158">
        <v>0.35460151662918199</v>
      </c>
      <c r="E7475" s="158">
        <v>-8.40224239583994E-2</v>
      </c>
    </row>
    <row r="7476" spans="1:5" x14ac:dyDescent="0.25">
      <c r="A7476" s="158">
        <v>38162.715663431598</v>
      </c>
      <c r="B7476" s="158">
        <v>0.118022506866056</v>
      </c>
      <c r="C7476" s="158">
        <v>3.3780345634393798E-2</v>
      </c>
      <c r="D7476" s="158">
        <v>0.35476575725581699</v>
      </c>
      <c r="E7476" s="158">
        <v>-8.4280077948251805E-2</v>
      </c>
    </row>
    <row r="7477" spans="1:5" x14ac:dyDescent="0.25">
      <c r="A7477" s="158">
        <v>38165.934075985402</v>
      </c>
      <c r="B7477" s="158">
        <v>-0.45924499570783001</v>
      </c>
      <c r="C7477" s="158">
        <v>3.3817637446357497E-2</v>
      </c>
      <c r="D7477" s="158">
        <v>0.35479132286960902</v>
      </c>
      <c r="E7477" s="158">
        <v>-8.4320204959927897E-2</v>
      </c>
    </row>
    <row r="7478" spans="1:5" x14ac:dyDescent="0.25">
      <c r="A7478" s="158">
        <v>38169.822481198498</v>
      </c>
      <c r="B7478" s="158">
        <v>4.5580477436857302E-5</v>
      </c>
      <c r="C7478" s="158">
        <v>3.3862752068949203E-2</v>
      </c>
      <c r="D7478" s="158">
        <v>0.35482219548072902</v>
      </c>
      <c r="E7478" s="158">
        <v>-8.4368669111276495E-2</v>
      </c>
    </row>
    <row r="7479" spans="1:5" x14ac:dyDescent="0.25">
      <c r="A7479" s="158">
        <v>38177.583002665197</v>
      </c>
      <c r="B7479" s="158">
        <v>-1.4725419612804399E-2</v>
      </c>
      <c r="C7479" s="158">
        <v>3.3952986940794398E-2</v>
      </c>
      <c r="D7479" s="158">
        <v>0.35488376191783899</v>
      </c>
      <c r="E7479" s="158">
        <v>-8.4465341044384801E-2</v>
      </c>
    </row>
    <row r="7480" spans="1:5" x14ac:dyDescent="0.25">
      <c r="A7480" s="158">
        <v>38183.518906646699</v>
      </c>
      <c r="B7480" s="158">
        <v>8.3227729201929002E-2</v>
      </c>
      <c r="C7480" s="158">
        <v>3.4022180883921199E-2</v>
      </c>
      <c r="D7480" s="158">
        <v>0.35493080867695997</v>
      </c>
      <c r="E7480" s="158">
        <v>-8.4539235908982505E-2</v>
      </c>
    </row>
    <row r="7481" spans="1:5" x14ac:dyDescent="0.25">
      <c r="A7481" s="158">
        <v>38190.350315762502</v>
      </c>
      <c r="B7481" s="158">
        <v>0.17010819124618801</v>
      </c>
      <c r="C7481" s="158">
        <v>3.4102000542204997E-2</v>
      </c>
      <c r="D7481" s="158">
        <v>0.35498490533912203</v>
      </c>
      <c r="E7481" s="158">
        <v>-8.4624227175387007E-2</v>
      </c>
    </row>
    <row r="7482" spans="1:5" x14ac:dyDescent="0.25">
      <c r="A7482" s="158">
        <v>38191.277522304699</v>
      </c>
      <c r="B7482" s="158">
        <v>0.107331566872659</v>
      </c>
      <c r="C7482" s="158">
        <v>3.4112849618660998E-2</v>
      </c>
      <c r="D7482" s="158">
        <v>0.35499224378337402</v>
      </c>
      <c r="E7482" s="158">
        <v>-8.4635758528105398E-2</v>
      </c>
    </row>
    <row r="7483" spans="1:5" x14ac:dyDescent="0.25">
      <c r="A7483" s="158">
        <v>38191.645017708797</v>
      </c>
      <c r="B7483" s="158">
        <v>0.247023467742435</v>
      </c>
      <c r="C7483" s="158">
        <v>3.41171506333523E-2</v>
      </c>
      <c r="D7483" s="158">
        <v>0.35499515209267302</v>
      </c>
      <c r="E7483" s="158">
        <v>-8.4640328662024894E-2</v>
      </c>
    </row>
    <row r="7484" spans="1:5" x14ac:dyDescent="0.25">
      <c r="A7484" s="158">
        <v>38192.719847444598</v>
      </c>
      <c r="B7484" s="158">
        <v>0.12948282205122999</v>
      </c>
      <c r="C7484" s="158">
        <v>3.41297333110347E-2</v>
      </c>
      <c r="D7484" s="158">
        <v>0.35500365730363398</v>
      </c>
      <c r="E7484" s="158">
        <v>-8.4653694213309399E-2</v>
      </c>
    </row>
    <row r="7485" spans="1:5" x14ac:dyDescent="0.25">
      <c r="A7485" s="158">
        <v>38196.549433775297</v>
      </c>
      <c r="B7485" s="158">
        <v>-0.32994960467420698</v>
      </c>
      <c r="C7485" s="158">
        <v>3.4174605137940399E-2</v>
      </c>
      <c r="D7485" s="158">
        <v>0.35503395085247202</v>
      </c>
      <c r="E7485" s="158">
        <v>-8.47013041562973E-2</v>
      </c>
    </row>
    <row r="7486" spans="1:5" x14ac:dyDescent="0.25">
      <c r="A7486" s="158">
        <v>38196.828687932197</v>
      </c>
      <c r="B7486" s="158">
        <v>-0.155360865993004</v>
      </c>
      <c r="C7486" s="158">
        <v>3.41778796496051E-2</v>
      </c>
      <c r="D7486" s="158">
        <v>0.35503615923674198</v>
      </c>
      <c r="E7486" s="158">
        <v>-8.4704775202930696E-2</v>
      </c>
    </row>
    <row r="7487" spans="1:5" x14ac:dyDescent="0.25">
      <c r="A7487" s="158">
        <v>38200.495073304803</v>
      </c>
      <c r="B7487" s="158">
        <v>-0.25197634849102302</v>
      </c>
      <c r="C7487" s="158">
        <v>3.4220902244103402E-2</v>
      </c>
      <c r="D7487" s="158">
        <v>0.35506514566456499</v>
      </c>
      <c r="E7487" s="158">
        <v>-8.4750338720959995E-2</v>
      </c>
    </row>
    <row r="7488" spans="1:5" x14ac:dyDescent="0.25">
      <c r="A7488" s="158">
        <v>38206.7011185628</v>
      </c>
      <c r="B7488" s="158">
        <v>0.127569045260922</v>
      </c>
      <c r="C7488" s="158">
        <v>3.4293856590046003E-2</v>
      </c>
      <c r="D7488" s="158">
        <v>0.35511417716105897</v>
      </c>
      <c r="E7488" s="158">
        <v>-8.4827427218373899E-2</v>
      </c>
    </row>
    <row r="7489" spans="1:5" x14ac:dyDescent="0.25">
      <c r="A7489" s="158">
        <v>38209.836912797997</v>
      </c>
      <c r="B7489" s="158">
        <v>0.36083850911701199</v>
      </c>
      <c r="C7489" s="158">
        <v>3.4330781321719898E-2</v>
      </c>
      <c r="D7489" s="158">
        <v>0.35513893582412398</v>
      </c>
      <c r="E7489" s="158">
        <v>-8.4866361170489901E-2</v>
      </c>
    </row>
    <row r="7490" spans="1:5" x14ac:dyDescent="0.25">
      <c r="A7490" s="158">
        <v>38213.504373089498</v>
      </c>
      <c r="B7490" s="158">
        <v>-3.1376398728066898E-2</v>
      </c>
      <c r="C7490" s="158">
        <v>3.43740195460078E-2</v>
      </c>
      <c r="D7490" s="158">
        <v>0.35516787863098398</v>
      </c>
      <c r="E7490" s="158">
        <v>-8.4911881473545697E-2</v>
      </c>
    </row>
    <row r="7491" spans="1:5" x14ac:dyDescent="0.25">
      <c r="A7491" s="158">
        <v>38218.3859967401</v>
      </c>
      <c r="B7491" s="158">
        <v>0.28859305551252001</v>
      </c>
      <c r="C7491" s="158">
        <v>3.4431660905823003E-2</v>
      </c>
      <c r="D7491" s="158">
        <v>0.35520638056717402</v>
      </c>
      <c r="E7491" s="158">
        <v>-8.4972447127865003E-2</v>
      </c>
    </row>
    <row r="7492" spans="1:5" x14ac:dyDescent="0.25">
      <c r="A7492" s="158">
        <v>38221.009591225898</v>
      </c>
      <c r="B7492" s="158">
        <v>8.4296823502194602E-3</v>
      </c>
      <c r="C7492" s="158">
        <v>3.4462681564908199E-2</v>
      </c>
      <c r="D7492" s="158">
        <v>0.35522706241421897</v>
      </c>
      <c r="E7492" s="158">
        <v>-8.5004986020545098E-2</v>
      </c>
    </row>
    <row r="7493" spans="1:5" x14ac:dyDescent="0.25">
      <c r="A7493" s="158">
        <v>38222.4073944021</v>
      </c>
      <c r="B7493" s="158">
        <v>-0.17566225876805</v>
      </c>
      <c r="C7493" s="158">
        <v>3.4479220700614703E-2</v>
      </c>
      <c r="D7493" s="158">
        <v>0.355238078256019</v>
      </c>
      <c r="E7493" s="158">
        <v>-8.5022318807833897E-2</v>
      </c>
    </row>
    <row r="7494" spans="1:5" x14ac:dyDescent="0.25">
      <c r="A7494" s="158">
        <v>38239.430633153097</v>
      </c>
      <c r="B7494" s="158">
        <v>5.2658914998171498E-2</v>
      </c>
      <c r="C7494" s="158">
        <v>3.4681305662620197E-2</v>
      </c>
      <c r="D7494" s="158">
        <v>0.35537206430643897</v>
      </c>
      <c r="E7494" s="158">
        <v>-8.5233220808982907E-2</v>
      </c>
    </row>
    <row r="7495" spans="1:5" x14ac:dyDescent="0.25">
      <c r="A7495" s="158">
        <v>38240.361558985001</v>
      </c>
      <c r="B7495" s="158">
        <v>-0.39366025869049798</v>
      </c>
      <c r="C7495" s="158">
        <v>3.46923920024284E-2</v>
      </c>
      <c r="D7495" s="158">
        <v>0.35537938229508398</v>
      </c>
      <c r="E7495" s="158">
        <v>-8.5244744159933897E-2</v>
      </c>
    </row>
    <row r="7496" spans="1:5" x14ac:dyDescent="0.25">
      <c r="A7496" s="158">
        <v>38247.409102690501</v>
      </c>
      <c r="B7496" s="158">
        <v>-9.1665286803244206E-2</v>
      </c>
      <c r="C7496" s="158">
        <v>3.4776438865306201E-2</v>
      </c>
      <c r="D7496" s="158">
        <v>0.35543475222925203</v>
      </c>
      <c r="E7496" s="158">
        <v>-8.5331947804446695E-2</v>
      </c>
    </row>
    <row r="7497" spans="1:5" x14ac:dyDescent="0.25">
      <c r="A7497" s="158">
        <v>38248.747690944001</v>
      </c>
      <c r="B7497" s="158"/>
      <c r="C7497" s="158">
        <v>3.4792426011309899E-2</v>
      </c>
      <c r="D7497" s="158">
        <v>0.35544526289987699</v>
      </c>
      <c r="E7497" s="158">
        <v>-8.5348504297429698E-2</v>
      </c>
    </row>
    <row r="7498" spans="1:5" x14ac:dyDescent="0.25">
      <c r="A7498" s="158">
        <v>38258.0055038914</v>
      </c>
      <c r="B7498" s="158">
        <v>9.9189732596483005E-2</v>
      </c>
      <c r="C7498" s="158">
        <v>3.4903200116380498E-2</v>
      </c>
      <c r="D7498" s="158">
        <v>0.35551790230025998</v>
      </c>
      <c r="E7498" s="158">
        <v>-8.5462952159166605E-2</v>
      </c>
    </row>
    <row r="7499" spans="1:5" x14ac:dyDescent="0.25">
      <c r="A7499" s="158">
        <v>38262.836204558298</v>
      </c>
      <c r="B7499" s="158">
        <v>-6.7853384363125699E-2</v>
      </c>
      <c r="C7499" s="158">
        <v>3.4961143951913E-2</v>
      </c>
      <c r="D7499" s="158">
        <v>0.35555576824776203</v>
      </c>
      <c r="E7499" s="158">
        <v>-8.5522630093984503E-2</v>
      </c>
    </row>
    <row r="7500" spans="1:5" x14ac:dyDescent="0.25">
      <c r="A7500" s="158">
        <v>38271.37709296</v>
      </c>
      <c r="B7500" s="158">
        <v>8.7807307863951897E-2</v>
      </c>
      <c r="C7500" s="158">
        <v>3.5063829187000697E-2</v>
      </c>
      <c r="D7500" s="158">
        <v>0.35562265467368398</v>
      </c>
      <c r="E7500" s="158">
        <v>-8.5628075011231E-2</v>
      </c>
    </row>
    <row r="7501" spans="1:5" x14ac:dyDescent="0.25">
      <c r="A7501" s="158">
        <v>38273.559120994199</v>
      </c>
      <c r="B7501" s="158">
        <v>5.9102841330149801E-3</v>
      </c>
      <c r="C7501" s="158">
        <v>3.5090111907724701E-2</v>
      </c>
      <c r="D7501" s="158">
        <v>0.355639730089713</v>
      </c>
      <c r="E7501" s="158">
        <v>-8.5655000106870299E-2</v>
      </c>
    </row>
    <row r="7502" spans="1:5" x14ac:dyDescent="0.25">
      <c r="A7502" s="158">
        <v>38274.560884095699</v>
      </c>
      <c r="B7502" s="158">
        <v>0.47936864973154902</v>
      </c>
      <c r="C7502" s="158">
        <v>3.5102184858649702E-2</v>
      </c>
      <c r="D7502" s="158">
        <v>0.35564756762982502</v>
      </c>
      <c r="E7502" s="158">
        <v>-8.5667359435931206E-2</v>
      </c>
    </row>
    <row r="7503" spans="1:5" x14ac:dyDescent="0.25">
      <c r="A7503" s="158">
        <v>38275.932204588004</v>
      </c>
      <c r="B7503" s="158">
        <v>3.0132729201673101</v>
      </c>
      <c r="C7503" s="158">
        <v>3.5118718362140498E-2</v>
      </c>
      <c r="D7503" s="158">
        <v>0.35565829472124999</v>
      </c>
      <c r="E7503" s="158">
        <v>-8.5684276259724301E-2</v>
      </c>
    </row>
    <row r="7504" spans="1:5" x14ac:dyDescent="0.25">
      <c r="A7504" s="158">
        <v>38276.202390856</v>
      </c>
      <c r="B7504" s="158">
        <v>-0.46037004680974403</v>
      </c>
      <c r="C7504" s="158">
        <v>3.5121976818523797E-2</v>
      </c>
      <c r="D7504" s="158">
        <v>0.355660407999422</v>
      </c>
      <c r="E7504" s="158">
        <v>-8.5687609054224206E-2</v>
      </c>
    </row>
    <row r="7505" spans="1:5" x14ac:dyDescent="0.25">
      <c r="A7505" s="158">
        <v>38277.054169592499</v>
      </c>
      <c r="B7505" s="158">
        <v>0.28779526664939298</v>
      </c>
      <c r="C7505" s="158">
        <v>3.51322512846216E-2</v>
      </c>
      <c r="D7505" s="158">
        <v>0.35566706971782602</v>
      </c>
      <c r="E7505" s="158">
        <v>-8.5698115320572102E-2</v>
      </c>
    </row>
    <row r="7506" spans="1:5" x14ac:dyDescent="0.25">
      <c r="A7506" s="158">
        <v>38279.0466057749</v>
      </c>
      <c r="B7506" s="158">
        <v>0.32370205616549802</v>
      </c>
      <c r="C7506" s="158">
        <v>3.5156296531986403E-2</v>
      </c>
      <c r="D7506" s="158">
        <v>0.35568264937529498</v>
      </c>
      <c r="E7506" s="158">
        <v>-8.5722687634897696E-2</v>
      </c>
    </row>
    <row r="7507" spans="1:5" x14ac:dyDescent="0.25">
      <c r="A7507" s="158">
        <v>38282.437101158699</v>
      </c>
      <c r="B7507" s="158">
        <v>-0.17658089653344</v>
      </c>
      <c r="C7507" s="158">
        <v>3.51972517569994E-2</v>
      </c>
      <c r="D7507" s="158">
        <v>0.35570915108335899</v>
      </c>
      <c r="E7507" s="158">
        <v>-8.5764491000290294E-2</v>
      </c>
    </row>
    <row r="7508" spans="1:5" x14ac:dyDescent="0.25">
      <c r="A7508" s="158">
        <v>38291.219560875601</v>
      </c>
      <c r="B7508" s="158">
        <v>8.9403459590187098E-2</v>
      </c>
      <c r="C7508" s="158">
        <v>3.5303560015336397E-2</v>
      </c>
      <c r="D7508" s="158">
        <v>0.35577774073951401</v>
      </c>
      <c r="E7508" s="158">
        <v>-8.5872710915839007E-2</v>
      </c>
    </row>
    <row r="7509" spans="1:5" x14ac:dyDescent="0.25">
      <c r="A7509" s="158">
        <v>38294.255936783302</v>
      </c>
      <c r="B7509" s="158">
        <v>8.6460675467270307E-2</v>
      </c>
      <c r="C7509" s="158">
        <v>3.5340388287960101E-2</v>
      </c>
      <c r="D7509" s="158">
        <v>0.35580143484100402</v>
      </c>
      <c r="E7509" s="158">
        <v>-8.59101044623269E-2</v>
      </c>
    </row>
    <row r="7510" spans="1:5" x14ac:dyDescent="0.25">
      <c r="A7510" s="158">
        <v>38297.517450580301</v>
      </c>
      <c r="B7510" s="158">
        <v>-0.44837073708508002</v>
      </c>
      <c r="C7510" s="158">
        <v>3.53799896136653E-2</v>
      </c>
      <c r="D7510" s="158">
        <v>0.35582687461311602</v>
      </c>
      <c r="E7510" s="158">
        <v>-8.5950258296729906E-2</v>
      </c>
    </row>
    <row r="7511" spans="1:5" x14ac:dyDescent="0.25">
      <c r="A7511" s="158">
        <v>38297.6754197966</v>
      </c>
      <c r="B7511" s="158">
        <v>-0.43154375463917399</v>
      </c>
      <c r="C7511" s="158">
        <v>3.5381908789973E-2</v>
      </c>
      <c r="D7511" s="158">
        <v>0.35582810647746699</v>
      </c>
      <c r="E7511" s="158">
        <v>-8.5952202796265406E-2</v>
      </c>
    </row>
    <row r="7512" spans="1:5" x14ac:dyDescent="0.25">
      <c r="A7512" s="158">
        <v>38300.396378051802</v>
      </c>
      <c r="B7512" s="158">
        <v>-1.09021750265479</v>
      </c>
      <c r="C7512" s="158">
        <v>3.5414981981370802E-2</v>
      </c>
      <c r="D7512" s="158">
        <v>0.35584932060093</v>
      </c>
      <c r="E7512" s="158">
        <v>-8.5985691339679607E-2</v>
      </c>
    </row>
    <row r="7513" spans="1:5" x14ac:dyDescent="0.25">
      <c r="A7513" s="158">
        <v>38310.724324991999</v>
      </c>
      <c r="B7513" s="158">
        <v>3.9756217153241701E-3</v>
      </c>
      <c r="C7513" s="158">
        <v>3.5540794970915501E-2</v>
      </c>
      <c r="D7513" s="158">
        <v>0.35592976981101399</v>
      </c>
      <c r="E7513" s="158">
        <v>-8.6112722894723298E-2</v>
      </c>
    </row>
    <row r="7514" spans="1:5" x14ac:dyDescent="0.25">
      <c r="A7514" s="158">
        <v>38311.753823032603</v>
      </c>
      <c r="B7514" s="158">
        <v>0.136255441570832</v>
      </c>
      <c r="C7514" s="158">
        <v>3.5553360103281299E-2</v>
      </c>
      <c r="D7514" s="158">
        <v>0.35593778269623499</v>
      </c>
      <c r="E7514" s="158">
        <v>-8.6125378471876901E-2</v>
      </c>
    </row>
    <row r="7515" spans="1:5" x14ac:dyDescent="0.25">
      <c r="A7515" s="158">
        <v>38312.793388361599</v>
      </c>
      <c r="B7515" s="158">
        <v>0.349787433142068</v>
      </c>
      <c r="C7515" s="158">
        <v>3.5566052515037701E-2</v>
      </c>
      <c r="D7515" s="158">
        <v>0.35594587276898598</v>
      </c>
      <c r="E7515" s="158">
        <v>-8.6138156511803204E-2</v>
      </c>
    </row>
    <row r="7516" spans="1:5" x14ac:dyDescent="0.25">
      <c r="A7516" s="158">
        <v>38312.964327358197</v>
      </c>
      <c r="B7516" s="158">
        <v>8.8892694256248503E-2</v>
      </c>
      <c r="C7516" s="158">
        <v>3.5568139992073901E-2</v>
      </c>
      <c r="D7516" s="158">
        <v>0.355947202932624</v>
      </c>
      <c r="E7516" s="158">
        <v>-8.6140257520599298E-2</v>
      </c>
    </row>
    <row r="7517" spans="1:5" x14ac:dyDescent="0.25">
      <c r="A7517" s="158">
        <v>38329.2202484269</v>
      </c>
      <c r="B7517" s="158">
        <v>-3.4960772414793798E-2</v>
      </c>
      <c r="C7517" s="158">
        <v>3.5767200282668901E-2</v>
      </c>
      <c r="D7517" s="158">
        <v>0.35607355345578801</v>
      </c>
      <c r="E7517" s="158">
        <v>-8.6339898027346595E-2</v>
      </c>
    </row>
    <row r="7518" spans="1:5" x14ac:dyDescent="0.25">
      <c r="A7518" s="158">
        <v>38331.547446470002</v>
      </c>
      <c r="B7518" s="158">
        <v>0.13706154328383399</v>
      </c>
      <c r="C7518" s="158">
        <v>3.5795785957753699E-2</v>
      </c>
      <c r="D7518" s="158">
        <v>0.35609161830702402</v>
      </c>
      <c r="E7518" s="158">
        <v>-8.6368452504719403E-2</v>
      </c>
    </row>
    <row r="7519" spans="1:5" x14ac:dyDescent="0.25">
      <c r="A7519" s="158">
        <v>38336.746284635803</v>
      </c>
      <c r="B7519" s="158">
        <v>-0.182207786858402</v>
      </c>
      <c r="C7519" s="158">
        <v>3.58597244217711E-2</v>
      </c>
      <c r="D7519" s="158">
        <v>0.356131952988823</v>
      </c>
      <c r="E7519" s="158">
        <v>-8.6432218102298897E-2</v>
      </c>
    </row>
    <row r="7520" spans="1:5" x14ac:dyDescent="0.25">
      <c r="A7520" s="158">
        <v>38349.1511750348</v>
      </c>
      <c r="B7520" s="158">
        <v>0.74545987198366703</v>
      </c>
      <c r="C7520" s="158">
        <v>3.60127302942857E-2</v>
      </c>
      <c r="D7520" s="158">
        <v>0.35622807658258998</v>
      </c>
      <c r="E7520" s="158">
        <v>-8.6584236631000705E-2</v>
      </c>
    </row>
    <row r="7521" spans="1:5" x14ac:dyDescent="0.25">
      <c r="A7521" s="158">
        <v>38355.526800704502</v>
      </c>
      <c r="B7521" s="158">
        <v>-0.35066750210586101</v>
      </c>
      <c r="C7521" s="158">
        <v>3.6091611496600902E-2</v>
      </c>
      <c r="D7521" s="158">
        <v>0.35627741535169</v>
      </c>
      <c r="E7521" s="158">
        <v>-8.6662295794996305E-2</v>
      </c>
    </row>
    <row r="7522" spans="1:5" x14ac:dyDescent="0.25">
      <c r="A7522" s="158">
        <v>38368.103935081497</v>
      </c>
      <c r="B7522" s="158">
        <v>9.0821885492320398E-2</v>
      </c>
      <c r="C7522" s="158">
        <v>3.6247700005661597E-2</v>
      </c>
      <c r="D7522" s="158">
        <v>0.35637461616674898</v>
      </c>
      <c r="E7522" s="158">
        <v>-8.6816138048869798E-2</v>
      </c>
    </row>
    <row r="7523" spans="1:5" x14ac:dyDescent="0.25">
      <c r="A7523" s="158">
        <v>38370.257931953602</v>
      </c>
      <c r="B7523" s="158">
        <v>-0.151747166275951</v>
      </c>
      <c r="C7523" s="158">
        <v>3.6274495955553897E-2</v>
      </c>
      <c r="D7523" s="158">
        <v>0.35639124585793203</v>
      </c>
      <c r="E7523" s="158">
        <v>-8.6842466297805093E-2</v>
      </c>
    </row>
    <row r="7524" spans="1:5" x14ac:dyDescent="0.25">
      <c r="A7524" s="158">
        <v>38373.271432421803</v>
      </c>
      <c r="B7524" s="158">
        <v>0.10120241656324</v>
      </c>
      <c r="C7524" s="158">
        <v>3.6312015451577001E-2</v>
      </c>
      <c r="D7524" s="158">
        <v>0.35641450280890502</v>
      </c>
      <c r="E7524" s="158">
        <v>-8.6879290794385805E-2</v>
      </c>
    </row>
    <row r="7525" spans="1:5" x14ac:dyDescent="0.25">
      <c r="A7525" s="158">
        <v>38378.264518369899</v>
      </c>
      <c r="B7525" s="158">
        <v>-0.67748844638376704</v>
      </c>
      <c r="C7525" s="158">
        <v>3.63742617913368E-2</v>
      </c>
      <c r="D7525" s="158">
        <v>0.35645301571499299</v>
      </c>
      <c r="E7525" s="158">
        <v>-8.6940281257554999E-2</v>
      </c>
    </row>
    <row r="7526" spans="1:5" x14ac:dyDescent="0.25">
      <c r="A7526" s="158">
        <v>38380.303697331903</v>
      </c>
      <c r="B7526" s="158">
        <v>0.128850197641528</v>
      </c>
      <c r="C7526" s="158">
        <v>3.6399711917232298E-2</v>
      </c>
      <c r="D7526" s="158">
        <v>0.35646873663543899</v>
      </c>
      <c r="E7526" s="158">
        <v>-8.6965181091608501E-2</v>
      </c>
    </row>
    <row r="7527" spans="1:5" x14ac:dyDescent="0.25">
      <c r="A7527" s="158">
        <v>38395.959526894803</v>
      </c>
      <c r="B7527" s="158">
        <v>-0.37240396004649701</v>
      </c>
      <c r="C7527" s="158">
        <v>3.6595658328675097E-2</v>
      </c>
      <c r="D7527" s="158">
        <v>0.35658928418614799</v>
      </c>
      <c r="E7527" s="158">
        <v>-8.7156181658816806E-2</v>
      </c>
    </row>
    <row r="7528" spans="1:5" x14ac:dyDescent="0.25">
      <c r="A7528" s="158">
        <v>38401.744541979802</v>
      </c>
      <c r="B7528" s="158">
        <v>0.226720311801376</v>
      </c>
      <c r="C7528" s="158">
        <v>3.6668309582399097E-2</v>
      </c>
      <c r="D7528" s="158">
        <v>0.356633760771291</v>
      </c>
      <c r="E7528" s="158">
        <v>-8.7226683199902399E-2</v>
      </c>
    </row>
    <row r="7529" spans="1:5" x14ac:dyDescent="0.25">
      <c r="A7529" s="158">
        <v>38402.745463484702</v>
      </c>
      <c r="B7529" s="158">
        <v>4.2065806090918499E-2</v>
      </c>
      <c r="C7529" s="158">
        <v>3.6680893152834397E-2</v>
      </c>
      <c r="D7529" s="158">
        <v>0.35664145241935702</v>
      </c>
      <c r="E7529" s="158">
        <v>-8.7238877219387403E-2</v>
      </c>
    </row>
    <row r="7530" spans="1:5" x14ac:dyDescent="0.25">
      <c r="A7530" s="158">
        <v>38405.081542955697</v>
      </c>
      <c r="B7530" s="158">
        <v>0.116542318939561</v>
      </c>
      <c r="C7530" s="158">
        <v>3.6710277755449099E-2</v>
      </c>
      <c r="D7530" s="158">
        <v>0.35665939995852203</v>
      </c>
      <c r="E7530" s="158">
        <v>-8.7267332444055101E-2</v>
      </c>
    </row>
    <row r="7531" spans="1:5" x14ac:dyDescent="0.25">
      <c r="A7531" s="158">
        <v>38406.701109009096</v>
      </c>
      <c r="B7531" s="158">
        <v>6.6812749083378101E-2</v>
      </c>
      <c r="C7531" s="158">
        <v>3.6730662310194E-2</v>
      </c>
      <c r="D7531" s="158">
        <v>0.35667183922944101</v>
      </c>
      <c r="E7531" s="158">
        <v>-8.72870560875985E-2</v>
      </c>
    </row>
    <row r="7532" spans="1:5" x14ac:dyDescent="0.25">
      <c r="A7532" s="158">
        <v>38409.615147990502</v>
      </c>
      <c r="B7532" s="158">
        <v>-7.9224716519166197E-2</v>
      </c>
      <c r="C7532" s="158">
        <v>3.6767365795607403E-2</v>
      </c>
      <c r="D7532" s="158">
        <v>0.35669421370536297</v>
      </c>
      <c r="E7532" s="158">
        <v>-8.7322536225976702E-2</v>
      </c>
    </row>
    <row r="7533" spans="1:5" x14ac:dyDescent="0.25">
      <c r="A7533" s="158">
        <v>38414.657761167298</v>
      </c>
      <c r="B7533" s="158">
        <v>1.1984927432246599</v>
      </c>
      <c r="C7533" s="158">
        <v>3.68309588098523E-2</v>
      </c>
      <c r="D7533" s="158">
        <v>0.35673291001876201</v>
      </c>
      <c r="E7533" s="158">
        <v>-8.7383908546827593E-2</v>
      </c>
    </row>
    <row r="7534" spans="1:5" x14ac:dyDescent="0.25">
      <c r="A7534" s="158">
        <v>38418.310162073198</v>
      </c>
      <c r="B7534" s="158">
        <v>0.15901855412281399</v>
      </c>
      <c r="C7534" s="158">
        <v>3.68770823523797E-2</v>
      </c>
      <c r="D7534" s="158">
        <v>0.35676092085600503</v>
      </c>
      <c r="E7534" s="158">
        <v>-8.7428341588384195E-2</v>
      </c>
    </row>
    <row r="7535" spans="1:5" x14ac:dyDescent="0.25">
      <c r="A7535" s="158">
        <v>38439.466435922797</v>
      </c>
      <c r="B7535" s="158">
        <v>8.5061844355549504E-2</v>
      </c>
      <c r="C7535" s="158">
        <v>3.7145281533052001E-2</v>
      </c>
      <c r="D7535" s="158">
        <v>0.35692288784271098</v>
      </c>
      <c r="E7535" s="158">
        <v>-8.7685396270733906E-2</v>
      </c>
    </row>
    <row r="7536" spans="1:5" x14ac:dyDescent="0.25">
      <c r="A7536" s="158">
        <v>38446.805571241297</v>
      </c>
      <c r="B7536" s="158">
        <v>-7.9361995296956006E-2</v>
      </c>
      <c r="C7536" s="158">
        <v>3.7238729609993797E-2</v>
      </c>
      <c r="D7536" s="158">
        <v>0.35697896134624502</v>
      </c>
      <c r="E7536" s="158">
        <v>-8.7774440916797397E-2</v>
      </c>
    </row>
    <row r="7537" spans="1:5" x14ac:dyDescent="0.25">
      <c r="A7537" s="158">
        <v>38447.389115137099</v>
      </c>
      <c r="B7537" s="158">
        <v>9.2872484068107206E-2</v>
      </c>
      <c r="C7537" s="158">
        <v>3.7246168803473097E-2</v>
      </c>
      <c r="D7537" s="158">
        <v>0.356983417323611</v>
      </c>
      <c r="E7537" s="158">
        <v>-8.7781518137371006E-2</v>
      </c>
    </row>
    <row r="7538" spans="1:5" x14ac:dyDescent="0.25">
      <c r="A7538" s="158">
        <v>38449.104563642701</v>
      </c>
      <c r="B7538" s="158">
        <v>0.113964184124526</v>
      </c>
      <c r="C7538" s="158">
        <v>3.7268045542441501E-2</v>
      </c>
      <c r="D7538" s="158">
        <v>0.35699651446455999</v>
      </c>
      <c r="E7538" s="158">
        <v>-8.7802320681098098E-2</v>
      </c>
    </row>
    <row r="7539" spans="1:5" x14ac:dyDescent="0.25">
      <c r="A7539" s="158">
        <v>38449.769045212197</v>
      </c>
      <c r="B7539" s="158">
        <v>1.0119757793027699</v>
      </c>
      <c r="C7539" s="158">
        <v>3.72765226104987E-2</v>
      </c>
      <c r="D7539" s="158">
        <v>0.35700158680774402</v>
      </c>
      <c r="E7539" s="158">
        <v>-8.7810377608772194E-2</v>
      </c>
    </row>
    <row r="7540" spans="1:5" x14ac:dyDescent="0.25">
      <c r="A7540" s="158">
        <v>38451.209719942002</v>
      </c>
      <c r="B7540" s="158">
        <v>0.42621692585063098</v>
      </c>
      <c r="C7540" s="158">
        <v>3.7294907802199899E-2</v>
      </c>
      <c r="D7540" s="158">
        <v>0.35701258261045099</v>
      </c>
      <c r="E7540" s="158">
        <v>-8.7827844123290005E-2</v>
      </c>
    </row>
    <row r="7541" spans="1:5" x14ac:dyDescent="0.25">
      <c r="A7541" s="158">
        <v>38458.401764137998</v>
      </c>
      <c r="B7541" s="158">
        <v>-0.12881637278038299</v>
      </c>
      <c r="C7541" s="158">
        <v>3.7386809907657498E-2</v>
      </c>
      <c r="D7541" s="158">
        <v>0.35706744162604698</v>
      </c>
      <c r="E7541" s="158">
        <v>-8.7915001271817006E-2</v>
      </c>
    </row>
    <row r="7542" spans="1:5" x14ac:dyDescent="0.25">
      <c r="A7542" s="158">
        <v>38461.716680556798</v>
      </c>
      <c r="B7542" s="158">
        <v>-0.17631612375438299</v>
      </c>
      <c r="C7542" s="158">
        <v>3.7429236531277298E-2</v>
      </c>
      <c r="D7542" s="158">
        <v>0.35709270812926502</v>
      </c>
      <c r="E7542" s="158">
        <v>-8.7955151886230001E-2</v>
      </c>
    </row>
    <row r="7543" spans="1:5" x14ac:dyDescent="0.25">
      <c r="A7543" s="158">
        <v>38464.004822279298</v>
      </c>
      <c r="B7543" s="158">
        <v>5.3076783931404997E-2</v>
      </c>
      <c r="C7543" s="158">
        <v>3.74585466242413E-2</v>
      </c>
      <c r="D7543" s="158">
        <v>0.35711014157012499</v>
      </c>
      <c r="E7543" s="158">
        <v>-8.7982858228758204E-2</v>
      </c>
    </row>
    <row r="7544" spans="1:5" x14ac:dyDescent="0.25">
      <c r="A7544" s="158">
        <v>38470.150039887398</v>
      </c>
      <c r="B7544" s="158">
        <v>-0.66741783696037105</v>
      </c>
      <c r="C7544" s="158">
        <v>3.7537364477142302E-2</v>
      </c>
      <c r="D7544" s="158">
        <v>0.35715693425261003</v>
      </c>
      <c r="E7544" s="158">
        <v>-8.80572367856719E-2</v>
      </c>
    </row>
    <row r="7545" spans="1:5" x14ac:dyDescent="0.25">
      <c r="A7545" s="158">
        <v>38476.147703567003</v>
      </c>
      <c r="B7545" s="158">
        <v>-0.30912767285766801</v>
      </c>
      <c r="C7545" s="158">
        <v>3.76144305230737E-2</v>
      </c>
      <c r="D7545" s="158">
        <v>0.35720256409079598</v>
      </c>
      <c r="E7545" s="158">
        <v>-8.8129784670921196E-2</v>
      </c>
    </row>
    <row r="7546" spans="1:5" x14ac:dyDescent="0.25">
      <c r="A7546" s="158">
        <v>38477.6105717959</v>
      </c>
      <c r="B7546" s="158">
        <v>0.551926469967845</v>
      </c>
      <c r="C7546" s="158">
        <v>3.7633248469130701E-2</v>
      </c>
      <c r="D7546" s="158">
        <v>0.35721368761029398</v>
      </c>
      <c r="E7546" s="158">
        <v>-8.8147472849721104E-2</v>
      </c>
    </row>
    <row r="7547" spans="1:5" x14ac:dyDescent="0.25">
      <c r="A7547" s="158">
        <v>38481.535719274703</v>
      </c>
      <c r="B7547" s="158">
        <v>8.7316428939621105E-2</v>
      </c>
      <c r="C7547" s="158">
        <v>3.7683781246071302E-2</v>
      </c>
      <c r="D7547" s="158">
        <v>0.35724352267457898</v>
      </c>
      <c r="E7547" s="158">
        <v>-8.8194920511883601E-2</v>
      </c>
    </row>
    <row r="7548" spans="1:5" x14ac:dyDescent="0.25">
      <c r="A7548" s="158">
        <v>38495.9167653158</v>
      </c>
      <c r="B7548" s="158">
        <v>0.17624562263336399</v>
      </c>
      <c r="C7548" s="158">
        <v>3.7869430113423003E-2</v>
      </c>
      <c r="D7548" s="158">
        <v>0.35735269112100998</v>
      </c>
      <c r="E7548" s="158">
        <v>-8.8368598252975106E-2</v>
      </c>
    </row>
    <row r="7549" spans="1:5" x14ac:dyDescent="0.25">
      <c r="A7549" s="158">
        <v>38496.289748752002</v>
      </c>
      <c r="B7549" s="158">
        <v>-0.977516282232194</v>
      </c>
      <c r="C7549" s="158">
        <v>3.78742556045433E-2</v>
      </c>
      <c r="D7549" s="158">
        <v>0.35735551952185002</v>
      </c>
      <c r="E7549" s="158">
        <v>-8.8373099326924706E-2</v>
      </c>
    </row>
    <row r="7550" spans="1:5" x14ac:dyDescent="0.25">
      <c r="A7550" s="158">
        <v>38497.096518660597</v>
      </c>
      <c r="B7550" s="158">
        <v>-0.156936811613095</v>
      </c>
      <c r="C7550" s="158">
        <v>3.78846950492948E-2</v>
      </c>
      <c r="D7550" s="158">
        <v>0.35736163689101202</v>
      </c>
      <c r="E7550" s="158">
        <v>-8.8382834644230399E-2</v>
      </c>
    </row>
    <row r="7551" spans="1:5" x14ac:dyDescent="0.25">
      <c r="A7551" s="158">
        <v>38503.0051920931</v>
      </c>
      <c r="B7551" s="158">
        <v>0.63704183962543004</v>
      </c>
      <c r="C7551" s="158">
        <v>3.7961227945320399E-2</v>
      </c>
      <c r="D7551" s="158">
        <v>0.35740641829189601</v>
      </c>
      <c r="E7551" s="158">
        <v>-8.84541103116879E-2</v>
      </c>
    </row>
    <row r="7552" spans="1:5" x14ac:dyDescent="0.25">
      <c r="A7552" s="158">
        <v>38513.930073178701</v>
      </c>
      <c r="B7552" s="158">
        <v>-0.597466452222017</v>
      </c>
      <c r="C7552" s="158">
        <v>3.8103084553029298E-2</v>
      </c>
      <c r="D7552" s="158">
        <v>0.35748911809011402</v>
      </c>
      <c r="E7552" s="158">
        <v>-8.8585782399957E-2</v>
      </c>
    </row>
    <row r="7553" spans="1:5" x14ac:dyDescent="0.25">
      <c r="A7553" s="158">
        <v>38519.051827619602</v>
      </c>
      <c r="B7553" s="158">
        <v>-0.16300415535812601</v>
      </c>
      <c r="C7553" s="158">
        <v>3.8169745379389899E-2</v>
      </c>
      <c r="D7553" s="158">
        <v>0.35752784478403099</v>
      </c>
      <c r="E7553" s="158">
        <v>-8.8647461539762606E-2</v>
      </c>
    </row>
    <row r="7554" spans="1:5" x14ac:dyDescent="0.25">
      <c r="A7554" s="158">
        <v>38521.567377629202</v>
      </c>
      <c r="B7554" s="158">
        <v>-0.170996503796816</v>
      </c>
      <c r="C7554" s="158">
        <v>3.8202522282966403E-2</v>
      </c>
      <c r="D7554" s="158">
        <v>0.35754685505894701</v>
      </c>
      <c r="E7554" s="158">
        <v>-8.8677743371559606E-2</v>
      </c>
    </row>
    <row r="7555" spans="1:5" x14ac:dyDescent="0.25">
      <c r="A7555" s="158">
        <v>38528.172383452897</v>
      </c>
      <c r="B7555" s="158">
        <v>0.150137177373622</v>
      </c>
      <c r="C7555" s="158">
        <v>3.8288697669909798E-2</v>
      </c>
      <c r="D7555" s="158">
        <v>0.35759673735480901</v>
      </c>
      <c r="E7555" s="158">
        <v>-8.8757216209362902E-2</v>
      </c>
    </row>
    <row r="7556" spans="1:5" x14ac:dyDescent="0.25">
      <c r="A7556" s="158">
        <v>38532.618850150902</v>
      </c>
      <c r="B7556" s="158">
        <v>-0.103522404022227</v>
      </c>
      <c r="C7556" s="158">
        <v>3.8346803492420603E-2</v>
      </c>
      <c r="D7556" s="158">
        <v>0.35763029149688402</v>
      </c>
      <c r="E7556" s="158">
        <v>-8.8810686616931894E-2</v>
      </c>
    </row>
    <row r="7557" spans="1:5" x14ac:dyDescent="0.25">
      <c r="A7557" s="158">
        <v>38533.064514193102</v>
      </c>
      <c r="B7557" s="158">
        <v>0.37368474966850102</v>
      </c>
      <c r="C7557" s="158">
        <v>3.8352631483181299E-2</v>
      </c>
      <c r="D7557" s="158">
        <v>0.35763365341537101</v>
      </c>
      <c r="E7557" s="158">
        <v>-8.8816044541281003E-2</v>
      </c>
    </row>
    <row r="7558" spans="1:5" x14ac:dyDescent="0.25">
      <c r="A7558" s="158">
        <v>38550.940685227099</v>
      </c>
      <c r="B7558" s="158">
        <v>-0.33695284585249002</v>
      </c>
      <c r="C7558" s="158">
        <v>3.8587015986773103E-2</v>
      </c>
      <c r="D7558" s="158">
        <v>0.35776832822918297</v>
      </c>
      <c r="E7558" s="158">
        <v>-8.9030754827797307E-2</v>
      </c>
    </row>
    <row r="7559" spans="1:5" x14ac:dyDescent="0.25">
      <c r="A7559" s="158">
        <v>38553.474469286899</v>
      </c>
      <c r="B7559" s="158">
        <v>-6.9655757634690105E-2</v>
      </c>
      <c r="C7559" s="158">
        <v>3.8620334868354401E-2</v>
      </c>
      <c r="D7559" s="158">
        <v>0.35778738934896298</v>
      </c>
      <c r="E7559" s="158">
        <v>-8.9061155951873694E-2</v>
      </c>
    </row>
    <row r="7560" spans="1:5" x14ac:dyDescent="0.25">
      <c r="A7560" s="158">
        <v>38555.489166769599</v>
      </c>
      <c r="B7560" s="158">
        <v>0.226011845417284</v>
      </c>
      <c r="C7560" s="158">
        <v>3.8646844980049E-2</v>
      </c>
      <c r="D7560" s="158">
        <v>0.35780254056512201</v>
      </c>
      <c r="E7560" s="158">
        <v>-8.9085323221253898E-2</v>
      </c>
    </row>
    <row r="7561" spans="1:5" x14ac:dyDescent="0.25">
      <c r="A7561" s="158">
        <v>38572.959137540602</v>
      </c>
      <c r="B7561" s="158">
        <v>-0.332271804732165</v>
      </c>
      <c r="C7561" s="158">
        <v>3.8877355987505399E-2</v>
      </c>
      <c r="D7561" s="158">
        <v>0.35793373784073701</v>
      </c>
      <c r="E7561" s="158">
        <v>-8.9294672263470098E-2</v>
      </c>
    </row>
    <row r="7562" spans="1:5" x14ac:dyDescent="0.25">
      <c r="A7562" s="158">
        <v>38576.908266558203</v>
      </c>
      <c r="B7562" s="158">
        <v>-0.29285523213239401</v>
      </c>
      <c r="C7562" s="158">
        <v>3.8929620830329602E-2</v>
      </c>
      <c r="D7562" s="158">
        <v>0.35796334986880501</v>
      </c>
      <c r="E7562" s="158">
        <v>-8.9341943460240603E-2</v>
      </c>
    </row>
    <row r="7563" spans="1:5" x14ac:dyDescent="0.25">
      <c r="A7563" s="158">
        <v>38582.447968988003</v>
      </c>
      <c r="B7563" s="158">
        <v>0.416056359028039</v>
      </c>
      <c r="C7563" s="158">
        <v>3.9003033541906901E-2</v>
      </c>
      <c r="D7563" s="158">
        <v>0.358004860382307</v>
      </c>
      <c r="E7563" s="158">
        <v>-8.9408221107290201E-2</v>
      </c>
    </row>
    <row r="7564" spans="1:5" x14ac:dyDescent="0.25">
      <c r="A7564" s="158">
        <v>38589.965445305301</v>
      </c>
      <c r="B7564" s="158">
        <v>-0.21836870943227099</v>
      </c>
      <c r="C7564" s="158">
        <v>3.9102837360990197E-2</v>
      </c>
      <c r="D7564" s="158">
        <v>0.35806113821426999</v>
      </c>
      <c r="E7564" s="158">
        <v>-8.9498099847702503E-2</v>
      </c>
    </row>
    <row r="7565" spans="1:5" x14ac:dyDescent="0.25">
      <c r="A7565" s="158">
        <v>38591.281134911798</v>
      </c>
      <c r="B7565" s="158">
        <v>-0.22660724926366599</v>
      </c>
      <c r="C7565" s="158">
        <v>3.91203262133736E-2</v>
      </c>
      <c r="D7565" s="158">
        <v>0.358070981580972</v>
      </c>
      <c r="E7565" s="158">
        <v>-8.9513822943040597E-2</v>
      </c>
    </row>
    <row r="7566" spans="1:5" x14ac:dyDescent="0.25">
      <c r="A7566" s="158">
        <v>38591.816476468397</v>
      </c>
      <c r="B7566" s="158">
        <v>0.36468679313492702</v>
      </c>
      <c r="C7566" s="158">
        <v>3.9127444086604998E-2</v>
      </c>
      <c r="D7566" s="158">
        <v>0.35807498622135298</v>
      </c>
      <c r="E7566" s="158">
        <v>-8.9520219901897499E-2</v>
      </c>
    </row>
    <row r="7567" spans="1:5" x14ac:dyDescent="0.25">
      <c r="A7567" s="158">
        <v>38597.5503988653</v>
      </c>
      <c r="B7567" s="158">
        <v>0.48478635020667799</v>
      </c>
      <c r="C7567" s="158">
        <v>3.92037481892063E-2</v>
      </c>
      <c r="D7567" s="158">
        <v>0.35811785973406901</v>
      </c>
      <c r="E7567" s="158">
        <v>-8.9588713829654096E-2</v>
      </c>
    </row>
    <row r="7568" spans="1:5" x14ac:dyDescent="0.25">
      <c r="A7568" s="158">
        <v>38601.428708612497</v>
      </c>
      <c r="B7568" s="158">
        <v>-0.19554328725261999</v>
      </c>
      <c r="C7568" s="158">
        <v>3.9255427278762703E-2</v>
      </c>
      <c r="D7568" s="158">
        <v>0.35814683851905899</v>
      </c>
      <c r="E7568" s="158">
        <v>-8.9635018449745807E-2</v>
      </c>
    </row>
    <row r="7569" spans="1:5" x14ac:dyDescent="0.25">
      <c r="A7569" s="158">
        <v>38609.300416526799</v>
      </c>
      <c r="B7569" s="158">
        <v>8.8892180970325096</v>
      </c>
      <c r="C7569" s="158">
        <v>3.9360488658836602E-2</v>
      </c>
      <c r="D7569" s="158">
        <v>0.35820560643210703</v>
      </c>
      <c r="E7569" s="158">
        <v>-8.9728943934745398E-2</v>
      </c>
    </row>
    <row r="7570" spans="1:5" x14ac:dyDescent="0.25">
      <c r="A7570" s="158">
        <v>38610.211813635797</v>
      </c>
      <c r="B7570" s="158">
        <v>-1.24947220059957E-2</v>
      </c>
      <c r="C7570" s="158">
        <v>3.9372667464971998E-2</v>
      </c>
      <c r="D7570" s="158">
        <v>0.35821240636968099</v>
      </c>
      <c r="E7570" s="158">
        <v>-8.9739813747296407E-2</v>
      </c>
    </row>
    <row r="7571" spans="1:5" x14ac:dyDescent="0.25">
      <c r="A7571" s="158">
        <v>38612.266044834098</v>
      </c>
      <c r="B7571" s="158">
        <v>0.133148401920025</v>
      </c>
      <c r="C7571" s="158">
        <v>3.9400128858000302E-2</v>
      </c>
      <c r="D7571" s="158">
        <v>0.35822772973140499</v>
      </c>
      <c r="E7571" s="158">
        <v>-8.9764309800873701E-2</v>
      </c>
    </row>
    <row r="7572" spans="1:5" x14ac:dyDescent="0.25">
      <c r="A7572" s="158">
        <v>38617.850981715899</v>
      </c>
      <c r="B7572" s="158">
        <v>-0.26941482560528501</v>
      </c>
      <c r="C7572" s="158">
        <v>3.9474867372990101E-2</v>
      </c>
      <c r="D7572" s="158">
        <v>0.35826936722255498</v>
      </c>
      <c r="E7572" s="158">
        <v>-8.9830881679553901E-2</v>
      </c>
    </row>
    <row r="7573" spans="1:5" x14ac:dyDescent="0.25">
      <c r="A7573" s="158">
        <v>38619.527779498399</v>
      </c>
      <c r="B7573" s="158">
        <v>9.9938957067746706E-2</v>
      </c>
      <c r="C7573" s="158">
        <v>3.94973287553688E-2</v>
      </c>
      <c r="D7573" s="158">
        <v>0.35828186176103499</v>
      </c>
      <c r="E7573" s="158">
        <v>-8.9850861310125596E-2</v>
      </c>
    </row>
    <row r="7574" spans="1:5" x14ac:dyDescent="0.25">
      <c r="A7574" s="158">
        <v>38625.2983259506</v>
      </c>
      <c r="B7574" s="158">
        <v>-0.11757855290454</v>
      </c>
      <c r="C7574" s="158">
        <v>3.9574705791868503E-2</v>
      </c>
      <c r="D7574" s="158">
        <v>0.35832483754833699</v>
      </c>
      <c r="E7574" s="158">
        <v>-8.9919592446411498E-2</v>
      </c>
    </row>
    <row r="7575" spans="1:5" x14ac:dyDescent="0.25">
      <c r="A7575" s="158">
        <v>38629.9056227119</v>
      </c>
      <c r="B7575" s="158">
        <v>0.134891179561381</v>
      </c>
      <c r="C7575" s="158">
        <v>3.9636571764980401E-2</v>
      </c>
      <c r="D7575" s="158">
        <v>0.35835912449201002</v>
      </c>
      <c r="E7575" s="158">
        <v>-8.9974438500552298E-2</v>
      </c>
    </row>
    <row r="7576" spans="1:5" x14ac:dyDescent="0.25">
      <c r="A7576" s="158">
        <v>38630.576737119998</v>
      </c>
      <c r="B7576" s="158">
        <v>0.14447951779033</v>
      </c>
      <c r="C7576" s="158">
        <v>3.9645589800708599E-2</v>
      </c>
      <c r="D7576" s="158">
        <v>0.358364116946708</v>
      </c>
      <c r="E7576" s="158">
        <v>-8.9982425339351996E-2</v>
      </c>
    </row>
    <row r="7577" spans="1:5" x14ac:dyDescent="0.25">
      <c r="A7577" s="158">
        <v>38637.453307317803</v>
      </c>
      <c r="B7577" s="158">
        <v>-3.8712477618385602E-2</v>
      </c>
      <c r="C7577" s="158">
        <v>3.9738087097420403E-2</v>
      </c>
      <c r="D7577" s="158">
        <v>0.35841524431344002</v>
      </c>
      <c r="E7577" s="158">
        <v>-9.0064229857168096E-2</v>
      </c>
    </row>
    <row r="7578" spans="1:5" x14ac:dyDescent="0.25">
      <c r="A7578" s="158">
        <v>38644.134404188</v>
      </c>
      <c r="B7578" s="158">
        <v>9.7628946191141694E-2</v>
      </c>
      <c r="C7578" s="158">
        <v>3.9828118871867997E-2</v>
      </c>
      <c r="D7578" s="158">
        <v>0.35846486983913101</v>
      </c>
      <c r="E7578" s="158">
        <v>-9.0143652100774393E-2</v>
      </c>
    </row>
    <row r="7579" spans="1:5" x14ac:dyDescent="0.25">
      <c r="A7579" s="158">
        <v>38646.366147671302</v>
      </c>
      <c r="B7579" s="158">
        <v>-0.54459139569094095</v>
      </c>
      <c r="C7579" s="158">
        <v>3.9858228843391401E-2</v>
      </c>
      <c r="D7579" s="158">
        <v>0.35848143602785199</v>
      </c>
      <c r="E7579" s="158">
        <v>-9.0170169683209803E-2</v>
      </c>
    </row>
    <row r="7580" spans="1:5" x14ac:dyDescent="0.25">
      <c r="A7580" s="158">
        <v>38652.705656275299</v>
      </c>
      <c r="B7580" s="158">
        <v>0.46458319841711199</v>
      </c>
      <c r="C7580" s="158">
        <v>3.9943857320989803E-2</v>
      </c>
      <c r="D7580" s="158">
        <v>0.35852846500040098</v>
      </c>
      <c r="E7580" s="158">
        <v>-9.024546156346E-2</v>
      </c>
    </row>
    <row r="7581" spans="1:5" x14ac:dyDescent="0.25">
      <c r="A7581" s="158">
        <v>38653.978036511799</v>
      </c>
      <c r="B7581" s="158">
        <v>0.48191939038884102</v>
      </c>
      <c r="C7581" s="158">
        <v>3.99610609256036E-2</v>
      </c>
      <c r="D7581" s="158">
        <v>0.35853789883632398</v>
      </c>
      <c r="E7581" s="158">
        <v>-9.0260567034370104E-2</v>
      </c>
    </row>
    <row r="7582" spans="1:5" x14ac:dyDescent="0.25">
      <c r="A7582" s="158">
        <v>38661.434911034099</v>
      </c>
      <c r="B7582" s="158">
        <v>0.59506637599993095</v>
      </c>
      <c r="C7582" s="158">
        <v>4.0062000686737598E-2</v>
      </c>
      <c r="D7582" s="158">
        <v>0.35859315168098299</v>
      </c>
      <c r="E7582" s="158">
        <v>-9.0349052728350004E-2</v>
      </c>
    </row>
    <row r="7583" spans="1:5" x14ac:dyDescent="0.25">
      <c r="A7583" s="158">
        <v>38669.403379554999</v>
      </c>
      <c r="B7583" s="158">
        <v>-0.42187521784523602</v>
      </c>
      <c r="C7583" s="158">
        <v>4.0170085708325101E-2</v>
      </c>
      <c r="D7583" s="158">
        <v>0.35865212952654402</v>
      </c>
      <c r="E7583" s="158">
        <v>-9.0443531707573105E-2</v>
      </c>
    </row>
    <row r="7584" spans="1:5" x14ac:dyDescent="0.25">
      <c r="A7584" s="158">
        <v>38672.475093287001</v>
      </c>
      <c r="B7584" s="158">
        <v>-0.226368231100049</v>
      </c>
      <c r="C7584" s="158">
        <v>4.0211811274806698E-2</v>
      </c>
      <c r="D7584" s="158">
        <v>0.358674846387107</v>
      </c>
      <c r="E7584" s="158">
        <v>-9.0479930415493195E-2</v>
      </c>
    </row>
    <row r="7585" spans="1:5" x14ac:dyDescent="0.25">
      <c r="A7585" s="158">
        <v>38679.6004121472</v>
      </c>
      <c r="B7585" s="158">
        <v>-8.8092009807727606E-2</v>
      </c>
      <c r="C7585" s="158">
        <v>4.03087296687068E-2</v>
      </c>
      <c r="D7585" s="158">
        <v>0.358727502853667</v>
      </c>
      <c r="E7585" s="158">
        <v>-9.05643170357886E-2</v>
      </c>
    </row>
    <row r="7586" spans="1:5" x14ac:dyDescent="0.25">
      <c r="A7586" s="158">
        <v>38679.694938437096</v>
      </c>
      <c r="B7586" s="158">
        <v>-0.14002025220414299</v>
      </c>
      <c r="C7586" s="158">
        <v>4.0310016626812099E-2</v>
      </c>
      <c r="D7586" s="158">
        <v>0.35872820104303099</v>
      </c>
      <c r="E7586" s="158">
        <v>-9.0565436099204005E-2</v>
      </c>
    </row>
    <row r="7587" spans="1:5" x14ac:dyDescent="0.25">
      <c r="A7587" s="158">
        <v>38687.178556389998</v>
      </c>
      <c r="B7587" s="158">
        <v>-0.17509877982785399</v>
      </c>
      <c r="C7587" s="158">
        <v>4.0412005395705802E-2</v>
      </c>
      <c r="D7587" s="158">
        <v>0.35878344618614499</v>
      </c>
      <c r="E7587" s="158">
        <v>-9.0653996181476904E-2</v>
      </c>
    </row>
    <row r="7588" spans="1:5" x14ac:dyDescent="0.25">
      <c r="A7588" s="158">
        <v>38690.765436898197</v>
      </c>
      <c r="B7588" s="158">
        <v>-0.33225983275021498</v>
      </c>
      <c r="C7588" s="158">
        <v>4.0460958759866501E-2</v>
      </c>
      <c r="D7588" s="158">
        <v>0.35880990384252598</v>
      </c>
      <c r="E7588" s="158">
        <v>-9.0696417720072101E-2</v>
      </c>
    </row>
    <row r="7589" spans="1:5" x14ac:dyDescent="0.25">
      <c r="A7589" s="158">
        <v>38691.641741620297</v>
      </c>
      <c r="B7589" s="158">
        <v>-0.20000118241576501</v>
      </c>
      <c r="C7589" s="158">
        <v>4.0472925394898503E-2</v>
      </c>
      <c r="D7589" s="158">
        <v>0.35881636557910301</v>
      </c>
      <c r="E7589" s="158">
        <v>-9.0706779180968797E-2</v>
      </c>
    </row>
    <row r="7590" spans="1:5" x14ac:dyDescent="0.25">
      <c r="A7590" s="158">
        <v>38692.650960820298</v>
      </c>
      <c r="B7590" s="158">
        <v>0.33027791672823897</v>
      </c>
      <c r="C7590" s="158">
        <v>4.0486710447299699E-2</v>
      </c>
      <c r="D7590" s="158">
        <v>0.35882380639045602</v>
      </c>
      <c r="E7590" s="158">
        <v>-9.0718711024008206E-2</v>
      </c>
    </row>
    <row r="7591" spans="1:5" x14ac:dyDescent="0.25">
      <c r="A7591" s="158">
        <v>38707.610484795397</v>
      </c>
      <c r="B7591" s="158">
        <v>0.424226046388609</v>
      </c>
      <c r="C7591" s="158">
        <v>4.0691465901191499E-2</v>
      </c>
      <c r="D7591" s="158">
        <v>0.35893397302653901</v>
      </c>
      <c r="E7591" s="158">
        <v>-9.0895423941983605E-2</v>
      </c>
    </row>
    <row r="7592" spans="1:5" x14ac:dyDescent="0.25">
      <c r="A7592" s="158">
        <v>38709.418340325697</v>
      </c>
      <c r="B7592" s="158">
        <v>-0.807258283675927</v>
      </c>
      <c r="C7592" s="158">
        <v>4.0716263901486298E-2</v>
      </c>
      <c r="D7592" s="158">
        <v>0.358947270463853</v>
      </c>
      <c r="E7592" s="158">
        <v>-9.0916760458800205E-2</v>
      </c>
    </row>
    <row r="7593" spans="1:5" x14ac:dyDescent="0.25">
      <c r="A7593" s="158">
        <v>38710.533396276798</v>
      </c>
      <c r="B7593" s="158">
        <v>-0.15893582190119601</v>
      </c>
      <c r="C7593" s="158">
        <v>4.0731564626733802E-2</v>
      </c>
      <c r="D7593" s="158">
        <v>0.35895547036832798</v>
      </c>
      <c r="E7593" s="158">
        <v>-9.0929918409666702E-2</v>
      </c>
    </row>
    <row r="7594" spans="1:5" x14ac:dyDescent="0.25">
      <c r="A7594" s="158">
        <v>38715.454994726897</v>
      </c>
      <c r="B7594" s="158">
        <v>-0.24941988245513699</v>
      </c>
      <c r="C7594" s="158">
        <v>4.0799150575221703E-2</v>
      </c>
      <c r="D7594" s="158">
        <v>0.35899164699483199</v>
      </c>
      <c r="E7594" s="158">
        <v>-9.0987975710886501E-2</v>
      </c>
    </row>
    <row r="7595" spans="1:5" x14ac:dyDescent="0.25">
      <c r="A7595" s="158">
        <v>38731.166272825198</v>
      </c>
      <c r="B7595" s="158">
        <v>9.1038056947834206E-2</v>
      </c>
      <c r="C7595" s="158">
        <v>4.1015472687970803E-2</v>
      </c>
      <c r="D7595" s="158">
        <v>0.35910696118563201</v>
      </c>
      <c r="E7595" s="158">
        <v>-9.1173106940586196E-2</v>
      </c>
    </row>
    <row r="7596" spans="1:5" x14ac:dyDescent="0.25">
      <c r="A7596" s="158">
        <v>38734.569901033297</v>
      </c>
      <c r="B7596" s="158">
        <v>0.115693944521134</v>
      </c>
      <c r="C7596" s="158">
        <v>4.1062449187301002E-2</v>
      </c>
      <c r="D7596" s="158">
        <v>0.35913190770327602</v>
      </c>
      <c r="E7596" s="158">
        <v>-9.1213171682072103E-2</v>
      </c>
    </row>
    <row r="7597" spans="1:5" x14ac:dyDescent="0.25">
      <c r="A7597" s="158">
        <v>38742.507264449698</v>
      </c>
      <c r="B7597" s="158">
        <v>-0.33140991391845698</v>
      </c>
      <c r="C7597" s="158">
        <v>4.1172156023474897E-2</v>
      </c>
      <c r="D7597" s="158">
        <v>0.359190035762189</v>
      </c>
      <c r="E7597" s="158">
        <v>-9.1306546593725793E-2</v>
      </c>
    </row>
    <row r="7598" spans="1:5" x14ac:dyDescent="0.25">
      <c r="A7598" s="158">
        <v>38745.197094983698</v>
      </c>
      <c r="B7598" s="158">
        <v>-1.5693510054526301E-2</v>
      </c>
      <c r="C7598" s="158">
        <v>4.1209383219857301E-2</v>
      </c>
      <c r="D7598" s="158">
        <v>0.35920971909197802</v>
      </c>
      <c r="E7598" s="158">
        <v>-9.1338171484074804E-2</v>
      </c>
    </row>
    <row r="7599" spans="1:5" x14ac:dyDescent="0.25">
      <c r="A7599" s="158">
        <v>38746.051491471997</v>
      </c>
      <c r="B7599" s="158">
        <v>0.18512274038753301</v>
      </c>
      <c r="C7599" s="158">
        <v>4.1221213285157501E-2</v>
      </c>
      <c r="D7599" s="158">
        <v>0.35921596968237601</v>
      </c>
      <c r="E7599" s="158">
        <v>-9.1348214870468902E-2</v>
      </c>
    </row>
    <row r="7600" spans="1:5" x14ac:dyDescent="0.25">
      <c r="A7600" s="158">
        <v>38752.6885232934</v>
      </c>
      <c r="B7600" s="158">
        <v>-0.23471590715892199</v>
      </c>
      <c r="C7600" s="158">
        <v>4.1313196192552699E-2</v>
      </c>
      <c r="D7600" s="158">
        <v>0.35926449837135499</v>
      </c>
      <c r="E7600" s="158">
        <v>-9.1426201153372105E-2</v>
      </c>
    </row>
    <row r="7601" spans="1:5" x14ac:dyDescent="0.25">
      <c r="A7601" s="158">
        <v>38760.709156900899</v>
      </c>
      <c r="B7601" s="158">
        <v>0.18566197622238401</v>
      </c>
      <c r="C7601" s="158">
        <v>4.1424557046523203E-2</v>
      </c>
      <c r="D7601" s="158">
        <v>0.35932308108787703</v>
      </c>
      <c r="E7601" s="158">
        <v>-9.1520370038323098E-2</v>
      </c>
    </row>
    <row r="7602" spans="1:5" x14ac:dyDescent="0.25">
      <c r="A7602" s="158">
        <v>38760.964584792098</v>
      </c>
      <c r="B7602" s="158">
        <v>0.37907478488630197</v>
      </c>
      <c r="C7602" s="158">
        <v>4.1428107117398499E-2</v>
      </c>
      <c r="D7602" s="158">
        <v>0.35932494560810602</v>
      </c>
      <c r="E7602" s="158">
        <v>-9.1523367624692001E-2</v>
      </c>
    </row>
    <row r="7603" spans="1:5" x14ac:dyDescent="0.25">
      <c r="A7603" s="158">
        <v>38773.410896761801</v>
      </c>
      <c r="B7603" s="158">
        <v>1.6383046764878499E-2</v>
      </c>
      <c r="C7603" s="158">
        <v>4.1601363478262703E-2</v>
      </c>
      <c r="D7603" s="158">
        <v>0.35941571451572502</v>
      </c>
      <c r="E7603" s="158">
        <v>-9.1669330966800203E-2</v>
      </c>
    </row>
    <row r="7604" spans="1:5" x14ac:dyDescent="0.25">
      <c r="A7604" s="158">
        <v>38779.184159056902</v>
      </c>
      <c r="B7604" s="158">
        <v>-0.63006564601866299</v>
      </c>
      <c r="C7604" s="158">
        <v>4.16819088289117E-2</v>
      </c>
      <c r="D7604" s="158">
        <v>0.35945776200679302</v>
      </c>
      <c r="E7604" s="158">
        <v>-9.1736969314503897E-2</v>
      </c>
    </row>
    <row r="7605" spans="1:5" x14ac:dyDescent="0.25">
      <c r="A7605" s="158">
        <v>38780.287074667598</v>
      </c>
      <c r="B7605" s="158">
        <v>0.174834929114764</v>
      </c>
      <c r="C7605" s="158">
        <v>4.1697309024329297E-2</v>
      </c>
      <c r="D7605" s="158">
        <v>0.35946579066459</v>
      </c>
      <c r="E7605" s="158">
        <v>-9.1749885995094205E-2</v>
      </c>
    </row>
    <row r="7606" spans="1:5" x14ac:dyDescent="0.25">
      <c r="A7606" s="158">
        <v>38797.007770467899</v>
      </c>
      <c r="B7606" s="158">
        <v>0.25527257617063998</v>
      </c>
      <c r="C7606" s="158">
        <v>4.19312892445452E-2</v>
      </c>
      <c r="D7606" s="158">
        <v>0.35958735027167998</v>
      </c>
      <c r="E7606" s="158">
        <v>-9.1945517860690398E-2</v>
      </c>
    </row>
    <row r="7607" spans="1:5" x14ac:dyDescent="0.25">
      <c r="A7607" s="158">
        <v>38798.565640776302</v>
      </c>
      <c r="B7607" s="158">
        <v>-0.16509833497797599</v>
      </c>
      <c r="C7607" s="158">
        <v>4.1953137469237997E-2</v>
      </c>
      <c r="D7607" s="158">
        <v>0.35959866086768699</v>
      </c>
      <c r="E7607" s="158">
        <v>-9.1963726670959103E-2</v>
      </c>
    </row>
    <row r="7608" spans="1:5" x14ac:dyDescent="0.25">
      <c r="A7608" s="158">
        <v>38804.336612286803</v>
      </c>
      <c r="B7608" s="158">
        <v>0.36992558155703997</v>
      </c>
      <c r="C7608" s="158">
        <v>4.20341433935984E-2</v>
      </c>
      <c r="D7608" s="158">
        <v>0.35964053734455298</v>
      </c>
      <c r="E7608" s="158">
        <v>-9.2031152220343901E-2</v>
      </c>
    </row>
    <row r="7609" spans="1:5" x14ac:dyDescent="0.25">
      <c r="A7609" s="158">
        <v>38804.455699898797</v>
      </c>
      <c r="B7609" s="158">
        <v>-0.44917368522641199</v>
      </c>
      <c r="C7609" s="158">
        <v>4.2035816184543599E-2</v>
      </c>
      <c r="D7609" s="158">
        <v>0.35964140111925302</v>
      </c>
      <c r="E7609" s="158">
        <v>-9.2032543138723596E-2</v>
      </c>
    </row>
    <row r="7610" spans="1:5" x14ac:dyDescent="0.25">
      <c r="A7610" s="158">
        <v>38807.910716998202</v>
      </c>
      <c r="B7610" s="158">
        <v>0.50137262432572405</v>
      </c>
      <c r="C7610" s="158">
        <v>4.2084368657105797E-2</v>
      </c>
      <c r="D7610" s="158">
        <v>0.35966645473477699</v>
      </c>
      <c r="E7610" s="158">
        <v>-9.2072889088711696E-2</v>
      </c>
    </row>
    <row r="7611" spans="1:5" x14ac:dyDescent="0.25">
      <c r="A7611" s="158">
        <v>38820.631092415199</v>
      </c>
      <c r="B7611" s="158">
        <v>8.83740005913181E-2</v>
      </c>
      <c r="C7611" s="158">
        <v>4.2263470549562997E-2</v>
      </c>
      <c r="D7611" s="158">
        <v>0.359758585650652</v>
      </c>
      <c r="E7611" s="158">
        <v>-9.2221299062430401E-2</v>
      </c>
    </row>
    <row r="7612" spans="1:5" x14ac:dyDescent="0.25">
      <c r="A7612" s="158">
        <v>38837.214291702003</v>
      </c>
      <c r="B7612" s="158">
        <v>0.27540471622367102</v>
      </c>
      <c r="C7612" s="158">
        <v>4.2497773254346102E-2</v>
      </c>
      <c r="D7612" s="158">
        <v>0.35987843624185201</v>
      </c>
      <c r="E7612" s="158">
        <v>-9.2414464438657196E-2</v>
      </c>
    </row>
    <row r="7613" spans="1:5" x14ac:dyDescent="0.25">
      <c r="A7613" s="158">
        <v>38841.200339963303</v>
      </c>
      <c r="B7613" s="158">
        <v>-1.6518816754929101E-2</v>
      </c>
      <c r="C7613" s="158">
        <v>4.2554228237268399E-2</v>
      </c>
      <c r="D7613" s="158">
        <v>0.35990720083462102</v>
      </c>
      <c r="E7613" s="158">
        <v>-9.2460842142891297E-2</v>
      </c>
    </row>
    <row r="7614" spans="1:5" x14ac:dyDescent="0.25">
      <c r="A7614" s="158">
        <v>38846.327609989901</v>
      </c>
      <c r="B7614" s="158">
        <v>-5.41875936247549E-2</v>
      </c>
      <c r="C7614" s="158">
        <v>4.2626923963382801E-2</v>
      </c>
      <c r="D7614" s="158">
        <v>0.35994417606957002</v>
      </c>
      <c r="E7614" s="158">
        <v>-9.2520467841007106E-2</v>
      </c>
    </row>
    <row r="7615" spans="1:5" x14ac:dyDescent="0.25">
      <c r="A7615" s="158">
        <v>38859.0983536567</v>
      </c>
      <c r="B7615" s="158">
        <v>0.53068800251909698</v>
      </c>
      <c r="C7615" s="158">
        <v>4.2808368427705502E-2</v>
      </c>
      <c r="D7615" s="158">
        <v>0.36003615094538199</v>
      </c>
      <c r="E7615" s="158">
        <v>-9.2668832974302007E-2</v>
      </c>
    </row>
    <row r="7616" spans="1:5" x14ac:dyDescent="0.25">
      <c r="A7616" s="158">
        <v>38872.246530438497</v>
      </c>
      <c r="B7616" s="158">
        <v>0.14542926644922599</v>
      </c>
      <c r="C7616" s="158">
        <v>4.2995735835234097E-2</v>
      </c>
      <c r="D7616" s="158">
        <v>0.360130663538478</v>
      </c>
      <c r="E7616" s="158">
        <v>-9.2821362726078702E-2</v>
      </c>
    </row>
    <row r="7617" spans="1:5" x14ac:dyDescent="0.25">
      <c r="A7617" s="158">
        <v>38872.876548183704</v>
      </c>
      <c r="B7617" s="158">
        <v>-0.20115861682392699</v>
      </c>
      <c r="C7617" s="158">
        <v>4.3004728089038498E-2</v>
      </c>
      <c r="D7617" s="158">
        <v>0.360135187676484</v>
      </c>
      <c r="E7617" s="158">
        <v>-9.2828665838029803E-2</v>
      </c>
    </row>
    <row r="7618" spans="1:5" x14ac:dyDescent="0.25">
      <c r="A7618" s="158">
        <v>38873.900181570702</v>
      </c>
      <c r="B7618" s="158">
        <v>-0.377211174504199</v>
      </c>
      <c r="C7618" s="158">
        <v>4.3019341192026002E-2</v>
      </c>
      <c r="D7618" s="158">
        <v>0.360142537460023</v>
      </c>
      <c r="E7618" s="158">
        <v>-9.2840530613049893E-2</v>
      </c>
    </row>
    <row r="7619" spans="1:5" x14ac:dyDescent="0.25">
      <c r="A7619" s="158">
        <v>38879.712515792598</v>
      </c>
      <c r="B7619" s="158">
        <v>0.89769149784626501</v>
      </c>
      <c r="C7619" s="158">
        <v>4.3102381309575999E-2</v>
      </c>
      <c r="D7619" s="158">
        <v>0.36018424952873701</v>
      </c>
      <c r="E7619" s="158">
        <v>-9.2907874741917598E-2</v>
      </c>
    </row>
    <row r="7620" spans="1:5" x14ac:dyDescent="0.25">
      <c r="A7620" s="158">
        <v>38893.293536757497</v>
      </c>
      <c r="B7620" s="158">
        <v>0.34937388930198499</v>
      </c>
      <c r="C7620" s="158">
        <v>4.3296840371529498E-2</v>
      </c>
      <c r="D7620" s="158">
        <v>0.36028157398794503</v>
      </c>
      <c r="E7620" s="158">
        <v>-9.3065059403873704E-2</v>
      </c>
    </row>
    <row r="7621" spans="1:5" x14ac:dyDescent="0.25">
      <c r="A7621" s="158">
        <v>38893.470945767302</v>
      </c>
      <c r="B7621" s="158">
        <v>8.5072727587231807</v>
      </c>
      <c r="C7621" s="158">
        <v>4.3299384552921698E-2</v>
      </c>
      <c r="D7621" s="158">
        <v>0.36028284404689898</v>
      </c>
      <c r="E7621" s="158">
        <v>-9.3067111125288898E-2</v>
      </c>
    </row>
    <row r="7622" spans="1:5" x14ac:dyDescent="0.25">
      <c r="A7622" s="158">
        <v>38897.8400940305</v>
      </c>
      <c r="B7622" s="158">
        <v>-0.1827118193792</v>
      </c>
      <c r="C7622" s="158">
        <v>4.3362073638409299E-2</v>
      </c>
      <c r="D7622" s="158">
        <v>0.36031411197327401</v>
      </c>
      <c r="E7622" s="158">
        <v>-9.3117627089817606E-2</v>
      </c>
    </row>
    <row r="7623" spans="1:5" x14ac:dyDescent="0.25">
      <c r="A7623" s="158">
        <v>38900.629696186501</v>
      </c>
      <c r="B7623" s="158">
        <v>8.9874821301161298E-2</v>
      </c>
      <c r="C7623" s="158">
        <v>4.3402131478819501E-2</v>
      </c>
      <c r="D7623" s="158">
        <v>0.360334065274235</v>
      </c>
      <c r="E7623" s="158">
        <v>-9.3149867420250401E-2</v>
      </c>
    </row>
    <row r="7624" spans="1:5" x14ac:dyDescent="0.25">
      <c r="A7624" s="158">
        <v>38904.6004074308</v>
      </c>
      <c r="B7624" s="158">
        <v>0.11406665191542301</v>
      </c>
      <c r="C7624" s="158">
        <v>4.3459193003619702E-2</v>
      </c>
      <c r="D7624" s="158">
        <v>0.360362452548326</v>
      </c>
      <c r="E7624" s="158">
        <v>-9.3195740769153407E-2</v>
      </c>
    </row>
    <row r="7625" spans="1:5" x14ac:dyDescent="0.25">
      <c r="A7625" s="158">
        <v>38907.459073648002</v>
      </c>
      <c r="B7625" s="158">
        <v>0.35256421995204501</v>
      </c>
      <c r="C7625" s="158">
        <v>4.3500305225467398E-2</v>
      </c>
      <c r="D7625" s="158">
        <v>0.36038287930625401</v>
      </c>
      <c r="E7625" s="158">
        <v>-9.3228754050933102E-2</v>
      </c>
    </row>
    <row r="7626" spans="1:5" x14ac:dyDescent="0.25">
      <c r="A7626" s="158">
        <v>38912.242497796498</v>
      </c>
      <c r="B7626" s="158">
        <v>0.201234779274584</v>
      </c>
      <c r="C7626" s="158">
        <v>4.3569157362096898E-2</v>
      </c>
      <c r="D7626" s="158">
        <v>0.36041704020572901</v>
      </c>
      <c r="E7626" s="158">
        <v>-9.3283971612319397E-2</v>
      </c>
    </row>
    <row r="7627" spans="1:5" x14ac:dyDescent="0.25">
      <c r="A7627" s="158">
        <v>38915.8081470244</v>
      </c>
      <c r="B7627" s="158">
        <v>0.46089192311522498</v>
      </c>
      <c r="C7627" s="158">
        <v>4.3620528767470003E-2</v>
      </c>
      <c r="D7627" s="158">
        <v>0.36044248861289102</v>
      </c>
      <c r="E7627" s="158">
        <v>-9.3325112395001797E-2</v>
      </c>
    </row>
    <row r="7628" spans="1:5" x14ac:dyDescent="0.25">
      <c r="A7628" s="158">
        <v>38936.264883583703</v>
      </c>
      <c r="B7628" s="158">
        <v>0.66483549915445905</v>
      </c>
      <c r="C7628" s="158">
        <v>4.3916040846378103E-2</v>
      </c>
      <c r="D7628" s="158">
        <v>0.36058823085936498</v>
      </c>
      <c r="E7628" s="158">
        <v>-9.3560823982497404E-2</v>
      </c>
    </row>
    <row r="7629" spans="1:5" x14ac:dyDescent="0.25">
      <c r="A7629" s="158">
        <v>38951.755234344302</v>
      </c>
      <c r="B7629" s="158">
        <v>4.5427765542682699E-2</v>
      </c>
      <c r="C7629" s="158">
        <v>4.4140694692043202E-2</v>
      </c>
      <c r="D7629" s="158">
        <v>0.36069829655212199</v>
      </c>
      <c r="E7629" s="158">
        <v>-9.3738947380048898E-2</v>
      </c>
    </row>
    <row r="7630" spans="1:5" x14ac:dyDescent="0.25">
      <c r="A7630" s="158">
        <v>38957.435985079297</v>
      </c>
      <c r="B7630" s="158">
        <v>0.477812876994688</v>
      </c>
      <c r="C7630" s="158">
        <v>4.4223271482647E-2</v>
      </c>
      <c r="D7630" s="158">
        <v>0.36073859731067998</v>
      </c>
      <c r="E7630" s="158">
        <v>-9.3804191677544196E-2</v>
      </c>
    </row>
    <row r="7631" spans="1:5" x14ac:dyDescent="0.25">
      <c r="A7631" s="158">
        <v>38957.8009693821</v>
      </c>
      <c r="B7631" s="158">
        <v>0.424638544139255</v>
      </c>
      <c r="C7631" s="158">
        <v>4.4228580455968697E-2</v>
      </c>
      <c r="D7631" s="158">
        <v>0.36074118544276002</v>
      </c>
      <c r="E7631" s="158">
        <v>-9.3808382135071797E-2</v>
      </c>
    </row>
    <row r="7632" spans="1:5" x14ac:dyDescent="0.25">
      <c r="A7632" s="158">
        <v>38967.837491079801</v>
      </c>
      <c r="B7632" s="158">
        <v>7.0224183812617205E-2</v>
      </c>
      <c r="C7632" s="158">
        <v>4.4374733104180698E-2</v>
      </c>
      <c r="D7632" s="158">
        <v>0.36081230015473598</v>
      </c>
      <c r="E7632" s="158">
        <v>-9.3923545106331705E-2</v>
      </c>
    </row>
    <row r="7633" spans="1:5" x14ac:dyDescent="0.25">
      <c r="A7633" s="158">
        <v>38972.688305618001</v>
      </c>
      <c r="B7633" s="158">
        <v>0.41083865798880997</v>
      </c>
      <c r="C7633" s="158">
        <v>4.4445484122550602E-2</v>
      </c>
      <c r="D7633" s="158">
        <v>0.36084663298648201</v>
      </c>
      <c r="E7633" s="158">
        <v>-9.3979157946700503E-2</v>
      </c>
    </row>
    <row r="7634" spans="1:5" x14ac:dyDescent="0.25">
      <c r="A7634" s="158">
        <v>38992.356307131398</v>
      </c>
      <c r="B7634" s="158">
        <v>2.2502911826061098E-2</v>
      </c>
      <c r="C7634" s="158">
        <v>4.4733100468455897E-2</v>
      </c>
      <c r="D7634" s="158">
        <v>0.36098558403311798</v>
      </c>
      <c r="E7634" s="158">
        <v>-9.4204328180250804E-2</v>
      </c>
    </row>
    <row r="7635" spans="1:5" x14ac:dyDescent="0.25">
      <c r="A7635" s="158">
        <v>38996.4699672106</v>
      </c>
      <c r="B7635" s="158">
        <v>-0.40002549262773102</v>
      </c>
      <c r="C7635" s="158">
        <v>4.4793408494365299E-2</v>
      </c>
      <c r="D7635" s="158">
        <v>0.36101459481554499</v>
      </c>
      <c r="E7635" s="158">
        <v>-9.4251359405533697E-2</v>
      </c>
    </row>
    <row r="7636" spans="1:5" x14ac:dyDescent="0.25">
      <c r="A7636" s="158">
        <v>39003.031406011098</v>
      </c>
      <c r="B7636" s="158">
        <v>0.77523906446412805</v>
      </c>
      <c r="C7636" s="158">
        <v>4.4889710057166403E-2</v>
      </c>
      <c r="D7636" s="158">
        <v>0.36106083121000898</v>
      </c>
      <c r="E7636" s="158">
        <v>-9.4326329879316301E-2</v>
      </c>
    </row>
    <row r="7637" spans="1:5" x14ac:dyDescent="0.25">
      <c r="A7637" s="158">
        <v>39003.667333887301</v>
      </c>
      <c r="B7637" s="158">
        <v>0.64871590631774301</v>
      </c>
      <c r="C7637" s="158">
        <v>4.4899050552864903E-2</v>
      </c>
      <c r="D7637" s="158">
        <v>0.36106530998492697</v>
      </c>
      <c r="E7637" s="158">
        <v>-9.4333592929289806E-2</v>
      </c>
    </row>
    <row r="7638" spans="1:5" x14ac:dyDescent="0.25">
      <c r="A7638" s="158">
        <v>39007.587614010001</v>
      </c>
      <c r="B7638" s="158">
        <v>-0.114911822547381</v>
      </c>
      <c r="C7638" s="158">
        <v>4.4956659001733901E-2</v>
      </c>
      <c r="D7638" s="158">
        <v>0.36109291071817001</v>
      </c>
      <c r="E7638" s="158">
        <v>-9.4378355418557103E-2</v>
      </c>
    </row>
    <row r="7639" spans="1:5" x14ac:dyDescent="0.25">
      <c r="A7639" s="158">
        <v>39011.358641959298</v>
      </c>
      <c r="B7639" s="158">
        <v>-0.57957859241846199</v>
      </c>
      <c r="C7639" s="158">
        <v>4.50121187139138E-2</v>
      </c>
      <c r="D7639" s="158">
        <v>0.36111944538234197</v>
      </c>
      <c r="E7639" s="158">
        <v>-9.4421394623086893E-2</v>
      </c>
    </row>
    <row r="7640" spans="1:5" x14ac:dyDescent="0.25">
      <c r="A7640" s="158">
        <v>39019.645544370702</v>
      </c>
      <c r="B7640" s="158">
        <v>-0.29723877620452299</v>
      </c>
      <c r="C7640" s="158">
        <v>4.5134145427554097E-2</v>
      </c>
      <c r="D7640" s="158">
        <v>0.36117770323262199</v>
      </c>
      <c r="E7640" s="158">
        <v>-9.4515908226599499E-2</v>
      </c>
    </row>
    <row r="7641" spans="1:5" x14ac:dyDescent="0.25">
      <c r="A7641" s="158">
        <v>39024.984354883898</v>
      </c>
      <c r="B7641" s="158">
        <v>0.133341259209563</v>
      </c>
      <c r="C7641" s="158">
        <v>4.5212871815749699E-2</v>
      </c>
      <c r="D7641" s="158">
        <v>0.36121519741634001</v>
      </c>
      <c r="E7641" s="158">
        <v>-9.4576750355371206E-2</v>
      </c>
    </row>
    <row r="7642" spans="1:5" x14ac:dyDescent="0.25">
      <c r="A7642" s="158">
        <v>39044.911716258299</v>
      </c>
      <c r="B7642" s="158">
        <v>0.78991456625587797</v>
      </c>
      <c r="C7642" s="158">
        <v>4.5507486322057401E-2</v>
      </c>
      <c r="D7642" s="158">
        <v>0.361354881616819</v>
      </c>
      <c r="E7642" s="158">
        <v>-9.4803514062403005E-2</v>
      </c>
    </row>
    <row r="7643" spans="1:5" x14ac:dyDescent="0.25">
      <c r="A7643" s="158">
        <v>39060.658216577001</v>
      </c>
      <c r="B7643" s="158">
        <v>0.24724189023404</v>
      </c>
      <c r="C7643" s="158">
        <v>4.5741136558580101E-2</v>
      </c>
      <c r="D7643" s="158">
        <v>0.36146496434221698</v>
      </c>
      <c r="E7643" s="158">
        <v>-9.4982330114621996E-2</v>
      </c>
    </row>
    <row r="7644" spans="1:5" x14ac:dyDescent="0.25">
      <c r="A7644" s="158">
        <v>39062.131154893199</v>
      </c>
      <c r="B7644" s="158">
        <v>-0.252978280923355</v>
      </c>
      <c r="C7644" s="158">
        <v>4.5763030386652102E-2</v>
      </c>
      <c r="D7644" s="158">
        <v>0.36147524824215599</v>
      </c>
      <c r="E7644" s="158">
        <v>-9.4999039890813902E-2</v>
      </c>
    </row>
    <row r="7645" spans="1:5" x14ac:dyDescent="0.25">
      <c r="A7645" s="158">
        <v>39070.294912433201</v>
      </c>
      <c r="B7645" s="158">
        <v>-0.248614775266121</v>
      </c>
      <c r="C7645" s="158">
        <v>4.58844943422776E-2</v>
      </c>
      <c r="D7645" s="158">
        <v>0.36153220545894099</v>
      </c>
      <c r="E7645" s="158">
        <v>-9.5091601630207204E-2</v>
      </c>
    </row>
    <row r="7646" spans="1:5" x14ac:dyDescent="0.25">
      <c r="A7646" s="158">
        <v>39072.1476615395</v>
      </c>
      <c r="B7646" s="158">
        <v>-7.1892276158946902E-2</v>
      </c>
      <c r="C7646" s="158">
        <v>4.5912088009199603E-2</v>
      </c>
      <c r="D7646" s="158">
        <v>0.36154512205478401</v>
      </c>
      <c r="E7646" s="158">
        <v>-9.5112596029299598E-2</v>
      </c>
    </row>
    <row r="7647" spans="1:5" x14ac:dyDescent="0.25">
      <c r="A7647" s="158">
        <v>39078.347527083097</v>
      </c>
      <c r="B7647" s="158">
        <v>-0.31955687280539302</v>
      </c>
      <c r="C7647" s="158">
        <v>4.6004499063014001E-2</v>
      </c>
      <c r="D7647" s="158">
        <v>0.36158831875463499</v>
      </c>
      <c r="E7647" s="158">
        <v>-9.5182816575419202E-2</v>
      </c>
    </row>
    <row r="7648" spans="1:5" x14ac:dyDescent="0.25">
      <c r="A7648" s="158">
        <v>39090.757101831601</v>
      </c>
      <c r="B7648" s="158">
        <v>0.118873002857733</v>
      </c>
      <c r="C7648" s="158">
        <v>4.61898099486477E-2</v>
      </c>
      <c r="D7648" s="158">
        <v>0.361674659665424</v>
      </c>
      <c r="E7648" s="158">
        <v>-9.5323215742957407E-2</v>
      </c>
    </row>
    <row r="7649" spans="1:5" x14ac:dyDescent="0.25">
      <c r="A7649" s="158">
        <v>39091.0370313932</v>
      </c>
      <c r="B7649" s="158">
        <v>9.9262177886716402E-2</v>
      </c>
      <c r="C7649" s="158">
        <v>4.61939953524532E-2</v>
      </c>
      <c r="D7649" s="158">
        <v>0.361676605442803</v>
      </c>
      <c r="E7649" s="158">
        <v>-9.5326380442123798E-2</v>
      </c>
    </row>
    <row r="7650" spans="1:5" x14ac:dyDescent="0.25">
      <c r="A7650" s="158">
        <v>39091.057846287396</v>
      </c>
      <c r="B7650" s="158">
        <v>-0.10714993232994199</v>
      </c>
      <c r="C7650" s="158">
        <v>4.6194306578314803E-2</v>
      </c>
      <c r="D7650" s="158">
        <v>0.36167675012288403</v>
      </c>
      <c r="E7650" s="158">
        <v>-9.53266157574372E-2</v>
      </c>
    </row>
    <row r="7651" spans="1:5" x14ac:dyDescent="0.25">
      <c r="A7651" s="158">
        <v>39097.322275324899</v>
      </c>
      <c r="B7651" s="158">
        <v>-0.113273243205347</v>
      </c>
      <c r="C7651" s="158">
        <v>4.6288030741084001E-2</v>
      </c>
      <c r="D7651" s="158">
        <v>0.36172027226096398</v>
      </c>
      <c r="E7651" s="158">
        <v>-9.5397409813508097E-2</v>
      </c>
    </row>
    <row r="7652" spans="1:5" x14ac:dyDescent="0.25">
      <c r="A7652" s="158">
        <v>39101.8183744657</v>
      </c>
      <c r="B7652" s="158">
        <v>-0.12665339771628101</v>
      </c>
      <c r="C7652" s="158">
        <v>4.6355369421137001E-2</v>
      </c>
      <c r="D7652" s="158">
        <v>0.36175148357741499</v>
      </c>
      <c r="E7652" s="158">
        <v>-9.5448187841232393E-2</v>
      </c>
    </row>
    <row r="7653" spans="1:5" x14ac:dyDescent="0.25">
      <c r="A7653" s="158">
        <v>39105.851658630803</v>
      </c>
      <c r="B7653" s="158">
        <v>0.34838985376732801</v>
      </c>
      <c r="C7653" s="158">
        <v>4.6415826873790998E-2</v>
      </c>
      <c r="D7653" s="158">
        <v>0.36177946407702299</v>
      </c>
      <c r="E7653" s="158">
        <v>-9.5493716017634303E-2</v>
      </c>
    </row>
    <row r="7654" spans="1:5" x14ac:dyDescent="0.25">
      <c r="A7654" s="158">
        <v>39106.310317397802</v>
      </c>
      <c r="B7654" s="158">
        <v>5.40190258813356E-2</v>
      </c>
      <c r="C7654" s="158">
        <v>4.6422705015471299E-2</v>
      </c>
      <c r="D7654" s="158">
        <v>0.36178264489678302</v>
      </c>
      <c r="E7654" s="158">
        <v>-9.5498892037888305E-2</v>
      </c>
    </row>
    <row r="7655" spans="1:5" x14ac:dyDescent="0.25">
      <c r="A7655" s="158">
        <v>39107.601570356201</v>
      </c>
      <c r="B7655" s="158">
        <v>0.99370046845175297</v>
      </c>
      <c r="C7655" s="158">
        <v>4.6442072214902701E-2</v>
      </c>
      <c r="D7655" s="158">
        <v>0.36179159861261101</v>
      </c>
      <c r="E7655" s="158">
        <v>-9.5513462479459299E-2</v>
      </c>
    </row>
    <row r="7656" spans="1:5" x14ac:dyDescent="0.25">
      <c r="A7656" s="158">
        <v>39120.691876564997</v>
      </c>
      <c r="B7656" s="158">
        <v>0.35063317313381898</v>
      </c>
      <c r="C7656" s="158">
        <v>4.66386851562203E-2</v>
      </c>
      <c r="D7656" s="158">
        <v>0.36188226994474898</v>
      </c>
      <c r="E7656" s="158">
        <v>-9.5661047376109906E-2</v>
      </c>
    </row>
    <row r="7657" spans="1:5" x14ac:dyDescent="0.25">
      <c r="A7657" s="158">
        <v>39129.832259355499</v>
      </c>
      <c r="B7657" s="158">
        <v>0.86463317870539802</v>
      </c>
      <c r="C7657" s="158">
        <v>4.6776266414096497E-2</v>
      </c>
      <c r="D7657" s="158">
        <v>0.36194547539981903</v>
      </c>
      <c r="E7657" s="158">
        <v>-9.5763963758217399E-2</v>
      </c>
    </row>
    <row r="7658" spans="1:5" x14ac:dyDescent="0.25">
      <c r="A7658" s="158">
        <v>39138.546438908597</v>
      </c>
      <c r="B7658" s="158">
        <v>-0.34864841705118899</v>
      </c>
      <c r="C7658" s="158">
        <v>4.6907657240842698E-2</v>
      </c>
      <c r="D7658" s="158">
        <v>0.36200565229472298</v>
      </c>
      <c r="E7658" s="158">
        <v>-9.5861977307637097E-2</v>
      </c>
    </row>
    <row r="7659" spans="1:5" x14ac:dyDescent="0.25">
      <c r="A7659" s="158">
        <v>39138.591697601303</v>
      </c>
      <c r="B7659" s="158">
        <v>0.30751948186691402</v>
      </c>
      <c r="C7659" s="158">
        <v>4.6908340214266098E-2</v>
      </c>
      <c r="D7659" s="158">
        <v>0.36200596462718998</v>
      </c>
      <c r="E7659" s="158">
        <v>-9.5862486093864399E-2</v>
      </c>
    </row>
    <row r="7660" spans="1:5" x14ac:dyDescent="0.25">
      <c r="A7660" s="158">
        <v>39146.856944824598</v>
      </c>
      <c r="B7660" s="158">
        <v>9.0095868323536402E-2</v>
      </c>
      <c r="C7660" s="158">
        <v>4.70331650506517E-2</v>
      </c>
      <c r="D7660" s="158">
        <v>0.36206296759861201</v>
      </c>
      <c r="E7660" s="158">
        <v>-9.5955355839714901E-2</v>
      </c>
    </row>
    <row r="7661" spans="1:5" x14ac:dyDescent="0.25">
      <c r="A7661" s="158">
        <v>39159.997058256202</v>
      </c>
      <c r="B7661" s="158">
        <v>0.37702003913009402</v>
      </c>
      <c r="C7661" s="158">
        <v>4.723201439626E-2</v>
      </c>
      <c r="D7661" s="158">
        <v>0.36215344410210698</v>
      </c>
      <c r="E7661" s="158">
        <v>-9.6102812009178196E-2</v>
      </c>
    </row>
    <row r="7662" spans="1:5" x14ac:dyDescent="0.25">
      <c r="A7662" s="158">
        <v>39161.9635835597</v>
      </c>
      <c r="B7662" s="158">
        <v>-1.9473128436253699E-2</v>
      </c>
      <c r="C7662" s="158">
        <v>4.7261816162646998E-2</v>
      </c>
      <c r="D7662" s="158">
        <v>0.36216696913146501</v>
      </c>
      <c r="E7662" s="158">
        <v>-9.6124860110062396E-2</v>
      </c>
    </row>
    <row r="7663" spans="1:5" x14ac:dyDescent="0.25">
      <c r="A7663" s="158">
        <v>39163.578280144102</v>
      </c>
      <c r="B7663" s="158">
        <v>-0.71830206818661602</v>
      </c>
      <c r="C7663" s="158">
        <v>4.7286294347431999E-2</v>
      </c>
      <c r="D7663" s="158">
        <v>0.36217807139394598</v>
      </c>
      <c r="E7663" s="158">
        <v>-9.6142959731338004E-2</v>
      </c>
    </row>
    <row r="7664" spans="1:5" x14ac:dyDescent="0.25">
      <c r="A7664" s="158">
        <v>39167.524775037004</v>
      </c>
      <c r="B7664" s="158">
        <v>-0.150143332315433</v>
      </c>
      <c r="C7664" s="158">
        <v>4.73461528527463E-2</v>
      </c>
      <c r="D7664" s="158">
        <v>0.36220519507645799</v>
      </c>
      <c r="E7664" s="158">
        <v>-9.6187182453161102E-2</v>
      </c>
    </row>
    <row r="7665" spans="1:5" x14ac:dyDescent="0.25">
      <c r="A7665" s="158">
        <v>39167.847197006296</v>
      </c>
      <c r="B7665" s="158">
        <v>-0.25316578812929502</v>
      </c>
      <c r="C7665" s="158">
        <v>4.7351045142909803E-2</v>
      </c>
      <c r="D7665" s="158">
        <v>0.36220741031687997</v>
      </c>
      <c r="E7665" s="158">
        <v>-9.6190794450849895E-2</v>
      </c>
    </row>
    <row r="7666" spans="1:5" x14ac:dyDescent="0.25">
      <c r="A7666" s="158">
        <v>39172.246647973501</v>
      </c>
      <c r="B7666" s="158">
        <v>9.9648290440956799E-2</v>
      </c>
      <c r="C7666" s="158">
        <v>4.7417829897700201E-2</v>
      </c>
      <c r="D7666" s="158">
        <v>0.36223762644957602</v>
      </c>
      <c r="E7666" s="158">
        <v>-9.6240066244215702E-2</v>
      </c>
    </row>
    <row r="7667" spans="1:5" x14ac:dyDescent="0.25">
      <c r="A7667" s="158">
        <v>39172.684320078697</v>
      </c>
      <c r="B7667" s="158">
        <v>-0.32547259627319097</v>
      </c>
      <c r="C7667" s="158">
        <v>4.74244768628274E-2</v>
      </c>
      <c r="D7667" s="158">
        <v>0.36224063134645401</v>
      </c>
      <c r="E7667" s="158">
        <v>-9.62449665450541E-2</v>
      </c>
    </row>
    <row r="7668" spans="1:5" x14ac:dyDescent="0.25">
      <c r="A7668" s="158">
        <v>39179.756311617501</v>
      </c>
      <c r="B7668" s="158">
        <v>0.115609646030168</v>
      </c>
      <c r="C7668" s="158">
        <v>4.7531954782804198E-2</v>
      </c>
      <c r="D7668" s="158">
        <v>0.36228915734089201</v>
      </c>
      <c r="E7668" s="158">
        <v>-9.6324110874669494E-2</v>
      </c>
    </row>
    <row r="7669" spans="1:5" x14ac:dyDescent="0.25">
      <c r="A7669" s="158">
        <v>39186.238588145803</v>
      </c>
      <c r="B7669" s="158">
        <v>-0.139374189163743</v>
      </c>
      <c r="C7669" s="158">
        <v>4.7630594103671299E-2</v>
      </c>
      <c r="D7669" s="158">
        <v>0.362333591033076</v>
      </c>
      <c r="E7669" s="158">
        <v>-9.6396596484305597E-2</v>
      </c>
    </row>
    <row r="7670" spans="1:5" x14ac:dyDescent="0.25">
      <c r="A7670" s="158">
        <v>39196.021113774703</v>
      </c>
      <c r="B7670" s="158">
        <v>-0.56275772918509304</v>
      </c>
      <c r="C7670" s="158">
        <v>4.7779675666120902E-2</v>
      </c>
      <c r="D7670" s="158">
        <v>0.362400563763981</v>
      </c>
      <c r="E7670" s="158">
        <v>-9.6505878794259106E-2</v>
      </c>
    </row>
    <row r="7671" spans="1:5" x14ac:dyDescent="0.25">
      <c r="A7671" s="158">
        <v>39199.319563762198</v>
      </c>
      <c r="B7671" s="158">
        <v>-3.0928148493691899E-2</v>
      </c>
      <c r="C7671" s="158">
        <v>4.7830002944793303E-2</v>
      </c>
      <c r="D7671" s="158">
        <v>0.36242312298066698</v>
      </c>
      <c r="E7671" s="158">
        <v>-9.6542697294827604E-2</v>
      </c>
    </row>
    <row r="7672" spans="1:5" x14ac:dyDescent="0.25">
      <c r="A7672" s="158">
        <v>39204.7186243623</v>
      </c>
      <c r="B7672" s="158">
        <v>0.43281289492134201</v>
      </c>
      <c r="C7672" s="158">
        <v>4.7912446445253602E-2</v>
      </c>
      <c r="D7672" s="158">
        <v>0.36246002450661102</v>
      </c>
      <c r="E7672" s="158">
        <v>-9.6602931922618998E-2</v>
      </c>
    </row>
    <row r="7673" spans="1:5" x14ac:dyDescent="0.25">
      <c r="A7673" s="158">
        <v>39207.048519851203</v>
      </c>
      <c r="B7673" s="158">
        <v>0.202997746462108</v>
      </c>
      <c r="C7673" s="158">
        <v>4.7948048915284203E-2</v>
      </c>
      <c r="D7673" s="158">
        <v>0.36247593950247903</v>
      </c>
      <c r="E7673" s="158">
        <v>-9.6628913261140106E-2</v>
      </c>
    </row>
    <row r="7674" spans="1:5" x14ac:dyDescent="0.25">
      <c r="A7674" s="158">
        <v>39210.830287689401</v>
      </c>
      <c r="B7674" s="158">
        <v>-0.21474485690747799</v>
      </c>
      <c r="C7674" s="158">
        <v>4.8005869097710097E-2</v>
      </c>
      <c r="D7674" s="158">
        <v>0.36250175987037703</v>
      </c>
      <c r="E7674" s="158">
        <v>-9.6671069254029199E-2</v>
      </c>
    </row>
    <row r="7675" spans="1:5" x14ac:dyDescent="0.25">
      <c r="A7675" s="158">
        <v>39212.652430641501</v>
      </c>
      <c r="B7675" s="158">
        <v>-0.22824978203985799</v>
      </c>
      <c r="C7675" s="158">
        <v>4.8033742340719401E-2</v>
      </c>
      <c r="D7675" s="158">
        <v>0.36251419539884699</v>
      </c>
      <c r="E7675" s="158">
        <v>-9.6691374091921301E-2</v>
      </c>
    </row>
    <row r="7676" spans="1:5" x14ac:dyDescent="0.25">
      <c r="A7676" s="158">
        <v>39214.859503077903</v>
      </c>
      <c r="B7676" s="158">
        <v>-0.99834518909925896</v>
      </c>
      <c r="C7676" s="158">
        <v>4.80675161359502E-2</v>
      </c>
      <c r="D7676" s="158">
        <v>0.36252925331216201</v>
      </c>
      <c r="E7676" s="158">
        <v>-9.6715962342999395E-2</v>
      </c>
    </row>
    <row r="7677" spans="1:5" x14ac:dyDescent="0.25">
      <c r="A7677" s="158">
        <v>39215.967969837198</v>
      </c>
      <c r="B7677" s="158">
        <v>-0.50677448913382095</v>
      </c>
      <c r="C7677" s="158">
        <v>4.8084483562926598E-2</v>
      </c>
      <c r="D7677" s="158">
        <v>0.36253681399336002</v>
      </c>
      <c r="E7677" s="158">
        <v>-9.6728308916334493E-2</v>
      </c>
    </row>
    <row r="7678" spans="1:5" x14ac:dyDescent="0.25">
      <c r="A7678" s="158">
        <v>39219.625064674998</v>
      </c>
      <c r="B7678" s="158">
        <v>-3.2307375276727099</v>
      </c>
      <c r="C7678" s="158">
        <v>4.8140487188478402E-2</v>
      </c>
      <c r="D7678" s="158">
        <v>0.36256174939701202</v>
      </c>
      <c r="E7678" s="158">
        <v>-9.6769031419291301E-2</v>
      </c>
    </row>
    <row r="7679" spans="1:5" x14ac:dyDescent="0.25">
      <c r="A7679" s="158">
        <v>39220.777122912397</v>
      </c>
      <c r="B7679" s="158">
        <v>9.1413730001432797E-2</v>
      </c>
      <c r="C7679" s="158">
        <v>4.8158137094063302E-2</v>
      </c>
      <c r="D7679" s="158">
        <v>0.362569601663906</v>
      </c>
      <c r="E7679" s="158">
        <v>-9.6781856081453205E-2</v>
      </c>
    </row>
    <row r="7680" spans="1:5" x14ac:dyDescent="0.25">
      <c r="A7680" s="158">
        <v>39226.108651536</v>
      </c>
      <c r="B7680" s="158">
        <v>0.356541082197737</v>
      </c>
      <c r="C7680" s="158">
        <v>4.8239865421644497E-2</v>
      </c>
      <c r="D7680" s="158">
        <v>0.36260592261312302</v>
      </c>
      <c r="E7680" s="158">
        <v>-9.6841183062303507E-2</v>
      </c>
    </row>
    <row r="7681" spans="1:5" x14ac:dyDescent="0.25">
      <c r="A7681" s="158">
        <v>39227.433410980499</v>
      </c>
      <c r="B7681" s="158">
        <v>-0.272535089907677</v>
      </c>
      <c r="C7681" s="158">
        <v>4.8260185109227603E-2</v>
      </c>
      <c r="D7681" s="158">
        <v>0.36261494292347402</v>
      </c>
      <c r="E7681" s="158">
        <v>-9.6855918459588394E-2</v>
      </c>
    </row>
    <row r="7682" spans="1:5" x14ac:dyDescent="0.25">
      <c r="A7682" s="158">
        <v>39228.498385160703</v>
      </c>
      <c r="B7682" s="158">
        <v>-0.344543952529974</v>
      </c>
      <c r="C7682" s="158">
        <v>4.8276523600433399E-2</v>
      </c>
      <c r="D7682" s="158">
        <v>0.36262219302649001</v>
      </c>
      <c r="E7682" s="158">
        <v>-9.6867762524945805E-2</v>
      </c>
    </row>
    <row r="7683" spans="1:5" x14ac:dyDescent="0.25">
      <c r="A7683" s="158">
        <v>39240.925850637097</v>
      </c>
      <c r="B7683" s="158">
        <v>-0.76791027285763003</v>
      </c>
      <c r="C7683" s="158">
        <v>4.8467411326718599E-2</v>
      </c>
      <c r="D7683" s="158">
        <v>0.36270670912674802</v>
      </c>
      <c r="E7683" s="158">
        <v>-9.7005860587840206E-2</v>
      </c>
    </row>
    <row r="7684" spans="1:5" x14ac:dyDescent="0.25">
      <c r="A7684" s="158">
        <v>39253.801952632202</v>
      </c>
      <c r="B7684" s="158">
        <v>2.6078591292311201E-2</v>
      </c>
      <c r="C7684" s="158">
        <v>4.8665634097521997E-2</v>
      </c>
      <c r="D7684" s="158">
        <v>0.362794106790503</v>
      </c>
      <c r="E7684" s="158">
        <v>-9.7148723331428405E-2</v>
      </c>
    </row>
    <row r="7685" spans="1:5" x14ac:dyDescent="0.25">
      <c r="A7685" s="158">
        <v>39255.285559226002</v>
      </c>
      <c r="B7685" s="158">
        <v>0.15656389747635799</v>
      </c>
      <c r="C7685" s="158">
        <v>4.8688502552318699E-2</v>
      </c>
      <c r="D7685" s="158">
        <v>0.36280416582085601</v>
      </c>
      <c r="E7685" s="158">
        <v>-9.7165169774544494E-2</v>
      </c>
    </row>
    <row r="7686" spans="1:5" x14ac:dyDescent="0.25">
      <c r="A7686" s="158">
        <v>39260.503570483001</v>
      </c>
      <c r="B7686" s="158">
        <v>0.187070560229219</v>
      </c>
      <c r="C7686" s="158">
        <v>4.8768980726456898E-2</v>
      </c>
      <c r="D7686" s="158">
        <v>0.36283952638300998</v>
      </c>
      <c r="E7686" s="158">
        <v>-9.7222990031460205E-2</v>
      </c>
    </row>
    <row r="7687" spans="1:5" x14ac:dyDescent="0.25">
      <c r="A7687" s="158">
        <v>39260.589100673496</v>
      </c>
      <c r="B7687" s="158">
        <v>-0.18629437061799001</v>
      </c>
      <c r="C7687" s="158">
        <v>4.8770300483593501E-2</v>
      </c>
      <c r="D7687" s="158">
        <v>0.36284010575417702</v>
      </c>
      <c r="E7687" s="158">
        <v>-9.7223937474935296E-2</v>
      </c>
    </row>
    <row r="7688" spans="1:5" x14ac:dyDescent="0.25">
      <c r="A7688" s="158">
        <v>39260.744202463102</v>
      </c>
      <c r="B7688" s="158">
        <v>-0.186437299107378</v>
      </c>
      <c r="C7688" s="158">
        <v>4.8772693802205898E-2</v>
      </c>
      <c r="D7688" s="158">
        <v>0.36284115637554398</v>
      </c>
      <c r="E7688" s="158">
        <v>-9.7225655558455706E-2</v>
      </c>
    </row>
    <row r="7689" spans="1:5" x14ac:dyDescent="0.25">
      <c r="A7689" s="158">
        <v>39263.999011766202</v>
      </c>
      <c r="B7689" s="158">
        <v>9.6529148009394397E-2</v>
      </c>
      <c r="C7689" s="158">
        <v>4.88229325185024E-2</v>
      </c>
      <c r="D7689" s="158">
        <v>0.36286319788482102</v>
      </c>
      <c r="E7689" s="158">
        <v>-9.7261701984421897E-2</v>
      </c>
    </row>
    <row r="7690" spans="1:5" x14ac:dyDescent="0.25">
      <c r="A7690" s="158">
        <v>39264.182637916398</v>
      </c>
      <c r="B7690" s="158">
        <v>-0.47664532746303201</v>
      </c>
      <c r="C7690" s="158">
        <v>4.8825767679637602E-2</v>
      </c>
      <c r="D7690" s="158">
        <v>0.362864441069635</v>
      </c>
      <c r="E7690" s="158">
        <v>-9.7263735182065506E-2</v>
      </c>
    </row>
    <row r="7691" spans="1:5" x14ac:dyDescent="0.25">
      <c r="A7691" s="158">
        <v>39270.675025459299</v>
      </c>
      <c r="B7691" s="158">
        <v>-0.21077246812589701</v>
      </c>
      <c r="C7691" s="158">
        <v>4.8926067450419497E-2</v>
      </c>
      <c r="D7691" s="158">
        <v>0.36290837327648601</v>
      </c>
      <c r="E7691" s="158">
        <v>-9.7335592589124706E-2</v>
      </c>
    </row>
    <row r="7692" spans="1:5" x14ac:dyDescent="0.25">
      <c r="A7692" s="158">
        <v>39273.346661860298</v>
      </c>
      <c r="B7692" s="158">
        <v>-0.73099362402798695</v>
      </c>
      <c r="C7692" s="158">
        <v>4.8967373944469102E-2</v>
      </c>
      <c r="D7692" s="158">
        <v>0.36292643878793202</v>
      </c>
      <c r="E7692" s="158">
        <v>-9.7365145479487894E-2</v>
      </c>
    </row>
    <row r="7693" spans="1:5" x14ac:dyDescent="0.25">
      <c r="A7693" s="158">
        <v>39275.438433677802</v>
      </c>
      <c r="B7693" s="158">
        <v>0.120801755670685</v>
      </c>
      <c r="C7693" s="158">
        <v>4.89997284218485E-2</v>
      </c>
      <c r="D7693" s="158">
        <v>0.362940578099754</v>
      </c>
      <c r="E7693" s="158">
        <v>-9.7388277294946604E-2</v>
      </c>
    </row>
    <row r="7694" spans="1:5" x14ac:dyDescent="0.25">
      <c r="A7694" s="158">
        <v>39277.187246254703</v>
      </c>
      <c r="B7694" s="158">
        <v>0.11713072807693101</v>
      </c>
      <c r="C7694" s="158">
        <v>4.902678715903E-2</v>
      </c>
      <c r="D7694" s="158">
        <v>0.36295239569339099</v>
      </c>
      <c r="E7694" s="158">
        <v>-9.7407611934003796E-2</v>
      </c>
    </row>
    <row r="7695" spans="1:5" x14ac:dyDescent="0.25">
      <c r="A7695" s="158">
        <v>39277.228667266099</v>
      </c>
      <c r="B7695" s="158">
        <v>-0.10527499620151</v>
      </c>
      <c r="C7695" s="158">
        <v>4.9027428150271703E-2</v>
      </c>
      <c r="D7695" s="158">
        <v>0.36295267555718902</v>
      </c>
      <c r="E7695" s="158">
        <v>-9.7408069828742394E-2</v>
      </c>
    </row>
    <row r="7696" spans="1:5" x14ac:dyDescent="0.25">
      <c r="A7696" s="158">
        <v>39280.871768088698</v>
      </c>
      <c r="B7696" s="158">
        <v>7.52798162878099E-2</v>
      </c>
      <c r="C7696" s="158">
        <v>4.9083823150213202E-2</v>
      </c>
      <c r="D7696" s="158">
        <v>0.362977283437728</v>
      </c>
      <c r="E7696" s="158">
        <v>-9.7448333895208503E-2</v>
      </c>
    </row>
    <row r="7697" spans="1:5" x14ac:dyDescent="0.25">
      <c r="A7697" s="158">
        <v>39281.182862764901</v>
      </c>
      <c r="B7697" s="158">
        <v>0.135641353321025</v>
      </c>
      <c r="C7697" s="158">
        <v>4.9088640519566101E-2</v>
      </c>
      <c r="D7697" s="158">
        <v>0.36297938413542402</v>
      </c>
      <c r="E7697" s="158">
        <v>-9.7451771320435102E-2</v>
      </c>
    </row>
    <row r="7698" spans="1:5" x14ac:dyDescent="0.25">
      <c r="A7698" s="158">
        <v>39283.347427196903</v>
      </c>
      <c r="B7698" s="158">
        <v>8.0672842227347292E-3</v>
      </c>
      <c r="C7698" s="158">
        <v>4.9122166415074303E-2</v>
      </c>
      <c r="D7698" s="158">
        <v>0.362993997789334</v>
      </c>
      <c r="E7698" s="158">
        <v>-9.7475684920004899E-2</v>
      </c>
    </row>
    <row r="7699" spans="1:5" x14ac:dyDescent="0.25">
      <c r="A7699" s="158">
        <v>39283.394443931502</v>
      </c>
      <c r="B7699" s="158">
        <v>-0.33099883556493298</v>
      </c>
      <c r="C7699" s="158">
        <v>4.9122894773105698E-2</v>
      </c>
      <c r="D7699" s="158">
        <v>0.36299431516008002</v>
      </c>
      <c r="E7699" s="158">
        <v>-9.7476204279055997E-2</v>
      </c>
    </row>
    <row r="7700" spans="1:5" x14ac:dyDescent="0.25">
      <c r="A7700" s="158">
        <v>39285.4129497623</v>
      </c>
      <c r="B7700" s="158">
        <v>-2.4378980507377999E-2</v>
      </c>
      <c r="C7700" s="158">
        <v>4.9154169930939802E-2</v>
      </c>
      <c r="D7700" s="158">
        <v>0.36300793824420802</v>
      </c>
      <c r="E7700" s="158">
        <v>-9.7498498379217396E-2</v>
      </c>
    </row>
    <row r="7701" spans="1:5" x14ac:dyDescent="0.25">
      <c r="A7701" s="158">
        <v>39298.1622653089</v>
      </c>
      <c r="B7701" s="158">
        <v>0.26931447624927202</v>
      </c>
      <c r="C7701" s="158">
        <v>4.9351960401686497E-2</v>
      </c>
      <c r="D7701" s="158">
        <v>0.36309388683862098</v>
      </c>
      <c r="E7701" s="158">
        <v>-9.7639184412305194E-2</v>
      </c>
    </row>
    <row r="7702" spans="1:5" x14ac:dyDescent="0.25">
      <c r="A7702" s="158">
        <v>39299.920558482903</v>
      </c>
      <c r="B7702" s="158">
        <v>-0.322043838176722</v>
      </c>
      <c r="C7702" s="158">
        <v>4.9379271978694197E-2</v>
      </c>
      <c r="D7702" s="158">
        <v>0.36310572700910099</v>
      </c>
      <c r="E7702" s="158">
        <v>-9.7658569418511407E-2</v>
      </c>
    </row>
    <row r="7703" spans="1:5" x14ac:dyDescent="0.25">
      <c r="A7703" s="158">
        <v>39312.511091666398</v>
      </c>
      <c r="B7703" s="158">
        <v>-0.473747830094151</v>
      </c>
      <c r="C7703" s="158">
        <v>4.9575078611934303E-2</v>
      </c>
      <c r="D7703" s="158">
        <v>0.36319041669675101</v>
      </c>
      <c r="E7703" s="158">
        <v>-9.7797255481077705E-2</v>
      </c>
    </row>
    <row r="7704" spans="1:5" x14ac:dyDescent="0.25">
      <c r="A7704" s="158">
        <v>39322.473720830101</v>
      </c>
      <c r="B7704" s="158">
        <v>0.121017105829102</v>
      </c>
      <c r="C7704" s="158">
        <v>4.9730310791606003E-2</v>
      </c>
      <c r="D7704" s="158">
        <v>0.36325731340363898</v>
      </c>
      <c r="E7704" s="158">
        <v>-9.7906841396098898E-2</v>
      </c>
    </row>
    <row r="7705" spans="1:5" x14ac:dyDescent="0.25">
      <c r="A7705" s="158">
        <v>39325.058814908101</v>
      </c>
      <c r="B7705" s="158">
        <v>0.12191452626084701</v>
      </c>
      <c r="C7705" s="158">
        <v>4.97706326028034E-2</v>
      </c>
      <c r="D7705" s="158">
        <v>0.36327465489010902</v>
      </c>
      <c r="E7705" s="158">
        <v>-9.7935254468170294E-2</v>
      </c>
    </row>
    <row r="7706" spans="1:5" x14ac:dyDescent="0.25">
      <c r="A7706" s="158">
        <v>39325.235896629798</v>
      </c>
      <c r="B7706" s="158">
        <v>9.5950788740450904E-2</v>
      </c>
      <c r="C7706" s="158">
        <v>4.9773395326584799E-2</v>
      </c>
      <c r="D7706" s="158">
        <v>0.36327584254711598</v>
      </c>
      <c r="E7706" s="158">
        <v>-9.7937200459460597E-2</v>
      </c>
    </row>
    <row r="7707" spans="1:5" x14ac:dyDescent="0.25">
      <c r="A7707" s="158">
        <v>39326.0841832691</v>
      </c>
      <c r="B7707" s="158">
        <v>0.42625929610364799</v>
      </c>
      <c r="C7707" s="158">
        <v>4.9786630921492103E-2</v>
      </c>
      <c r="D7707" s="158">
        <v>0.36328153141073899</v>
      </c>
      <c r="E7707" s="158">
        <v>-9.79465218789283E-2</v>
      </c>
    </row>
    <row r="7708" spans="1:5" x14ac:dyDescent="0.25">
      <c r="A7708" s="158">
        <v>39329.356454598397</v>
      </c>
      <c r="B7708" s="158">
        <v>-0.17547615271779099</v>
      </c>
      <c r="C7708" s="158">
        <v>4.9837704833336903E-2</v>
      </c>
      <c r="D7708" s="158">
        <v>0.36330346925408202</v>
      </c>
      <c r="E7708" s="158">
        <v>-9.7982470087623702E-2</v>
      </c>
    </row>
    <row r="7709" spans="1:5" x14ac:dyDescent="0.25">
      <c r="A7709" s="158">
        <v>39344.2995002221</v>
      </c>
      <c r="B7709" s="158">
        <v>0.486370394581637</v>
      </c>
      <c r="C7709" s="158">
        <v>5.0071289597288897E-2</v>
      </c>
      <c r="D7709" s="158">
        <v>0.36340350890349399</v>
      </c>
      <c r="E7709" s="158">
        <v>-9.8146443544949197E-2</v>
      </c>
    </row>
    <row r="7710" spans="1:5" x14ac:dyDescent="0.25">
      <c r="A7710" s="158">
        <v>39347.759938073803</v>
      </c>
      <c r="B7710" s="158">
        <v>0.182988427661224</v>
      </c>
      <c r="C7710" s="158">
        <v>5.0125464115917701E-2</v>
      </c>
      <c r="D7710" s="158">
        <v>0.36342664262645702</v>
      </c>
      <c r="E7710" s="158">
        <v>-9.8184372062731395E-2</v>
      </c>
    </row>
    <row r="7711" spans="1:5" x14ac:dyDescent="0.25">
      <c r="A7711" s="158">
        <v>39352.1454565514</v>
      </c>
      <c r="B7711" s="158">
        <v>-9.56968196290542E-2</v>
      </c>
      <c r="C7711" s="158">
        <v>5.01941652991841E-2</v>
      </c>
      <c r="D7711" s="158">
        <v>0.36345594289084698</v>
      </c>
      <c r="E7711" s="158">
        <v>-9.8232416420721197E-2</v>
      </c>
    </row>
    <row r="7712" spans="1:5" x14ac:dyDescent="0.25">
      <c r="A7712" s="158">
        <v>39357.748433419401</v>
      </c>
      <c r="B7712" s="158">
        <v>0.68015206261480299</v>
      </c>
      <c r="C7712" s="158">
        <v>5.0282010178558698E-2</v>
      </c>
      <c r="D7712" s="158">
        <v>0.363493348206329</v>
      </c>
      <c r="E7712" s="158">
        <v>-9.8293759892027904E-2</v>
      </c>
    </row>
    <row r="7713" spans="1:5" x14ac:dyDescent="0.25">
      <c r="A7713" s="158">
        <v>39359.774338372903</v>
      </c>
      <c r="B7713" s="158">
        <v>-0.28425681511092799</v>
      </c>
      <c r="C7713" s="158">
        <v>5.0313792565347001E-2</v>
      </c>
      <c r="D7713" s="158">
        <v>0.36350686509479402</v>
      </c>
      <c r="E7713" s="158">
        <v>-9.8315929636114796E-2</v>
      </c>
    </row>
    <row r="7714" spans="1:5" x14ac:dyDescent="0.25">
      <c r="A7714" s="158">
        <v>39361.923697228303</v>
      </c>
      <c r="B7714" s="158">
        <v>-8.1115837012224495E-2</v>
      </c>
      <c r="C7714" s="158">
        <v>5.03475231366073E-2</v>
      </c>
      <c r="D7714" s="158">
        <v>0.36352120102873903</v>
      </c>
      <c r="E7714" s="158">
        <v>-9.8339444186141906E-2</v>
      </c>
    </row>
    <row r="7715" spans="1:5" x14ac:dyDescent="0.25">
      <c r="A7715" s="158">
        <v>39368.140834518999</v>
      </c>
      <c r="B7715" s="158">
        <v>0.50693232093657103</v>
      </c>
      <c r="C7715" s="158">
        <v>5.0445156823701001E-2</v>
      </c>
      <c r="D7715" s="158">
        <v>0.36356264159520302</v>
      </c>
      <c r="E7715" s="158">
        <v>-9.8407425544140795E-2</v>
      </c>
    </row>
    <row r="7716" spans="1:5" x14ac:dyDescent="0.25">
      <c r="A7716" s="158">
        <v>39374.299934075403</v>
      </c>
      <c r="B7716" s="158">
        <v>2.6460014462736701</v>
      </c>
      <c r="C7716" s="158">
        <v>5.0541975794658398E-2</v>
      </c>
      <c r="D7716" s="158">
        <v>0.36360365589527699</v>
      </c>
      <c r="E7716" s="158">
        <v>-9.8474719859336202E-2</v>
      </c>
    </row>
    <row r="7717" spans="1:5" x14ac:dyDescent="0.25">
      <c r="A7717" s="158">
        <v>39374.800131778902</v>
      </c>
      <c r="B7717" s="158">
        <v>1.72547783097703</v>
      </c>
      <c r="C7717" s="158">
        <v>5.0549842949452098E-2</v>
      </c>
      <c r="D7717" s="158">
        <v>0.36360698505936301</v>
      </c>
      <c r="E7717" s="158">
        <v>-9.8480182726709206E-2</v>
      </c>
    </row>
    <row r="7718" spans="1:5" x14ac:dyDescent="0.25">
      <c r="A7718" s="158">
        <v>39375.625749771803</v>
      </c>
      <c r="B7718" s="158">
        <v>0.24463777203638201</v>
      </c>
      <c r="C7718" s="158">
        <v>5.0562829727257202E-2</v>
      </c>
      <c r="D7718" s="158">
        <v>0.36361247955632098</v>
      </c>
      <c r="E7718" s="158">
        <v>-9.8489198891064403E-2</v>
      </c>
    </row>
    <row r="7719" spans="1:5" x14ac:dyDescent="0.25">
      <c r="A7719" s="158">
        <v>39376.462189477897</v>
      </c>
      <c r="B7719" s="158">
        <v>0.42407772798207499</v>
      </c>
      <c r="C7719" s="158">
        <v>5.0575988484087703E-2</v>
      </c>
      <c r="D7719" s="158">
        <v>0.36361804535334202</v>
      </c>
      <c r="E7719" s="158">
        <v>-9.8498332276940201E-2</v>
      </c>
    </row>
    <row r="7720" spans="1:5" x14ac:dyDescent="0.25">
      <c r="A7720" s="158">
        <v>39378.707818419498</v>
      </c>
      <c r="B7720" s="158">
        <v>-7.5255485530412197E-2</v>
      </c>
      <c r="C7720" s="158">
        <v>5.0611325151881797E-2</v>
      </c>
      <c r="D7720" s="158">
        <v>0.36363298453272502</v>
      </c>
      <c r="E7720" s="158">
        <v>-9.8522848341361796E-2</v>
      </c>
    </row>
    <row r="7721" spans="1:5" x14ac:dyDescent="0.25">
      <c r="A7721" s="158">
        <v>39379.344387535399</v>
      </c>
      <c r="B7721" s="158">
        <v>-0.203959844381707</v>
      </c>
      <c r="C7721" s="158">
        <v>5.0621344361832202E-2</v>
      </c>
      <c r="D7721" s="158">
        <v>0.36363721839822999</v>
      </c>
      <c r="E7721" s="158">
        <v>-9.8529796654142299E-2</v>
      </c>
    </row>
    <row r="7722" spans="1:5" x14ac:dyDescent="0.25">
      <c r="A7722" s="158">
        <v>39384.795739997899</v>
      </c>
      <c r="B7722" s="158">
        <v>-5.7958057282636602E-2</v>
      </c>
      <c r="C7722" s="158">
        <v>5.0707187116874199E-2</v>
      </c>
      <c r="D7722" s="158">
        <v>0.36367345857375899</v>
      </c>
      <c r="E7722" s="158">
        <v>-9.8589276682964605E-2</v>
      </c>
    </row>
    <row r="7723" spans="1:5" x14ac:dyDescent="0.25">
      <c r="A7723" s="158">
        <v>39386.361872566398</v>
      </c>
      <c r="B7723" s="158">
        <v>-0.21150664906969299</v>
      </c>
      <c r="C7723" s="158">
        <v>5.0731862913099598E-2</v>
      </c>
      <c r="D7723" s="158">
        <v>0.36368386442525202</v>
      </c>
      <c r="E7723" s="158">
        <v>-9.8606357275033099E-2</v>
      </c>
    </row>
    <row r="7724" spans="1:5" x14ac:dyDescent="0.25">
      <c r="A7724" s="158">
        <v>39388.3884457608</v>
      </c>
      <c r="B7724" s="158">
        <v>-0.22679620062028299</v>
      </c>
      <c r="C7724" s="158">
        <v>5.0763802494516098E-2</v>
      </c>
      <c r="D7724" s="158">
        <v>0.36369732582018099</v>
      </c>
      <c r="E7724" s="158">
        <v>-9.8628454516831804E-2</v>
      </c>
    </row>
    <row r="7725" spans="1:5" x14ac:dyDescent="0.25">
      <c r="A7725" s="158">
        <v>39403.645012071298</v>
      </c>
      <c r="B7725" s="158">
        <v>-1.2918304104335601</v>
      </c>
      <c r="C7725" s="158">
        <v>5.1004581629424298E-2</v>
      </c>
      <c r="D7725" s="158">
        <v>0.363798530501313</v>
      </c>
      <c r="E7725" s="158">
        <v>-9.8794626368139696E-2</v>
      </c>
    </row>
    <row r="7726" spans="1:5" x14ac:dyDescent="0.25">
      <c r="A7726" s="158">
        <v>39405.382692441701</v>
      </c>
      <c r="B7726" s="158">
        <v>-0.16799690689303101</v>
      </c>
      <c r="C7726" s="158">
        <v>5.1032042489646302E-2</v>
      </c>
      <c r="D7726" s="158">
        <v>0.36381004218624702</v>
      </c>
      <c r="E7726" s="158">
        <v>-9.8813532492888906E-2</v>
      </c>
    </row>
    <row r="7727" spans="1:5" x14ac:dyDescent="0.25">
      <c r="A7727" s="158">
        <v>39408.101209575703</v>
      </c>
      <c r="B7727" s="158">
        <v>0.120532640058424</v>
      </c>
      <c r="C7727" s="158">
        <v>5.1075018713727501E-2</v>
      </c>
      <c r="D7727" s="158">
        <v>0.36382804540976399</v>
      </c>
      <c r="E7727" s="158">
        <v>-9.8843101843915607E-2</v>
      </c>
    </row>
    <row r="7728" spans="1:5" x14ac:dyDescent="0.25">
      <c r="A7728" s="158">
        <v>39417.118524223399</v>
      </c>
      <c r="B7728" s="158">
        <v>0.515755663677542</v>
      </c>
      <c r="C7728" s="158">
        <v>5.1217701712058701E-2</v>
      </c>
      <c r="D7728" s="158">
        <v>0.36388770745132598</v>
      </c>
      <c r="E7728" s="158">
        <v>-9.8941110158294904E-2</v>
      </c>
    </row>
    <row r="7729" spans="1:5" x14ac:dyDescent="0.25">
      <c r="A7729" s="158">
        <v>39417.223228134797</v>
      </c>
      <c r="B7729" s="158">
        <v>0.119612230785116</v>
      </c>
      <c r="C7729" s="158">
        <v>5.1219359644855002E-2</v>
      </c>
      <c r="D7729" s="158">
        <v>0.36388839972015602</v>
      </c>
      <c r="E7729" s="158">
        <v>-9.8942247514394399E-2</v>
      </c>
    </row>
    <row r="7730" spans="1:5" x14ac:dyDescent="0.25">
      <c r="A7730" s="158">
        <v>39417.796263064003</v>
      </c>
      <c r="B7730" s="158">
        <v>2.09677435234277</v>
      </c>
      <c r="C7730" s="158">
        <v>5.12284338379713E-2</v>
      </c>
      <c r="D7730" s="158">
        <v>0.36389218824380298</v>
      </c>
      <c r="E7730" s="158">
        <v>-9.8948471891607395E-2</v>
      </c>
    </row>
    <row r="7731" spans="1:5" x14ac:dyDescent="0.25">
      <c r="A7731" s="158">
        <v>39420.522152431498</v>
      </c>
      <c r="B7731" s="158">
        <v>0.43913329617732999</v>
      </c>
      <c r="C7731" s="158">
        <v>5.12716102500081E-2</v>
      </c>
      <c r="D7731" s="158">
        <v>0.36391020536264801</v>
      </c>
      <c r="E7731" s="158">
        <v>-9.8978074621503404E-2</v>
      </c>
    </row>
    <row r="7732" spans="1:5" x14ac:dyDescent="0.25">
      <c r="A7732" s="158">
        <v>39424.6675359695</v>
      </c>
      <c r="B7732" s="158">
        <v>-0.15542058421428301</v>
      </c>
      <c r="C7732" s="158">
        <v>5.1337305601642701E-2</v>
      </c>
      <c r="D7732" s="158">
        <v>0.36393759012186699</v>
      </c>
      <c r="E7732" s="158">
        <v>-9.9023073120654698E-2</v>
      </c>
    </row>
    <row r="7733" spans="1:5" x14ac:dyDescent="0.25">
      <c r="A7733" s="158">
        <v>39426.300917992099</v>
      </c>
      <c r="B7733" s="158">
        <v>-1.83638161258548E-2</v>
      </c>
      <c r="C7733" s="158">
        <v>5.1363202755871799E-2</v>
      </c>
      <c r="D7733" s="158">
        <v>0.36394837551630199</v>
      </c>
      <c r="E7733" s="158">
        <v>-9.9040797089689395E-2</v>
      </c>
    </row>
    <row r="7734" spans="1:5" x14ac:dyDescent="0.25">
      <c r="A7734" s="158">
        <v>39429.651966541503</v>
      </c>
      <c r="B7734" s="158">
        <v>-0.193109181848172</v>
      </c>
      <c r="C7734" s="158">
        <v>5.1416353854916802E-2</v>
      </c>
      <c r="D7734" s="158">
        <v>0.36397049423279598</v>
      </c>
      <c r="E7734" s="158">
        <v>-9.9077148037730295E-2</v>
      </c>
    </row>
    <row r="7735" spans="1:5" x14ac:dyDescent="0.25">
      <c r="A7735" s="158">
        <v>39433.358403755599</v>
      </c>
      <c r="B7735" s="158">
        <v>6.1597565945237201E-2</v>
      </c>
      <c r="C7735" s="158">
        <v>5.1475173781009499E-2</v>
      </c>
      <c r="D7735" s="158">
        <v>0.36399494522007098</v>
      </c>
      <c r="E7735" s="158">
        <v>-9.9117335988774299E-2</v>
      </c>
    </row>
    <row r="7736" spans="1:5" x14ac:dyDescent="0.25">
      <c r="A7736" s="158">
        <v>39435.464553181802</v>
      </c>
      <c r="B7736" s="158">
        <v>0.21311319893588801</v>
      </c>
      <c r="C7736" s="158">
        <v>5.1508612618263498E-2</v>
      </c>
      <c r="D7736" s="158">
        <v>0.36400883296238001</v>
      </c>
      <c r="E7736" s="158">
        <v>-9.9140163943696194E-2</v>
      </c>
    </row>
    <row r="7737" spans="1:5" x14ac:dyDescent="0.25">
      <c r="A7737" s="158">
        <v>39446.497209029898</v>
      </c>
      <c r="B7737" s="158">
        <v>-0.19148728574427401</v>
      </c>
      <c r="C7737" s="158">
        <v>5.1683951863173198E-2</v>
      </c>
      <c r="D7737" s="158">
        <v>0.36408150651535898</v>
      </c>
      <c r="E7737" s="158">
        <v>-9.9259643231800504E-2</v>
      </c>
    </row>
    <row r="7738" spans="1:5" x14ac:dyDescent="0.25">
      <c r="A7738" s="158">
        <v>39449.252046832204</v>
      </c>
      <c r="B7738" s="158">
        <v>-0.23922496378696601</v>
      </c>
      <c r="C7738" s="158">
        <v>5.1727779878215703E-2</v>
      </c>
      <c r="D7738" s="158">
        <v>0.36409963342663698</v>
      </c>
      <c r="E7738" s="158">
        <v>-9.9289450674247201E-2</v>
      </c>
    </row>
    <row r="7739" spans="1:5" x14ac:dyDescent="0.25">
      <c r="A7739" s="158">
        <v>39452.094826542299</v>
      </c>
      <c r="B7739" s="158">
        <v>0.10676672278162599</v>
      </c>
      <c r="C7739" s="158">
        <v>5.17730262367588E-2</v>
      </c>
      <c r="D7739" s="158">
        <v>0.36411833080269101</v>
      </c>
      <c r="E7739" s="158">
        <v>-9.9320198601045503E-2</v>
      </c>
    </row>
    <row r="7740" spans="1:5" x14ac:dyDescent="0.25">
      <c r="A7740" s="158">
        <v>39452.302459208302</v>
      </c>
      <c r="B7740" s="158">
        <v>-7.3000242148579794E-2</v>
      </c>
      <c r="C7740" s="158">
        <v>5.1776331732351903E-2</v>
      </c>
      <c r="D7740" s="158">
        <v>0.36411969610679801</v>
      </c>
      <c r="E7740" s="158">
        <v>-9.9322443946819494E-2</v>
      </c>
    </row>
    <row r="7741" spans="1:5" x14ac:dyDescent="0.25">
      <c r="A7741" s="158">
        <v>39454.594311537803</v>
      </c>
      <c r="B7741" s="158">
        <v>-4.9873620665108503E-2</v>
      </c>
      <c r="C7741" s="158">
        <v>5.1812824748269697E-2</v>
      </c>
      <c r="D7741" s="158">
        <v>0.36413476340324602</v>
      </c>
      <c r="E7741" s="158">
        <v>-9.9347224125812206E-2</v>
      </c>
    </row>
    <row r="7742" spans="1:5" x14ac:dyDescent="0.25">
      <c r="A7742" s="158">
        <v>39455.842337821698</v>
      </c>
      <c r="B7742" s="158">
        <v>-0.3206325092449</v>
      </c>
      <c r="C7742" s="158">
        <v>5.1832702313573703E-2</v>
      </c>
      <c r="D7742" s="158">
        <v>0.36414296601226298</v>
      </c>
      <c r="E7742" s="158">
        <v>-9.93607150820639E-2</v>
      </c>
    </row>
    <row r="7743" spans="1:5" x14ac:dyDescent="0.25">
      <c r="A7743" s="158">
        <v>39456.425133444201</v>
      </c>
      <c r="B7743" s="158">
        <v>-9.1417265745785695E-2</v>
      </c>
      <c r="C7743" s="158">
        <v>5.1841985901221597E-2</v>
      </c>
      <c r="D7743" s="158">
        <v>0.36414679586671</v>
      </c>
      <c r="E7743" s="158">
        <v>-9.9367014264173006E-2</v>
      </c>
    </row>
    <row r="7744" spans="1:5" x14ac:dyDescent="0.25">
      <c r="A7744" s="158">
        <v>39458.400050821903</v>
      </c>
      <c r="B7744" s="158">
        <v>0.40753968409525898</v>
      </c>
      <c r="C7744" s="158">
        <v>5.18734512376696E-2</v>
      </c>
      <c r="D7744" s="158">
        <v>0.36415977147978901</v>
      </c>
      <c r="E7744" s="158">
        <v>-9.9388356768512404E-2</v>
      </c>
    </row>
    <row r="7745" spans="1:5" x14ac:dyDescent="0.25">
      <c r="A7745" s="158">
        <v>39476.345492676701</v>
      </c>
      <c r="B7745" s="158">
        <v>1.76569717727784</v>
      </c>
      <c r="C7745" s="158">
        <v>5.2159794955841901E-2</v>
      </c>
      <c r="D7745" s="158">
        <v>0.36427749273964199</v>
      </c>
      <c r="E7745" s="158">
        <v>-9.9582040608492295E-2</v>
      </c>
    </row>
    <row r="7746" spans="1:5" x14ac:dyDescent="0.25">
      <c r="A7746" s="158">
        <v>39486.879808807098</v>
      </c>
      <c r="B7746" s="158">
        <v>-7.8040591575567794E-2</v>
      </c>
      <c r="C7746" s="158">
        <v>5.2328241356837397E-2</v>
      </c>
      <c r="D7746" s="158">
        <v>0.36434644303103098</v>
      </c>
      <c r="E7746" s="158">
        <v>-9.9695527772052095E-2</v>
      </c>
    </row>
    <row r="7747" spans="1:5" x14ac:dyDescent="0.25">
      <c r="A7747" s="158">
        <v>39493.600006231201</v>
      </c>
      <c r="B7747" s="158">
        <v>-0.13021075668314699</v>
      </c>
      <c r="C7747" s="158">
        <v>5.24358360719984E-2</v>
      </c>
      <c r="D7747" s="158">
        <v>0.36439036914620898</v>
      </c>
      <c r="E7747" s="158">
        <v>-9.9767844216837001E-2</v>
      </c>
    </row>
    <row r="7748" spans="1:5" x14ac:dyDescent="0.25">
      <c r="A7748" s="158">
        <v>39494.1427676721</v>
      </c>
      <c r="B7748" s="158">
        <v>0.106254420612562</v>
      </c>
      <c r="C7748" s="158">
        <v>5.2444530676163302E-2</v>
      </c>
      <c r="D7748" s="158">
        <v>0.36439391484351702</v>
      </c>
      <c r="E7748" s="158">
        <v>-9.9773682153988394E-2</v>
      </c>
    </row>
    <row r="7749" spans="1:5" x14ac:dyDescent="0.25">
      <c r="A7749" s="158">
        <v>39502.402458496101</v>
      </c>
      <c r="B7749" s="158">
        <v>0.38660703008963598</v>
      </c>
      <c r="C7749" s="158">
        <v>5.2576929650444103E-2</v>
      </c>
      <c r="D7749" s="158">
        <v>0.36444783556163501</v>
      </c>
      <c r="E7749" s="158">
        <v>-9.9862472544031106E-2</v>
      </c>
    </row>
    <row r="7750" spans="1:5" x14ac:dyDescent="0.25">
      <c r="A7750" s="158">
        <v>39516.498885524197</v>
      </c>
      <c r="B7750" s="158">
        <v>-6.9719531976875099E-3</v>
      </c>
      <c r="C7750" s="158">
        <v>5.2803256872735502E-2</v>
      </c>
      <c r="D7750" s="158">
        <v>0.36453969765232602</v>
      </c>
      <c r="E7750" s="158">
        <v>-0.100013786681901</v>
      </c>
    </row>
    <row r="7751" spans="1:5" x14ac:dyDescent="0.25">
      <c r="A7751" s="158">
        <v>39528.785925430297</v>
      </c>
      <c r="B7751" s="158">
        <v>-2.3372955702094501E-3</v>
      </c>
      <c r="C7751" s="158">
        <v>5.3000909106013398E-2</v>
      </c>
      <c r="D7751" s="158">
        <v>0.36461960210558902</v>
      </c>
      <c r="E7751" s="158">
        <v>-0.100145451585354</v>
      </c>
    </row>
    <row r="7752" spans="1:5" x14ac:dyDescent="0.25">
      <c r="A7752" s="158">
        <v>39529.210985335201</v>
      </c>
      <c r="B7752" s="158">
        <v>-0.33050053491173698</v>
      </c>
      <c r="C7752" s="158">
        <v>5.3007752949988697E-2</v>
      </c>
      <c r="D7752" s="158">
        <v>0.364622363560901</v>
      </c>
      <c r="E7752" s="158">
        <v>-0.100150002637395</v>
      </c>
    </row>
    <row r="7753" spans="1:5" x14ac:dyDescent="0.25">
      <c r="A7753" s="158">
        <v>39530.503273262002</v>
      </c>
      <c r="B7753" s="158">
        <v>-7.0597161986951706E-2</v>
      </c>
      <c r="C7753" s="158">
        <v>5.3028562490437803E-2</v>
      </c>
      <c r="D7753" s="158">
        <v>0.36463075793396099</v>
      </c>
      <c r="E7753" s="158">
        <v>-0.10016383741288799</v>
      </c>
    </row>
    <row r="7754" spans="1:5" x14ac:dyDescent="0.25">
      <c r="A7754" s="158">
        <v>39530.744008462199</v>
      </c>
      <c r="B7754" s="158">
        <v>1.9613934692811299</v>
      </c>
      <c r="C7754" s="158">
        <v>5.3032439441355599E-2</v>
      </c>
      <c r="D7754" s="158">
        <v>0.36463232149915198</v>
      </c>
      <c r="E7754" s="158">
        <v>-0.10016641437971199</v>
      </c>
    </row>
    <row r="7755" spans="1:5" x14ac:dyDescent="0.25">
      <c r="A7755" s="158">
        <v>39538.022468590701</v>
      </c>
      <c r="B7755" s="158">
        <v>-0.56321708460853603</v>
      </c>
      <c r="C7755" s="158">
        <v>5.3149719099793297E-2</v>
      </c>
      <c r="D7755" s="158">
        <v>0.36467956672597202</v>
      </c>
      <c r="E7755" s="158">
        <v>-0.10024428878757601</v>
      </c>
    </row>
    <row r="7756" spans="1:5" x14ac:dyDescent="0.25">
      <c r="A7756" s="158">
        <v>39542.656147265501</v>
      </c>
      <c r="B7756" s="158">
        <v>-0.42275385155825501</v>
      </c>
      <c r="C7756" s="158">
        <v>5.3224445865540197E-2</v>
      </c>
      <c r="D7756" s="158">
        <v>0.36470961610046099</v>
      </c>
      <c r="E7756" s="158">
        <v>-0.100293827166918</v>
      </c>
    </row>
    <row r="7757" spans="1:5" x14ac:dyDescent="0.25">
      <c r="A7757" s="158">
        <v>39543.966383046602</v>
      </c>
      <c r="B7757" s="158">
        <v>0.18422875298234101</v>
      </c>
      <c r="C7757" s="158">
        <v>5.3245584759448801E-2</v>
      </c>
      <c r="D7757" s="158">
        <v>0.36471810897757301</v>
      </c>
      <c r="E7757" s="158">
        <v>-0.100307829351908</v>
      </c>
    </row>
    <row r="7758" spans="1:5" x14ac:dyDescent="0.25">
      <c r="A7758" s="158">
        <v>39549.064777963598</v>
      </c>
      <c r="B7758" s="158">
        <v>-0.108811317603263</v>
      </c>
      <c r="C7758" s="158">
        <v>5.3327877689262601E-2</v>
      </c>
      <c r="D7758" s="158">
        <v>0.36475113974710399</v>
      </c>
      <c r="E7758" s="158">
        <v>-0.100362291767138</v>
      </c>
    </row>
    <row r="7759" spans="1:5" x14ac:dyDescent="0.25">
      <c r="A7759" s="158">
        <v>39549.069672166603</v>
      </c>
      <c r="B7759" s="158">
        <v>0.24124588269913699</v>
      </c>
      <c r="C7759" s="158">
        <v>5.33279567147203E-2</v>
      </c>
      <c r="D7759" s="158">
        <v>0.364751171442181</v>
      </c>
      <c r="E7759" s="158">
        <v>-0.100362344030776</v>
      </c>
    </row>
    <row r="7760" spans="1:5" x14ac:dyDescent="0.25">
      <c r="A7760" s="158">
        <v>39555.342723105598</v>
      </c>
      <c r="B7760" s="158">
        <v>0.60183035550831498</v>
      </c>
      <c r="C7760" s="158">
        <v>5.3429290721111099E-2</v>
      </c>
      <c r="D7760" s="158">
        <v>0.36479177581832201</v>
      </c>
      <c r="E7760" s="158">
        <v>-0.100429304273165</v>
      </c>
    </row>
    <row r="7761" spans="1:5" x14ac:dyDescent="0.25">
      <c r="A7761" s="158">
        <v>39557.321539472003</v>
      </c>
      <c r="B7761" s="158">
        <v>-7.32193930379266E-2</v>
      </c>
      <c r="C7761" s="158">
        <v>5.3461274725137502E-2</v>
      </c>
      <c r="D7761" s="158">
        <v>0.36480457598819599</v>
      </c>
      <c r="E7761" s="158">
        <v>-0.10045041521567399</v>
      </c>
    </row>
    <row r="7762" spans="1:5" x14ac:dyDescent="0.25">
      <c r="A7762" s="158">
        <v>39560.606627070199</v>
      </c>
      <c r="B7762" s="158">
        <v>-3.5185007308657902E-2</v>
      </c>
      <c r="C7762" s="158">
        <v>5.3514391768116801E-2</v>
      </c>
      <c r="D7762" s="158">
        <v>0.36482581704407402</v>
      </c>
      <c r="E7762" s="158">
        <v>-0.100485449911987</v>
      </c>
    </row>
    <row r="7763" spans="1:5" x14ac:dyDescent="0.25">
      <c r="A7763" s="158">
        <v>39561.296273419699</v>
      </c>
      <c r="B7763" s="158">
        <v>2.0177607584548299E-2</v>
      </c>
      <c r="C7763" s="158">
        <v>5.3525545846510897E-2</v>
      </c>
      <c r="D7763" s="158">
        <v>0.36483027482590702</v>
      </c>
      <c r="E7763" s="158">
        <v>-0.100492802901911</v>
      </c>
    </row>
    <row r="7764" spans="1:5" x14ac:dyDescent="0.25">
      <c r="A7764" s="158">
        <v>39562.664340859403</v>
      </c>
      <c r="B7764" s="158">
        <v>-4.3348136967236203E-2</v>
      </c>
      <c r="C7764" s="158">
        <v>5.35476756194989E-2</v>
      </c>
      <c r="D7764" s="158">
        <v>0.36483911638907501</v>
      </c>
      <c r="E7764" s="158">
        <v>-0.100507387217712</v>
      </c>
    </row>
    <row r="7765" spans="1:5" x14ac:dyDescent="0.25">
      <c r="A7765" s="158">
        <v>39567.8730009996</v>
      </c>
      <c r="B7765" s="158">
        <v>1.1177616421087699</v>
      </c>
      <c r="C7765" s="158">
        <v>5.3631969083587798E-2</v>
      </c>
      <c r="D7765" s="158">
        <v>0.36487276143806802</v>
      </c>
      <c r="E7765" s="158">
        <v>-0.100562890155627</v>
      </c>
    </row>
    <row r="7766" spans="1:5" x14ac:dyDescent="0.25">
      <c r="A7766" s="158">
        <v>39569.268317239999</v>
      </c>
      <c r="B7766" s="158">
        <v>-0.17184142831197</v>
      </c>
      <c r="C7766" s="158">
        <v>5.3654560285731102E-2</v>
      </c>
      <c r="D7766" s="158">
        <v>0.36488176968665897</v>
      </c>
      <c r="E7766" s="158">
        <v>-0.100577752012543</v>
      </c>
    </row>
    <row r="7767" spans="1:5" x14ac:dyDescent="0.25">
      <c r="A7767" s="158">
        <v>39569.402513025598</v>
      </c>
      <c r="B7767" s="158">
        <v>0.80676802127970204</v>
      </c>
      <c r="C7767" s="158">
        <v>5.3656733244742599E-2</v>
      </c>
      <c r="D7767" s="158">
        <v>0.36488263595791698</v>
      </c>
      <c r="E7767" s="158">
        <v>-0.10057918122037</v>
      </c>
    </row>
    <row r="7768" spans="1:5" x14ac:dyDescent="0.25">
      <c r="A7768" s="158">
        <v>39570.109253660798</v>
      </c>
      <c r="B7768" s="158">
        <v>-0.315302677819296</v>
      </c>
      <c r="C7768" s="158">
        <v>5.3668177775138499E-2</v>
      </c>
      <c r="D7768" s="158">
        <v>0.36488719786171098</v>
      </c>
      <c r="E7768" s="158">
        <v>-0.100586707709189</v>
      </c>
    </row>
    <row r="7769" spans="1:5" x14ac:dyDescent="0.25">
      <c r="A7769" s="158">
        <v>39572.185298937802</v>
      </c>
      <c r="B7769" s="158">
        <v>-0.22796968110641</v>
      </c>
      <c r="C7769" s="158">
        <v>5.3701802462213302E-2</v>
      </c>
      <c r="D7769" s="158">
        <v>0.36490059546181702</v>
      </c>
      <c r="E7769" s="158">
        <v>-0.100608812644252</v>
      </c>
    </row>
    <row r="7770" spans="1:5" x14ac:dyDescent="0.25">
      <c r="A7770" s="158">
        <v>39572.206557926998</v>
      </c>
      <c r="B7770" s="158">
        <v>-0.31160000622122402</v>
      </c>
      <c r="C7770" s="158">
        <v>5.3702146833501503E-2</v>
      </c>
      <c r="D7770" s="158">
        <v>0.36490073263225797</v>
      </c>
      <c r="E7770" s="158">
        <v>-0.10060903897042001</v>
      </c>
    </row>
    <row r="7771" spans="1:5" x14ac:dyDescent="0.25">
      <c r="A7771" s="158">
        <v>39582.095639046303</v>
      </c>
      <c r="B7771" s="158">
        <v>0.455923760259003</v>
      </c>
      <c r="C7771" s="158">
        <v>5.3862447950670599E-2</v>
      </c>
      <c r="D7771" s="158">
        <v>0.36496449028150801</v>
      </c>
      <c r="E7771" s="158">
        <v>-0.100714250443888</v>
      </c>
    </row>
    <row r="7772" spans="1:5" x14ac:dyDescent="0.25">
      <c r="A7772" s="158">
        <v>39583.3779333657</v>
      </c>
      <c r="B7772" s="158">
        <v>0.44543486767176799</v>
      </c>
      <c r="C7772" s="158">
        <v>5.3883249766522701E-2</v>
      </c>
      <c r="D7772" s="158">
        <v>0.36497275025764397</v>
      </c>
      <c r="E7772" s="158">
        <v>-0.10072788287327</v>
      </c>
    </row>
    <row r="7773" spans="1:5" x14ac:dyDescent="0.25">
      <c r="A7773" s="158">
        <v>39583.912763133601</v>
      </c>
      <c r="B7773" s="158">
        <v>0.230981680840459</v>
      </c>
      <c r="C7773" s="158">
        <v>5.3891927036075503E-2</v>
      </c>
      <c r="D7773" s="158">
        <v>0.36497619489855998</v>
      </c>
      <c r="E7773" s="158">
        <v>-0.100733568112557</v>
      </c>
    </row>
    <row r="7774" spans="1:5" x14ac:dyDescent="0.25">
      <c r="A7774" s="158">
        <v>39584.162894147899</v>
      </c>
      <c r="B7774" s="158">
        <v>6.03096251420299E-2</v>
      </c>
      <c r="C7774" s="158">
        <v>5.3895985468977899E-2</v>
      </c>
      <c r="D7774" s="158">
        <v>0.36497780579953998</v>
      </c>
      <c r="E7774" s="158">
        <v>-0.100736226866201</v>
      </c>
    </row>
    <row r="7775" spans="1:5" x14ac:dyDescent="0.25">
      <c r="A7775" s="158">
        <v>39585.330984453904</v>
      </c>
      <c r="B7775" s="158">
        <v>0.32437763677364301</v>
      </c>
      <c r="C7775" s="158">
        <v>5.3914939838266E-2</v>
      </c>
      <c r="D7775" s="158">
        <v>0.364985327720875</v>
      </c>
      <c r="E7775" s="158">
        <v>-0.10074864184820299</v>
      </c>
    </row>
    <row r="7776" spans="1:5" x14ac:dyDescent="0.25">
      <c r="A7776" s="158">
        <v>39586.619750748003</v>
      </c>
      <c r="B7776" s="158">
        <v>1.30805765288318</v>
      </c>
      <c r="C7776" s="158">
        <v>5.3935855901758298E-2</v>
      </c>
      <c r="D7776" s="158">
        <v>0.36499362511570199</v>
      </c>
      <c r="E7776" s="158">
        <v>-0.100762337194219</v>
      </c>
    </row>
    <row r="7777" spans="1:5" x14ac:dyDescent="0.25">
      <c r="A7777" s="158">
        <v>39589.586471909999</v>
      </c>
      <c r="B7777" s="158">
        <v>-0.30286506690477799</v>
      </c>
      <c r="C7777" s="158">
        <v>5.3984018348112298E-2</v>
      </c>
      <c r="D7777" s="158">
        <v>0.36501271913879402</v>
      </c>
      <c r="E7777" s="158">
        <v>-0.10079385477142901</v>
      </c>
    </row>
    <row r="7778" spans="1:5" x14ac:dyDescent="0.25">
      <c r="A7778" s="158">
        <v>39592.539158898202</v>
      </c>
      <c r="B7778" s="158">
        <v>1.07670016384946</v>
      </c>
      <c r="C7778" s="158">
        <v>5.4031972275438801E-2</v>
      </c>
      <c r="D7778" s="158">
        <v>0.36503171389676697</v>
      </c>
      <c r="E7778" s="158">
        <v>-0.10082521091634999</v>
      </c>
    </row>
    <row r="7779" spans="1:5" x14ac:dyDescent="0.25">
      <c r="A7779" s="158">
        <v>39597.077146294003</v>
      </c>
      <c r="B7779" s="158">
        <v>-0.12520515230766099</v>
      </c>
      <c r="C7779" s="158">
        <v>5.4105710188777099E-2</v>
      </c>
      <c r="D7779" s="158">
        <v>0.365060889573596</v>
      </c>
      <c r="E7779" s="158">
        <v>-0.100873378200764</v>
      </c>
    </row>
    <row r="7780" spans="1:5" x14ac:dyDescent="0.25">
      <c r="A7780" s="158">
        <v>39598.344887832303</v>
      </c>
      <c r="B7780" s="158">
        <v>-0.48736610063978603</v>
      </c>
      <c r="C7780" s="158">
        <v>5.4126317863517202E-2</v>
      </c>
      <c r="D7780" s="158">
        <v>0.36506903638738197</v>
      </c>
      <c r="E7780" s="158">
        <v>-0.10088682911371601</v>
      </c>
    </row>
    <row r="7781" spans="1:5" x14ac:dyDescent="0.25">
      <c r="A7781" s="158">
        <v>39599.728330377897</v>
      </c>
      <c r="B7781" s="158">
        <v>-3.3593763413153302E-2</v>
      </c>
      <c r="C7781" s="158">
        <v>5.4148810336437397E-2</v>
      </c>
      <c r="D7781" s="158">
        <v>0.365077924848554</v>
      </c>
      <c r="E7781" s="158">
        <v>-0.10090150503874699</v>
      </c>
    </row>
    <row r="7782" spans="1:5" x14ac:dyDescent="0.25">
      <c r="A7782" s="158">
        <v>39604.895752908204</v>
      </c>
      <c r="B7782" s="158">
        <v>-0.27351369091335198</v>
      </c>
      <c r="C7782" s="158">
        <v>5.4232861148574299E-2</v>
      </c>
      <c r="D7782" s="158">
        <v>0.36511110764580701</v>
      </c>
      <c r="E7782" s="158">
        <v>-0.100956298499894</v>
      </c>
    </row>
    <row r="7783" spans="1:5" x14ac:dyDescent="0.25">
      <c r="A7783" s="158">
        <v>39614.487081717503</v>
      </c>
      <c r="B7783" s="158">
        <v>0.14481051644577</v>
      </c>
      <c r="C7783" s="158">
        <v>5.4389023772376699E-2</v>
      </c>
      <c r="D7783" s="158">
        <v>0.36517262637553499</v>
      </c>
      <c r="E7783" s="158">
        <v>-0.10105790133313</v>
      </c>
    </row>
    <row r="7784" spans="1:5" x14ac:dyDescent="0.25">
      <c r="A7784" s="158">
        <v>39614.724357761603</v>
      </c>
      <c r="B7784" s="158">
        <v>-3.6963804688650001E-2</v>
      </c>
      <c r="C7784" s="158">
        <v>5.4392889556672999E-2</v>
      </c>
      <c r="D7784" s="158">
        <v>0.36517414707115597</v>
      </c>
      <c r="E7784" s="158">
        <v>-0.10106041319464799</v>
      </c>
    </row>
    <row r="7785" spans="1:5" x14ac:dyDescent="0.25">
      <c r="A7785" s="158">
        <v>39617.907125809201</v>
      </c>
      <c r="B7785" s="158">
        <v>3.5653495505938398E-3</v>
      </c>
      <c r="C7785" s="158">
        <v>5.4444756146016501E-2</v>
      </c>
      <c r="D7785" s="158">
        <v>0.365194539783046</v>
      </c>
      <c r="E7785" s="158">
        <v>-0.10109409903923899</v>
      </c>
    </row>
    <row r="7786" spans="1:5" x14ac:dyDescent="0.25">
      <c r="A7786" s="158">
        <v>39625.382154291801</v>
      </c>
      <c r="B7786" s="158">
        <v>9.7428220423090295E-2</v>
      </c>
      <c r="C7786" s="158">
        <v>5.4566655971879902E-2</v>
      </c>
      <c r="D7786" s="158">
        <v>0.36524239328352898</v>
      </c>
      <c r="E7786" s="158">
        <v>-0.101173156967965</v>
      </c>
    </row>
    <row r="7787" spans="1:5" x14ac:dyDescent="0.25">
      <c r="A7787" s="158">
        <v>39626.517601572603</v>
      </c>
      <c r="B7787" s="158">
        <v>-0.80351207463374996</v>
      </c>
      <c r="C7787" s="158">
        <v>5.4585182960731303E-2</v>
      </c>
      <c r="D7787" s="158">
        <v>0.36524965717652802</v>
      </c>
      <c r="E7787" s="158">
        <v>-0.101185158838381</v>
      </c>
    </row>
    <row r="7788" spans="1:5" x14ac:dyDescent="0.25">
      <c r="A7788" s="158">
        <v>39634.867272130599</v>
      </c>
      <c r="B7788" s="158">
        <v>0.57459114253453103</v>
      </c>
      <c r="C7788" s="158">
        <v>5.4721508986957199E-2</v>
      </c>
      <c r="D7788" s="158">
        <v>0.365303032798723</v>
      </c>
      <c r="E7788" s="158">
        <v>-0.101273360115348</v>
      </c>
    </row>
    <row r="7789" spans="1:5" x14ac:dyDescent="0.25">
      <c r="A7789" s="158">
        <v>39639.151773074598</v>
      </c>
      <c r="B7789" s="158">
        <v>-0.88404331800109304</v>
      </c>
      <c r="C7789" s="158">
        <v>5.47915205875662E-2</v>
      </c>
      <c r="D7789" s="158">
        <v>0.36533039402339301</v>
      </c>
      <c r="E7789" s="158">
        <v>-0.101318580797274</v>
      </c>
    </row>
    <row r="7790" spans="1:5" x14ac:dyDescent="0.25">
      <c r="A7790" s="158">
        <v>39639.978168491099</v>
      </c>
      <c r="B7790" s="158">
        <v>0.78214843259871702</v>
      </c>
      <c r="C7790" s="158">
        <v>5.4805028955842897E-2</v>
      </c>
      <c r="D7790" s="158">
        <v>0.36533566930670602</v>
      </c>
      <c r="E7790" s="158">
        <v>-0.10132729997361201</v>
      </c>
    </row>
    <row r="7791" spans="1:5" x14ac:dyDescent="0.25">
      <c r="A7791" s="158">
        <v>39643.274470153199</v>
      </c>
      <c r="B7791" s="158">
        <v>-0.20628509906974701</v>
      </c>
      <c r="C7791" s="158">
        <v>5.4858925240531597E-2</v>
      </c>
      <c r="D7791" s="158">
        <v>0.36535670426743599</v>
      </c>
      <c r="E7791" s="158">
        <v>-0.10136206911766101</v>
      </c>
    </row>
    <row r="7792" spans="1:5" x14ac:dyDescent="0.25">
      <c r="A7792" s="158">
        <v>39644.559853204999</v>
      </c>
      <c r="B7792" s="158">
        <v>0.28798532253975201</v>
      </c>
      <c r="C7792" s="158">
        <v>5.4879948214326603E-2</v>
      </c>
      <c r="D7792" s="158">
        <v>0.36536490378340603</v>
      </c>
      <c r="E7792" s="158">
        <v>-0.101375623059696</v>
      </c>
    </row>
    <row r="7793" spans="1:5" x14ac:dyDescent="0.25">
      <c r="A7793" s="158">
        <v>39644.793181417197</v>
      </c>
      <c r="B7793" s="158">
        <v>0.64439234847772897</v>
      </c>
      <c r="C7793" s="158">
        <v>5.4883764771470597E-2</v>
      </c>
      <c r="D7793" s="158">
        <v>0.365366392013735</v>
      </c>
      <c r="E7793" s="158">
        <v>-0.101378083177335</v>
      </c>
    </row>
    <row r="7794" spans="1:5" x14ac:dyDescent="0.25">
      <c r="A7794" s="158">
        <v>39646.909131605898</v>
      </c>
      <c r="B7794" s="158">
        <v>-0.26295296499765403</v>
      </c>
      <c r="C7794" s="158">
        <v>5.4918380725777802E-2</v>
      </c>
      <c r="D7794" s="158">
        <v>0.36537988557955903</v>
      </c>
      <c r="E7794" s="158">
        <v>-0.101400389362828</v>
      </c>
    </row>
    <row r="7795" spans="1:5" x14ac:dyDescent="0.25">
      <c r="A7795" s="158">
        <v>39652.653912849302</v>
      </c>
      <c r="B7795" s="158">
        <v>-0.51442720613983395</v>
      </c>
      <c r="C7795" s="158">
        <v>5.5012410608604997E-2</v>
      </c>
      <c r="D7795" s="158">
        <v>0.36541649742833598</v>
      </c>
      <c r="E7795" s="158">
        <v>-0.101460918316923</v>
      </c>
    </row>
    <row r="7796" spans="1:5" x14ac:dyDescent="0.25">
      <c r="A7796" s="158">
        <v>39660.294653404897</v>
      </c>
      <c r="B7796" s="158">
        <v>0.113929096523102</v>
      </c>
      <c r="C7796" s="158">
        <v>5.5137581535224897E-2</v>
      </c>
      <c r="D7796" s="158">
        <v>0.365465140192751</v>
      </c>
      <c r="E7796" s="158">
        <v>-0.101541351013354</v>
      </c>
    </row>
    <row r="7797" spans="1:5" x14ac:dyDescent="0.25">
      <c r="A7797" s="158">
        <v>39666.1509274817</v>
      </c>
      <c r="B7797" s="158">
        <v>5.5429158122333198E-2</v>
      </c>
      <c r="C7797" s="158">
        <v>5.5233602514060502E-2</v>
      </c>
      <c r="D7797" s="158">
        <v>0.36550238232914101</v>
      </c>
      <c r="E7797" s="158">
        <v>-0.101602942707405</v>
      </c>
    </row>
    <row r="7798" spans="1:5" x14ac:dyDescent="0.25">
      <c r="A7798" s="158">
        <v>39675.665242485302</v>
      </c>
      <c r="B7798" s="158">
        <v>4.7020582250989498E-2</v>
      </c>
      <c r="C7798" s="158">
        <v>5.5389754882079201E-2</v>
      </c>
      <c r="D7798" s="158">
        <v>0.365562812735093</v>
      </c>
      <c r="E7798" s="158">
        <v>-0.101702902649285</v>
      </c>
    </row>
    <row r="7799" spans="1:5" x14ac:dyDescent="0.25">
      <c r="A7799" s="158">
        <v>39683.305361006103</v>
      </c>
      <c r="B7799" s="158">
        <v>0.11755901024799199</v>
      </c>
      <c r="C7799" s="158">
        <v>5.5515283824901798E-2</v>
      </c>
      <c r="D7799" s="158">
        <v>0.36561127237768298</v>
      </c>
      <c r="E7799" s="158">
        <v>-0.101783078354067</v>
      </c>
    </row>
    <row r="7800" spans="1:5" x14ac:dyDescent="0.25">
      <c r="A7800" s="158">
        <v>39689.551845809401</v>
      </c>
      <c r="B7800" s="158">
        <v>0.38411528817359197</v>
      </c>
      <c r="C7800" s="158">
        <v>5.5618004921901797E-2</v>
      </c>
      <c r="D7800" s="158">
        <v>0.36565084833222899</v>
      </c>
      <c r="E7800" s="158">
        <v>-0.101848567322557</v>
      </c>
    </row>
    <row r="7801" spans="1:5" x14ac:dyDescent="0.25">
      <c r="A7801" s="158">
        <v>39693.829741665199</v>
      </c>
      <c r="B7801" s="158">
        <v>-0.300226989365315</v>
      </c>
      <c r="C7801" s="158">
        <v>5.5688399764130203E-2</v>
      </c>
      <c r="D7801" s="158">
        <v>0.36567792894895401</v>
      </c>
      <c r="E7801" s="158">
        <v>-0.101893385200765</v>
      </c>
    </row>
    <row r="7802" spans="1:5" x14ac:dyDescent="0.25">
      <c r="A7802" s="158">
        <v>39694.704569170499</v>
      </c>
      <c r="B7802" s="158">
        <v>7.0519952460013094E-2</v>
      </c>
      <c r="C7802" s="158">
        <v>5.5702800111383503E-2</v>
      </c>
      <c r="D7802" s="158">
        <v>0.36568346462707602</v>
      </c>
      <c r="E7802" s="158">
        <v>-0.101902547214022</v>
      </c>
    </row>
    <row r="7803" spans="1:5" x14ac:dyDescent="0.25">
      <c r="A7803" s="158">
        <v>39699.996586101297</v>
      </c>
      <c r="B7803" s="158">
        <v>0.29490899251973801</v>
      </c>
      <c r="C7803" s="158">
        <v>5.5789944358342503E-2</v>
      </c>
      <c r="D7803" s="158">
        <v>0.36571693451105702</v>
      </c>
      <c r="E7803" s="158">
        <v>-0.101957946853362</v>
      </c>
    </row>
    <row r="7804" spans="1:5" x14ac:dyDescent="0.25">
      <c r="A7804" s="158">
        <v>39706.735083280197</v>
      </c>
      <c r="B7804" s="158">
        <v>-0.35444858248869798</v>
      </c>
      <c r="C7804" s="158">
        <v>5.5900990907862901E-2</v>
      </c>
      <c r="D7804" s="158">
        <v>0.36575951156105801</v>
      </c>
      <c r="E7804" s="158">
        <v>-0.10202843105802301</v>
      </c>
    </row>
    <row r="7805" spans="1:5" x14ac:dyDescent="0.25">
      <c r="A7805" s="158">
        <v>39710.506059609601</v>
      </c>
      <c r="B7805" s="158">
        <v>0.34191724353214198</v>
      </c>
      <c r="C7805" s="158">
        <v>5.59631748198893E-2</v>
      </c>
      <c r="D7805" s="158">
        <v>0.36578331823807803</v>
      </c>
      <c r="E7805" s="158">
        <v>-0.102067846854099</v>
      </c>
    </row>
    <row r="7806" spans="1:5" x14ac:dyDescent="0.25">
      <c r="A7806" s="158">
        <v>39715.0782646066</v>
      </c>
      <c r="B7806" s="158">
        <v>-0.56735594527437305</v>
      </c>
      <c r="C7806" s="158">
        <v>5.6038609842638802E-2</v>
      </c>
      <c r="D7806" s="158">
        <v>0.36581216378223402</v>
      </c>
      <c r="E7806" s="158">
        <v>-0.102115610117909</v>
      </c>
    </row>
    <row r="7807" spans="1:5" x14ac:dyDescent="0.25">
      <c r="A7807" s="158">
        <v>39716.317121207801</v>
      </c>
      <c r="B7807" s="158">
        <v>0.25846969900218397</v>
      </c>
      <c r="C7807" s="158">
        <v>5.6059056547637702E-2</v>
      </c>
      <c r="D7807" s="158">
        <v>0.36581997593389698</v>
      </c>
      <c r="E7807" s="158">
        <v>-0.102128546604004</v>
      </c>
    </row>
    <row r="7808" spans="1:5" x14ac:dyDescent="0.25">
      <c r="A7808" s="158">
        <v>39718.639606743403</v>
      </c>
      <c r="B7808" s="158">
        <v>0.84262243937385195</v>
      </c>
      <c r="C7808" s="158">
        <v>5.6097396367051099E-2</v>
      </c>
      <c r="D7808" s="158">
        <v>0.365834617176935</v>
      </c>
      <c r="E7808" s="158">
        <v>-0.10215279272144399</v>
      </c>
    </row>
    <row r="7809" spans="1:5" x14ac:dyDescent="0.25">
      <c r="A7809" s="158">
        <v>39719.639120114502</v>
      </c>
      <c r="B7809" s="158">
        <v>1.25332655686283</v>
      </c>
      <c r="C7809" s="158">
        <v>5.6113899785895101E-2</v>
      </c>
      <c r="D7809" s="158">
        <v>0.36584091654815698</v>
      </c>
      <c r="E7809" s="158">
        <v>-0.10216322499062901</v>
      </c>
    </row>
    <row r="7810" spans="1:5" x14ac:dyDescent="0.25">
      <c r="A7810" s="158">
        <v>39734.2584634554</v>
      </c>
      <c r="B7810" s="158">
        <v>0.425090060771249</v>
      </c>
      <c r="C7810" s="158">
        <v>5.6355516032401201E-2</v>
      </c>
      <c r="D7810" s="158">
        <v>0.36593293803003402</v>
      </c>
      <c r="E7810" s="158">
        <v>-0.102315648484192</v>
      </c>
    </row>
    <row r="7811" spans="1:5" x14ac:dyDescent="0.25">
      <c r="A7811" s="158">
        <v>39735.192646232303</v>
      </c>
      <c r="B7811" s="158">
        <v>0.41937958957056798</v>
      </c>
      <c r="C7811" s="158">
        <v>5.6370969975054502E-2</v>
      </c>
      <c r="D7811" s="158">
        <v>0.36593881086406499</v>
      </c>
      <c r="E7811" s="158">
        <v>-0.102325377993348</v>
      </c>
    </row>
    <row r="7812" spans="1:5" x14ac:dyDescent="0.25">
      <c r="A7812" s="158">
        <v>39737.148790830601</v>
      </c>
      <c r="B7812" s="158">
        <v>0.37996171341989599</v>
      </c>
      <c r="C7812" s="158">
        <v>5.6403335604856997E-2</v>
      </c>
      <c r="D7812" s="158">
        <v>0.36595110549260501</v>
      </c>
      <c r="E7812" s="158">
        <v>-0.10234574717172699</v>
      </c>
    </row>
    <row r="7813" spans="1:5" x14ac:dyDescent="0.25">
      <c r="A7813" s="158">
        <v>39742.330129547699</v>
      </c>
      <c r="B7813" s="158">
        <v>-2.8805643897256199E-2</v>
      </c>
      <c r="C7813" s="158">
        <v>5.6489100886723501E-2</v>
      </c>
      <c r="D7813" s="158">
        <v>0.36598365211584599</v>
      </c>
      <c r="E7813" s="158">
        <v>-0.102399673487461</v>
      </c>
    </row>
    <row r="7814" spans="1:5" x14ac:dyDescent="0.25">
      <c r="A7814" s="158">
        <v>39742.525709885696</v>
      </c>
      <c r="B7814" s="158">
        <v>3.08698772307325E-2</v>
      </c>
      <c r="C7814" s="158">
        <v>5.6492339319321697E-2</v>
      </c>
      <c r="D7814" s="158">
        <v>0.36598488012147601</v>
      </c>
      <c r="E7814" s="158">
        <v>-0.102401708292423</v>
      </c>
    </row>
    <row r="7815" spans="1:5" x14ac:dyDescent="0.25">
      <c r="A7815" s="158">
        <v>39748.335884631699</v>
      </c>
      <c r="B7815" s="158">
        <v>0.290975355264256</v>
      </c>
      <c r="C7815" s="158">
        <v>5.6588579161287698E-2</v>
      </c>
      <c r="D7815" s="158">
        <v>0.36602134320869201</v>
      </c>
      <c r="E7815" s="158">
        <v>-0.10246213189614201</v>
      </c>
    </row>
    <row r="7816" spans="1:5" x14ac:dyDescent="0.25">
      <c r="A7816" s="158">
        <v>39751.124778623103</v>
      </c>
      <c r="B7816" s="158">
        <v>-8.6100369895702994E-2</v>
      </c>
      <c r="C7816" s="158">
        <v>5.6634798160998499E-2</v>
      </c>
      <c r="D7816" s="158">
        <v>0.36603883338197102</v>
      </c>
      <c r="E7816" s="158">
        <v>-0.10249111809426099</v>
      </c>
    </row>
    <row r="7817" spans="1:5" x14ac:dyDescent="0.25">
      <c r="A7817" s="158">
        <v>39751.384469596698</v>
      </c>
      <c r="B7817" s="158">
        <v>0.336560894773763</v>
      </c>
      <c r="C7817" s="158">
        <v>5.6639102675613603E-2</v>
      </c>
      <c r="D7817" s="158">
        <v>0.366040461597192</v>
      </c>
      <c r="E7817" s="158">
        <v>-0.102493816607205</v>
      </c>
    </row>
    <row r="7818" spans="1:5" x14ac:dyDescent="0.25">
      <c r="A7818" s="158">
        <v>39753.596646753002</v>
      </c>
      <c r="B7818" s="158">
        <v>-0.15626772364365499</v>
      </c>
      <c r="C7818" s="158">
        <v>5.6675776063456203E-2</v>
      </c>
      <c r="D7818" s="158">
        <v>0.36605432877127497</v>
      </c>
      <c r="E7818" s="158">
        <v>-0.102516799953193</v>
      </c>
    </row>
    <row r="7819" spans="1:5" x14ac:dyDescent="0.25">
      <c r="A7819" s="158">
        <v>39756.027426704299</v>
      </c>
      <c r="B7819" s="158">
        <v>-7.7534556491820603E-2</v>
      </c>
      <c r="C7819" s="158">
        <v>5.6716084544307897E-2</v>
      </c>
      <c r="D7819" s="158">
        <v>0.36606956054452999</v>
      </c>
      <c r="E7819" s="158">
        <v>-0.102542046348554</v>
      </c>
    </row>
    <row r="7820" spans="1:5" x14ac:dyDescent="0.25">
      <c r="A7820" s="158">
        <v>39757.2429272113</v>
      </c>
      <c r="B7820" s="158">
        <v>9.8909448628647895E-2</v>
      </c>
      <c r="C7820" s="158">
        <v>5.67362449719215E-2</v>
      </c>
      <c r="D7820" s="158">
        <v>0.36607717487519298</v>
      </c>
      <c r="E7820" s="158">
        <v>-0.102554667505714</v>
      </c>
    </row>
    <row r="7821" spans="1:5" x14ac:dyDescent="0.25">
      <c r="A7821" s="158">
        <v>39761.367639398799</v>
      </c>
      <c r="B7821" s="158">
        <v>0.45781042180554898</v>
      </c>
      <c r="C7821" s="158">
        <v>5.6804679508712499E-2</v>
      </c>
      <c r="D7821" s="158">
        <v>0.366103002376378</v>
      </c>
      <c r="E7821" s="158">
        <v>-0.102597480629434</v>
      </c>
    </row>
    <row r="7822" spans="1:5" x14ac:dyDescent="0.25">
      <c r="A7822" s="158">
        <v>39767.259341996498</v>
      </c>
      <c r="B7822" s="158">
        <v>0.39065774123430203</v>
      </c>
      <c r="C7822" s="158">
        <v>5.69024885012238E-2</v>
      </c>
      <c r="D7822" s="158">
        <v>0.36613986422094003</v>
      </c>
      <c r="E7822" s="158">
        <v>-0.10265859203245201</v>
      </c>
    </row>
    <row r="7823" spans="1:5" x14ac:dyDescent="0.25">
      <c r="A7823" s="158">
        <v>39767.340037469199</v>
      </c>
      <c r="B7823" s="158">
        <v>-7.9247284350525402E-2</v>
      </c>
      <c r="C7823" s="158">
        <v>5.6903828608276301E-2</v>
      </c>
      <c r="D7823" s="158">
        <v>0.366140368853348</v>
      </c>
      <c r="E7823" s="158">
        <v>-0.102659428695275</v>
      </c>
    </row>
    <row r="7824" spans="1:5" x14ac:dyDescent="0.25">
      <c r="A7824" s="158">
        <v>39770.145171229102</v>
      </c>
      <c r="B7824" s="158">
        <v>-5.51172128985256E-2</v>
      </c>
      <c r="C7824" s="158">
        <v>5.6950421249698097E-2</v>
      </c>
      <c r="D7824" s="158">
        <v>0.36615790676651599</v>
      </c>
      <c r="E7824" s="158">
        <v>-0.102688506912712</v>
      </c>
    </row>
    <row r="7825" spans="1:5" x14ac:dyDescent="0.25">
      <c r="A7825" s="158">
        <v>39778.020272500798</v>
      </c>
      <c r="B7825" s="158">
        <v>0.448466189235042</v>
      </c>
      <c r="C7825" s="158">
        <v>5.7081306537352501E-2</v>
      </c>
      <c r="D7825" s="158">
        <v>0.36620709987113298</v>
      </c>
      <c r="E7825" s="158">
        <v>-0.102770080156175</v>
      </c>
    </row>
    <row r="7826" spans="1:5" x14ac:dyDescent="0.25">
      <c r="A7826" s="158">
        <v>39778.420872613096</v>
      </c>
      <c r="B7826" s="158">
        <v>-9.8795247829075394E-2</v>
      </c>
      <c r="C7826" s="158">
        <v>5.7087967775742703E-2</v>
      </c>
      <c r="D7826" s="158">
        <v>0.36620960060476099</v>
      </c>
      <c r="E7826" s="158">
        <v>-0.10277422733147901</v>
      </c>
    </row>
    <row r="7827" spans="1:5" x14ac:dyDescent="0.25">
      <c r="A7827" s="158">
        <v>39778.676885454399</v>
      </c>
      <c r="B7827" s="158">
        <v>0.45943592787425203</v>
      </c>
      <c r="C7827" s="158">
        <v>5.7092224957763602E-2</v>
      </c>
      <c r="D7827" s="158">
        <v>0.36621119867169899</v>
      </c>
      <c r="E7827" s="158">
        <v>-0.102776877559296</v>
      </c>
    </row>
    <row r="7828" spans="1:5" x14ac:dyDescent="0.25">
      <c r="A7828" s="158">
        <v>39793.766951917401</v>
      </c>
      <c r="B7828" s="158">
        <v>7.5712176716624696E-2</v>
      </c>
      <c r="C7828" s="158">
        <v>5.7343377122051599E-2</v>
      </c>
      <c r="D7828" s="158">
        <v>0.36630527559196102</v>
      </c>
      <c r="E7828" s="158">
        <v>-0.102932921790654</v>
      </c>
    </row>
    <row r="7829" spans="1:5" x14ac:dyDescent="0.25">
      <c r="A7829" s="158">
        <v>39796.862227681602</v>
      </c>
      <c r="B7829" s="158">
        <v>-0.71274108847415596</v>
      </c>
      <c r="C7829" s="158">
        <v>5.7394947357590403E-2</v>
      </c>
      <c r="D7829" s="158">
        <v>0.36632454414863402</v>
      </c>
      <c r="E7829" s="158">
        <v>-0.102964888945087</v>
      </c>
    </row>
    <row r="7830" spans="1:5" x14ac:dyDescent="0.25">
      <c r="A7830" s="158">
        <v>39801.916437149703</v>
      </c>
      <c r="B7830" s="158">
        <v>0.157883794882552</v>
      </c>
      <c r="C7830" s="158">
        <v>5.7479194482183499E-2</v>
      </c>
      <c r="D7830" s="158">
        <v>0.36635598650809897</v>
      </c>
      <c r="E7830" s="158">
        <v>-0.10301705765336799</v>
      </c>
    </row>
    <row r="7831" spans="1:5" x14ac:dyDescent="0.25">
      <c r="A7831" s="158">
        <v>39804.102413691297</v>
      </c>
      <c r="B7831" s="158">
        <v>0.108259052665605</v>
      </c>
      <c r="C7831" s="158">
        <v>5.7515646898614402E-2</v>
      </c>
      <c r="D7831" s="158">
        <v>0.36636957750940902</v>
      </c>
      <c r="E7831" s="158">
        <v>-0.10303960949438699</v>
      </c>
    </row>
    <row r="7832" spans="1:5" x14ac:dyDescent="0.25">
      <c r="A7832" s="158">
        <v>39810.538284266302</v>
      </c>
      <c r="B7832" s="158">
        <v>-0.21649751174755999</v>
      </c>
      <c r="C7832" s="158">
        <v>5.7623021213575903E-2</v>
      </c>
      <c r="D7832" s="158">
        <v>0.36640956354575499</v>
      </c>
      <c r="E7832" s="158">
        <v>-0.10310596563736001</v>
      </c>
    </row>
    <row r="7833" spans="1:5" x14ac:dyDescent="0.25">
      <c r="A7833" s="158">
        <v>39814.054131538403</v>
      </c>
      <c r="B7833" s="158">
        <v>1.3196301222105</v>
      </c>
      <c r="C7833" s="158">
        <v>5.7681711634428097E-2</v>
      </c>
      <c r="D7833" s="158">
        <v>0.36643138978582201</v>
      </c>
      <c r="E7833" s="158">
        <v>-0.103142189963045</v>
      </c>
    </row>
    <row r="7834" spans="1:5" x14ac:dyDescent="0.25">
      <c r="A7834" s="158">
        <v>39818.967085162898</v>
      </c>
      <c r="B7834" s="158">
        <v>-3.1375959977075797E-2</v>
      </c>
      <c r="C7834" s="158">
        <v>5.7763762985884801E-2</v>
      </c>
      <c r="D7834" s="158">
        <v>0.366461868258457</v>
      </c>
      <c r="E7834" s="158">
        <v>-0.103192778904065</v>
      </c>
    </row>
    <row r="7835" spans="1:5" x14ac:dyDescent="0.25">
      <c r="A7835" s="158">
        <v>39824.462995983202</v>
      </c>
      <c r="B7835" s="158">
        <v>0.273555088843147</v>
      </c>
      <c r="C7835" s="158">
        <v>5.7855603836675901E-2</v>
      </c>
      <c r="D7835" s="158">
        <v>0.366495934288465</v>
      </c>
      <c r="E7835" s="158">
        <v>-0.103249329133953</v>
      </c>
    </row>
    <row r="7836" spans="1:5" x14ac:dyDescent="0.25">
      <c r="A7836" s="158">
        <v>39826.527067951902</v>
      </c>
      <c r="B7836" s="158">
        <v>0.22842145473085401</v>
      </c>
      <c r="C7836" s="158">
        <v>5.7890110599837501E-2</v>
      </c>
      <c r="D7836" s="158">
        <v>0.366508720408113</v>
      </c>
      <c r="E7836" s="158">
        <v>-0.103270556111024</v>
      </c>
    </row>
    <row r="7837" spans="1:5" x14ac:dyDescent="0.25">
      <c r="A7837" s="158">
        <v>39838.930615052697</v>
      </c>
      <c r="B7837" s="158">
        <v>-7.9736893651383103E-2</v>
      </c>
      <c r="C7837" s="158">
        <v>5.8097637191184603E-2</v>
      </c>
      <c r="D7837" s="158">
        <v>0.36658546482952098</v>
      </c>
      <c r="E7837" s="158">
        <v>-0.103397984366951</v>
      </c>
    </row>
    <row r="7838" spans="1:5" x14ac:dyDescent="0.25">
      <c r="A7838" s="158">
        <v>39840.471193197402</v>
      </c>
      <c r="B7838" s="158">
        <v>0.124780683369208</v>
      </c>
      <c r="C7838" s="158">
        <v>5.8123432798192001E-2</v>
      </c>
      <c r="D7838" s="158">
        <v>0.366594985987168</v>
      </c>
      <c r="E7838" s="158">
        <v>-0.10341379595373899</v>
      </c>
    </row>
    <row r="7839" spans="1:5" x14ac:dyDescent="0.25">
      <c r="A7839" s="158">
        <v>39842.557706875901</v>
      </c>
      <c r="B7839" s="158">
        <v>-0.154829315298188</v>
      </c>
      <c r="C7839" s="158">
        <v>5.8158376568693999E-2</v>
      </c>
      <c r="D7839" s="158">
        <v>0.36660787733931299</v>
      </c>
      <c r="E7839" s="158">
        <v>-0.103435205204258</v>
      </c>
    </row>
    <row r="7840" spans="1:5" x14ac:dyDescent="0.25">
      <c r="A7840" s="158">
        <v>39848.578425771302</v>
      </c>
      <c r="B7840" s="158">
        <v>0.34869771622372298</v>
      </c>
      <c r="C7840" s="158">
        <v>5.8259252993287797E-2</v>
      </c>
      <c r="D7840" s="158">
        <v>0.36664505119676399</v>
      </c>
      <c r="E7840" s="158">
        <v>-0.10349694698779301</v>
      </c>
    </row>
    <row r="7841" spans="1:5" x14ac:dyDescent="0.25">
      <c r="A7841" s="158">
        <v>39849.605427010101</v>
      </c>
      <c r="B7841" s="158">
        <v>-0.59097497967688395</v>
      </c>
      <c r="C7841" s="158">
        <v>5.8276466899118903E-2</v>
      </c>
      <c r="D7841" s="158">
        <v>0.36665138857756502</v>
      </c>
      <c r="E7841" s="158">
        <v>-0.103507473506912</v>
      </c>
    </row>
    <row r="7842" spans="1:5" x14ac:dyDescent="0.25">
      <c r="A7842" s="158">
        <v>39857.644537505897</v>
      </c>
      <c r="B7842" s="158">
        <v>-2.7093681575728299</v>
      </c>
      <c r="C7842" s="158">
        <v>5.8411279496018299E-2</v>
      </c>
      <c r="D7842" s="158">
        <v>0.36670095921871798</v>
      </c>
      <c r="E7842" s="158">
        <v>-0.103589819476072</v>
      </c>
    </row>
    <row r="7843" spans="1:5" x14ac:dyDescent="0.25">
      <c r="A7843" s="158">
        <v>39865.192767165201</v>
      </c>
      <c r="B7843" s="158">
        <v>0.122778063510687</v>
      </c>
      <c r="C7843" s="158">
        <v>5.8537966962713399E-2</v>
      </c>
      <c r="D7843" s="158">
        <v>0.36674744360591999</v>
      </c>
      <c r="E7843" s="158">
        <v>-0.10366705164703</v>
      </c>
    </row>
    <row r="7844" spans="1:5" x14ac:dyDescent="0.25">
      <c r="A7844" s="158">
        <v>39868.6214812744</v>
      </c>
      <c r="B7844" s="158">
        <v>0.26899851805581898</v>
      </c>
      <c r="C7844" s="158">
        <v>5.8595547551495299E-2</v>
      </c>
      <c r="D7844" s="158">
        <v>0.366768539719869</v>
      </c>
      <c r="E7844" s="158">
        <v>-0.103702106243504</v>
      </c>
    </row>
    <row r="7845" spans="1:5" x14ac:dyDescent="0.25">
      <c r="A7845" s="158">
        <v>39874.3378643572</v>
      </c>
      <c r="B7845" s="158">
        <v>-3.3215278781340001E-2</v>
      </c>
      <c r="C7845" s="158">
        <v>5.8691593395456897E-2</v>
      </c>
      <c r="D7845" s="158">
        <v>0.366803684978046</v>
      </c>
      <c r="E7845" s="158">
        <v>-0.103760511488491</v>
      </c>
    </row>
    <row r="7846" spans="1:5" x14ac:dyDescent="0.25">
      <c r="A7846" s="158">
        <v>39879.499645416698</v>
      </c>
      <c r="B7846" s="158">
        <v>3.2995994325757401E-2</v>
      </c>
      <c r="C7846" s="158">
        <v>5.87783711458792E-2</v>
      </c>
      <c r="D7846" s="158">
        <v>0.36683539213143201</v>
      </c>
      <c r="E7846" s="158">
        <v>-0.10381320933246101</v>
      </c>
    </row>
    <row r="7847" spans="1:5" x14ac:dyDescent="0.25">
      <c r="A7847" s="158">
        <v>39885.196861980803</v>
      </c>
      <c r="B7847" s="158">
        <v>0.186098834331694</v>
      </c>
      <c r="C7847" s="158">
        <v>5.8874205530746099E-2</v>
      </c>
      <c r="D7847" s="158">
        <v>0.36687035709719901</v>
      </c>
      <c r="E7847" s="158">
        <v>-0.103871328430145</v>
      </c>
    </row>
    <row r="7848" spans="1:5" x14ac:dyDescent="0.25">
      <c r="A7848" s="158">
        <v>39887.238824670298</v>
      </c>
      <c r="B7848" s="158">
        <v>0.53456007698426999</v>
      </c>
      <c r="C7848" s="158">
        <v>5.8908567952206101E-2</v>
      </c>
      <c r="D7848" s="158">
        <v>0.36688288106682598</v>
      </c>
      <c r="E7848" s="158">
        <v>-0.103892147599028</v>
      </c>
    </row>
    <row r="7849" spans="1:5" x14ac:dyDescent="0.25">
      <c r="A7849" s="158">
        <v>39888.781781817102</v>
      </c>
      <c r="B7849" s="158">
        <v>0.53516674695339705</v>
      </c>
      <c r="C7849" s="158">
        <v>5.8934537938885E-2</v>
      </c>
      <c r="D7849" s="158">
        <v>0.36689234169771101</v>
      </c>
      <c r="E7849" s="158">
        <v>-0.10390787503551099</v>
      </c>
    </row>
    <row r="7850" spans="1:5" x14ac:dyDescent="0.25">
      <c r="A7850" s="158">
        <v>39888.788875341401</v>
      </c>
      <c r="B7850" s="158">
        <v>-0.36389273711672199</v>
      </c>
      <c r="C7850" s="158">
        <v>5.8934657341902098E-2</v>
      </c>
      <c r="D7850" s="158">
        <v>0.36689238518606399</v>
      </c>
      <c r="E7850" s="158">
        <v>-0.103907947332117</v>
      </c>
    </row>
    <row r="7851" spans="1:5" x14ac:dyDescent="0.25">
      <c r="A7851" s="158">
        <v>39889.009797406397</v>
      </c>
      <c r="B7851" s="158">
        <v>-1.12613486995498</v>
      </c>
      <c r="C7851" s="158">
        <v>5.8938376096594802E-2</v>
      </c>
      <c r="D7851" s="158">
        <v>0.36689373957016602</v>
      </c>
      <c r="E7851" s="158">
        <v>-0.10391019891450901</v>
      </c>
    </row>
    <row r="7852" spans="1:5" x14ac:dyDescent="0.25">
      <c r="A7852" s="158">
        <v>39902.5409401656</v>
      </c>
      <c r="B7852" s="158">
        <v>0.53659862972868</v>
      </c>
      <c r="C7852" s="158">
        <v>5.9166308077601301E-2</v>
      </c>
      <c r="D7852" s="158">
        <v>0.36697659978639902</v>
      </c>
      <c r="E7852" s="158">
        <v>-0.10404796897131401</v>
      </c>
    </row>
    <row r="7853" spans="1:5" x14ac:dyDescent="0.25">
      <c r="A7853" s="158">
        <v>39903.506600624802</v>
      </c>
      <c r="B7853" s="158">
        <v>-0.127986086053411</v>
      </c>
      <c r="C7853" s="158">
        <v>5.9182586897134501E-2</v>
      </c>
      <c r="D7853" s="158">
        <v>0.36698250611755701</v>
      </c>
      <c r="E7853" s="158">
        <v>-0.10405779080366501</v>
      </c>
    </row>
    <row r="7854" spans="1:5" x14ac:dyDescent="0.25">
      <c r="A7854" s="158">
        <v>39907.044612378399</v>
      </c>
      <c r="B7854" s="158">
        <v>4.6813975238446701E-2</v>
      </c>
      <c r="C7854" s="158">
        <v>5.9242243560892499E-2</v>
      </c>
      <c r="D7854" s="158">
        <v>0.36700413786172198</v>
      </c>
      <c r="E7854" s="158">
        <v>-0.10409376463025199</v>
      </c>
    </row>
    <row r="7855" spans="1:5" x14ac:dyDescent="0.25">
      <c r="A7855" s="158">
        <v>39908.326170734501</v>
      </c>
      <c r="B7855" s="158">
        <v>0.225004734391554</v>
      </c>
      <c r="C7855" s="158">
        <v>5.9263858111287898E-2</v>
      </c>
      <c r="D7855" s="158">
        <v>0.36701197032247102</v>
      </c>
      <c r="E7855" s="158">
        <v>-0.104106790750929</v>
      </c>
    </row>
    <row r="7856" spans="1:5" x14ac:dyDescent="0.25">
      <c r="A7856" s="158">
        <v>39910.386372214503</v>
      </c>
      <c r="B7856" s="158">
        <v>0.33489329574869497</v>
      </c>
      <c r="C7856" s="158">
        <v>5.9298611113368503E-2</v>
      </c>
      <c r="D7856" s="158">
        <v>0.36702455812592399</v>
      </c>
      <c r="E7856" s="158">
        <v>-0.104127726181054</v>
      </c>
    </row>
    <row r="7857" spans="1:5" x14ac:dyDescent="0.25">
      <c r="A7857" s="158">
        <v>39930.414071629297</v>
      </c>
      <c r="B7857" s="158">
        <v>-0.21511246102112699</v>
      </c>
      <c r="C7857" s="158">
        <v>5.9636835241545297E-2</v>
      </c>
      <c r="D7857" s="158">
        <v>0.36714670445051401</v>
      </c>
      <c r="E7857" s="158">
        <v>-0.10433092033033101</v>
      </c>
    </row>
    <row r="7858" spans="1:5" x14ac:dyDescent="0.25">
      <c r="A7858" s="158">
        <v>39932.507140363297</v>
      </c>
      <c r="B7858" s="158">
        <v>-0.36154728452993901</v>
      </c>
      <c r="C7858" s="158">
        <v>5.9672222318743098E-2</v>
      </c>
      <c r="D7858" s="158">
        <v>0.36715944650932902</v>
      </c>
      <c r="E7858" s="158">
        <v>-0.104352121938538</v>
      </c>
    </row>
    <row r="7859" spans="1:5" x14ac:dyDescent="0.25">
      <c r="A7859" s="158">
        <v>39951.547052752299</v>
      </c>
      <c r="B7859" s="158">
        <v>-0.31085394611370898</v>
      </c>
      <c r="C7859" s="158">
        <v>5.99944672146807E-2</v>
      </c>
      <c r="D7859" s="158">
        <v>0.36727515425218799</v>
      </c>
      <c r="E7859" s="158">
        <v>-0.104544690067711</v>
      </c>
    </row>
    <row r="7860" spans="1:5" x14ac:dyDescent="0.25">
      <c r="A7860" s="158">
        <v>39953.357011146902</v>
      </c>
      <c r="B7860" s="158">
        <v>-4.3708168831857498E-2</v>
      </c>
      <c r="C7860" s="158">
        <v>6.0025132000455297E-2</v>
      </c>
      <c r="D7860" s="158">
        <v>0.36728613461214799</v>
      </c>
      <c r="E7860" s="158">
        <v>-0.10456296810533899</v>
      </c>
    </row>
    <row r="7861" spans="1:5" x14ac:dyDescent="0.25">
      <c r="A7861" s="158">
        <v>39959.160284959398</v>
      </c>
      <c r="B7861" s="158">
        <v>-0.22109239352218199</v>
      </c>
      <c r="C7861" s="158">
        <v>6.0123489484806399E-2</v>
      </c>
      <c r="D7861" s="158">
        <v>0.36732131877106</v>
      </c>
      <c r="E7861" s="158">
        <v>-0.10462154051700499</v>
      </c>
    </row>
    <row r="7862" spans="1:5" x14ac:dyDescent="0.25">
      <c r="A7862" s="158">
        <v>39977.073074749402</v>
      </c>
      <c r="B7862" s="158">
        <v>-1.10698089729627</v>
      </c>
      <c r="C7862" s="158">
        <v>6.0427438792531402E-2</v>
      </c>
      <c r="D7862" s="158">
        <v>0.36742970733116598</v>
      </c>
      <c r="E7862" s="158">
        <v>-0.104802021388023</v>
      </c>
    </row>
    <row r="7863" spans="1:5" x14ac:dyDescent="0.25">
      <c r="A7863" s="158">
        <v>39985.0040335003</v>
      </c>
      <c r="B7863" s="158">
        <v>9.9220534633826005E-2</v>
      </c>
      <c r="C7863" s="158">
        <v>6.0562181902280403E-2</v>
      </c>
      <c r="D7863" s="158">
        <v>0.36747759392907198</v>
      </c>
      <c r="E7863" s="158">
        <v>-0.104881778904864</v>
      </c>
    </row>
    <row r="7864" spans="1:5" x14ac:dyDescent="0.25">
      <c r="A7864" s="158">
        <v>39992.085275567799</v>
      </c>
      <c r="B7864" s="158">
        <v>0.15624976082497799</v>
      </c>
      <c r="C7864" s="158">
        <v>6.0682575192702801E-2</v>
      </c>
      <c r="D7864" s="158">
        <v>0.367520296671974</v>
      </c>
      <c r="E7864" s="158">
        <v>-0.10495291279864</v>
      </c>
    </row>
    <row r="7865" spans="1:5" x14ac:dyDescent="0.25">
      <c r="A7865" s="158">
        <v>39995.857609650498</v>
      </c>
      <c r="B7865" s="158">
        <v>0.103225817484143</v>
      </c>
      <c r="C7865" s="158">
        <v>6.0746744465525797E-2</v>
      </c>
      <c r="D7865" s="158">
        <v>0.36754302483575002</v>
      </c>
      <c r="E7865" s="158">
        <v>-0.10499077715345601</v>
      </c>
    </row>
    <row r="7866" spans="1:5" x14ac:dyDescent="0.25">
      <c r="A7866" s="158">
        <v>40002.085564733803</v>
      </c>
      <c r="B7866" s="158">
        <v>-0.40255821797854402</v>
      </c>
      <c r="C7866" s="158">
        <v>6.0852735168611699E-2</v>
      </c>
      <c r="D7866" s="158">
        <v>0.36758051679737902</v>
      </c>
      <c r="E7866" s="158">
        <v>-0.105053243480468</v>
      </c>
    </row>
    <row r="7867" spans="1:5" x14ac:dyDescent="0.25">
      <c r="A7867" s="158">
        <v>40003.510625952498</v>
      </c>
      <c r="B7867" s="158">
        <v>0.12382833391515501</v>
      </c>
      <c r="C7867" s="158">
        <v>6.0876996372277503E-2</v>
      </c>
      <c r="D7867" s="158">
        <v>0.36758909012472701</v>
      </c>
      <c r="E7867" s="158">
        <v>-0.105067528766263</v>
      </c>
    </row>
    <row r="7868" spans="1:5" x14ac:dyDescent="0.25">
      <c r="A7868" s="158">
        <v>40005.322569472701</v>
      </c>
      <c r="B7868" s="158">
        <v>-0.11202492643970199</v>
      </c>
      <c r="C7868" s="158">
        <v>6.0907848809181299E-2</v>
      </c>
      <c r="D7868" s="158">
        <v>0.36759998803994698</v>
      </c>
      <c r="E7868" s="158">
        <v>-0.10508568795012201</v>
      </c>
    </row>
    <row r="7869" spans="1:5" x14ac:dyDescent="0.25">
      <c r="A7869" s="158">
        <v>40022.736044954901</v>
      </c>
      <c r="B7869" s="158">
        <v>0.28753783453410198</v>
      </c>
      <c r="C7869" s="158">
        <v>6.1204618494456402E-2</v>
      </c>
      <c r="D7869" s="158">
        <v>0.36770455349522002</v>
      </c>
      <c r="E7869" s="158">
        <v>-0.105259956892507</v>
      </c>
    </row>
    <row r="7870" spans="1:5" x14ac:dyDescent="0.25">
      <c r="A7870" s="158">
        <v>40031.742966184102</v>
      </c>
      <c r="B7870" s="158">
        <v>-1.0017389753995001</v>
      </c>
      <c r="C7870" s="158">
        <v>6.1358306557849698E-2</v>
      </c>
      <c r="D7870" s="158">
        <v>0.36775851962843498</v>
      </c>
      <c r="E7870" s="158">
        <v>-0.10534991918117501</v>
      </c>
    </row>
    <row r="7871" spans="1:5" x14ac:dyDescent="0.25">
      <c r="A7871" s="158">
        <v>40032.138917273798</v>
      </c>
      <c r="B7871" s="158">
        <v>0.123514914786549</v>
      </c>
      <c r="C7871" s="158">
        <v>6.1365065708041802E-2</v>
      </c>
      <c r="D7871" s="158">
        <v>0.36776089015721602</v>
      </c>
      <c r="E7871" s="158">
        <v>-0.105353871230152</v>
      </c>
    </row>
    <row r="7872" spans="1:5" x14ac:dyDescent="0.25">
      <c r="A7872" s="158">
        <v>40034.693806425603</v>
      </c>
      <c r="B7872" s="158">
        <v>0.43681353918294502</v>
      </c>
      <c r="C7872" s="158">
        <v>6.1408685239392101E-2</v>
      </c>
      <c r="D7872" s="158">
        <v>0.36777618230996001</v>
      </c>
      <c r="E7872" s="158">
        <v>-0.105379366379029</v>
      </c>
    </row>
    <row r="7873" spans="1:5" x14ac:dyDescent="0.25">
      <c r="A7873" s="158">
        <v>40037.4957696028</v>
      </c>
      <c r="B7873" s="158">
        <v>-0.34647796213509402</v>
      </c>
      <c r="C7873" s="158">
        <v>6.14565347083166E-2</v>
      </c>
      <c r="D7873" s="158">
        <v>0.36779294580108102</v>
      </c>
      <c r="E7873" s="158">
        <v>-0.105407315930694</v>
      </c>
    </row>
    <row r="7874" spans="1:5" x14ac:dyDescent="0.25">
      <c r="A7874" s="158">
        <v>40044.669549549901</v>
      </c>
      <c r="B7874" s="158">
        <v>2.3668992428394202</v>
      </c>
      <c r="C7874" s="158">
        <v>6.1579097560469302E-2</v>
      </c>
      <c r="D7874" s="158">
        <v>0.36783582905157503</v>
      </c>
      <c r="E7874" s="158">
        <v>-0.105478821167151</v>
      </c>
    </row>
    <row r="7875" spans="1:5" x14ac:dyDescent="0.25">
      <c r="A7875" s="158">
        <v>40045.713467416303</v>
      </c>
      <c r="B7875" s="158">
        <v>-0.28401286777972601</v>
      </c>
      <c r="C7875" s="158">
        <v>6.1596939335315501E-2</v>
      </c>
      <c r="D7875" s="158">
        <v>0.36784206506830502</v>
      </c>
      <c r="E7875" s="158">
        <v>-0.10548922013105</v>
      </c>
    </row>
    <row r="7876" spans="1:5" x14ac:dyDescent="0.25">
      <c r="A7876" s="158">
        <v>40054.729233014601</v>
      </c>
      <c r="B7876" s="158">
        <v>0.650645228516611</v>
      </c>
      <c r="C7876" s="158">
        <v>6.1751098786538401E-2</v>
      </c>
      <c r="D7876" s="158">
        <v>0.36789587689307002</v>
      </c>
      <c r="E7876" s="158">
        <v>-0.10557896305836</v>
      </c>
    </row>
    <row r="7877" spans="1:5" x14ac:dyDescent="0.25">
      <c r="A7877" s="158">
        <v>40064.116195691</v>
      </c>
      <c r="B7877" s="158">
        <v>0.18945503248970499</v>
      </c>
      <c r="C7877" s="158">
        <v>6.1911736825643097E-2</v>
      </c>
      <c r="D7877" s="158">
        <v>0.36795181791271803</v>
      </c>
      <c r="E7877" s="158">
        <v>-0.10567227238625</v>
      </c>
    </row>
    <row r="7878" spans="1:5" x14ac:dyDescent="0.25">
      <c r="A7878" s="158">
        <v>40065.153087603598</v>
      </c>
      <c r="B7878" s="158">
        <v>-0.28320133259967001</v>
      </c>
      <c r="C7878" s="158">
        <v>6.1929489218824803E-2</v>
      </c>
      <c r="D7878" s="158">
        <v>0.367957991804782</v>
      </c>
      <c r="E7878" s="158">
        <v>-0.10568257136885199</v>
      </c>
    </row>
    <row r="7879" spans="1:5" x14ac:dyDescent="0.25">
      <c r="A7879" s="158">
        <v>40065.240682508498</v>
      </c>
      <c r="B7879" s="158">
        <v>-0.10269034106977799</v>
      </c>
      <c r="C7879" s="158">
        <v>6.1930988985762797E-2</v>
      </c>
      <c r="D7879" s="158">
        <v>0.367958513315711</v>
      </c>
      <c r="E7879" s="158">
        <v>-0.105683441336433</v>
      </c>
    </row>
    <row r="7880" spans="1:5" x14ac:dyDescent="0.25">
      <c r="A7880" s="158">
        <v>40073.817905744101</v>
      </c>
      <c r="B7880" s="158">
        <v>-0.20802107422045499</v>
      </c>
      <c r="C7880" s="158">
        <v>6.2077900832878501E-2</v>
      </c>
      <c r="D7880" s="158">
        <v>0.368009542126287</v>
      </c>
      <c r="E7880" s="158">
        <v>-0.105768572505775</v>
      </c>
    </row>
    <row r="7881" spans="1:5" x14ac:dyDescent="0.25">
      <c r="A7881" s="158">
        <v>40073.998944025901</v>
      </c>
      <c r="B7881" s="158">
        <v>-2.8099887554033899E-2</v>
      </c>
      <c r="C7881" s="158">
        <v>6.2081002869602102E-2</v>
      </c>
      <c r="D7881" s="158">
        <v>0.36801061839254101</v>
      </c>
      <c r="E7881" s="158">
        <v>-0.105770368176254</v>
      </c>
    </row>
    <row r="7882" spans="1:5" x14ac:dyDescent="0.25">
      <c r="A7882" s="158">
        <v>40075.3999562928</v>
      </c>
      <c r="B7882" s="158">
        <v>-1.44096135333044</v>
      </c>
      <c r="C7882" s="158">
        <v>6.2105010450786299E-2</v>
      </c>
      <c r="D7882" s="158">
        <v>0.36801894625467502</v>
      </c>
      <c r="E7882" s="158">
        <v>-0.1057842627914</v>
      </c>
    </row>
    <row r="7883" spans="1:5" x14ac:dyDescent="0.25">
      <c r="A7883" s="158">
        <v>40076.392628407601</v>
      </c>
      <c r="B7883" s="158">
        <v>0.10819273079643001</v>
      </c>
      <c r="C7883" s="158">
        <v>6.21220225366865E-2</v>
      </c>
      <c r="D7883" s="158">
        <v>0.368024845684994</v>
      </c>
      <c r="E7883" s="158">
        <v>-0.10579410589951301</v>
      </c>
    </row>
    <row r="7884" spans="1:5" x14ac:dyDescent="0.25">
      <c r="A7884" s="158">
        <v>40076.661523204501</v>
      </c>
      <c r="B7884" s="158">
        <v>-0.27337782748711997</v>
      </c>
      <c r="C7884" s="158">
        <v>6.21266310196147E-2</v>
      </c>
      <c r="D7884" s="158">
        <v>0.36802644355195901</v>
      </c>
      <c r="E7884" s="158">
        <v>-0.10579677194548</v>
      </c>
    </row>
    <row r="7885" spans="1:5" x14ac:dyDescent="0.25">
      <c r="A7885" s="158">
        <v>40079.1534029143</v>
      </c>
      <c r="B7885" s="158">
        <v>-0.54048095092761295</v>
      </c>
      <c r="C7885" s="158">
        <v>6.2169343496710799E-2</v>
      </c>
      <c r="D7885" s="158">
        <v>0.368041247738285</v>
      </c>
      <c r="E7885" s="158">
        <v>-0.10582147337712899</v>
      </c>
    </row>
    <row r="7886" spans="1:5" x14ac:dyDescent="0.25">
      <c r="A7886" s="158">
        <v>40080.106824039904</v>
      </c>
      <c r="B7886" s="158">
        <v>-0.18197404892668101</v>
      </c>
      <c r="C7886" s="158">
        <v>6.2185688212984598E-2</v>
      </c>
      <c r="D7886" s="158">
        <v>0.368046910346085</v>
      </c>
      <c r="E7886" s="158">
        <v>-0.105830921972171</v>
      </c>
    </row>
    <row r="7887" spans="1:5" x14ac:dyDescent="0.25">
      <c r="A7887" s="158">
        <v>40082.359809925503</v>
      </c>
      <c r="B7887" s="158">
        <v>-0.199565201912455</v>
      </c>
      <c r="C7887" s="158">
        <v>6.2224317028540498E-2</v>
      </c>
      <c r="D7887" s="158">
        <v>0.36806028778957101</v>
      </c>
      <c r="E7887" s="158">
        <v>-0.105853244126638</v>
      </c>
    </row>
    <row r="7888" spans="1:5" x14ac:dyDescent="0.25">
      <c r="A7888" s="158">
        <v>40088.547006643799</v>
      </c>
      <c r="B7888" s="158">
        <v>0.175218109601705</v>
      </c>
      <c r="C7888" s="158">
        <v>6.2330438937200701E-2</v>
      </c>
      <c r="D7888" s="158">
        <v>0.36809699913871702</v>
      </c>
      <c r="E7888" s="158">
        <v>-0.105914506724834</v>
      </c>
    </row>
    <row r="7889" spans="1:5" x14ac:dyDescent="0.25">
      <c r="A7889" s="158">
        <v>40091.172288334397</v>
      </c>
      <c r="B7889" s="158">
        <v>0.12304240519362999</v>
      </c>
      <c r="C7889" s="158">
        <v>6.2375484451954802E-2</v>
      </c>
      <c r="D7889" s="158">
        <v>0.36811256454020702</v>
      </c>
      <c r="E7889" s="158">
        <v>-0.105940483710888</v>
      </c>
    </row>
    <row r="7890" spans="1:5" x14ac:dyDescent="0.25">
      <c r="A7890" s="158">
        <v>40096.040036908496</v>
      </c>
      <c r="B7890" s="158">
        <v>0.59736192603254701</v>
      </c>
      <c r="C7890" s="158">
        <v>6.24590337834494E-2</v>
      </c>
      <c r="D7890" s="158">
        <v>0.36814140742128598</v>
      </c>
      <c r="E7890" s="158">
        <v>-0.105988622514939</v>
      </c>
    </row>
    <row r="7891" spans="1:5" x14ac:dyDescent="0.25">
      <c r="A7891" s="158">
        <v>40098.829114726497</v>
      </c>
      <c r="B7891" s="158">
        <v>-0.17258991271294999</v>
      </c>
      <c r="C7891" s="158">
        <v>6.2506920733320898E-2</v>
      </c>
      <c r="D7891" s="158">
        <v>0.36815792289740101</v>
      </c>
      <c r="E7891" s="158">
        <v>-0.106016188688628</v>
      </c>
    </row>
    <row r="7892" spans="1:5" x14ac:dyDescent="0.25">
      <c r="A7892" s="158">
        <v>40111.672134082801</v>
      </c>
      <c r="B7892" s="158">
        <v>2.4285408563167601</v>
      </c>
      <c r="C7892" s="158">
        <v>6.2727574244655304E-2</v>
      </c>
      <c r="D7892" s="158">
        <v>0.36823387250310302</v>
      </c>
      <c r="E7892" s="158">
        <v>-0.10614297404718499</v>
      </c>
    </row>
    <row r="7893" spans="1:5" x14ac:dyDescent="0.25">
      <c r="A7893" s="158">
        <v>40113.193849889802</v>
      </c>
      <c r="B7893" s="158">
        <v>4.1486701946191799E-2</v>
      </c>
      <c r="C7893" s="158">
        <v>6.2753734346958898E-2</v>
      </c>
      <c r="D7893" s="158">
        <v>0.368242860558188</v>
      </c>
      <c r="E7893" s="158">
        <v>-0.106157979961385</v>
      </c>
    </row>
    <row r="7894" spans="1:5" x14ac:dyDescent="0.25">
      <c r="A7894" s="158">
        <v>40113.565753821596</v>
      </c>
      <c r="B7894" s="158">
        <v>-0.179735761830457</v>
      </c>
      <c r="C7894" s="158">
        <v>6.2760128323407105E-2</v>
      </c>
      <c r="D7894" s="158">
        <v>0.36824505686771503</v>
      </c>
      <c r="E7894" s="158">
        <v>-0.106161646846</v>
      </c>
    </row>
    <row r="7895" spans="1:5" x14ac:dyDescent="0.25">
      <c r="A7895" s="158">
        <v>40115.497896257701</v>
      </c>
      <c r="B7895" s="158">
        <v>-0.226216617550101</v>
      </c>
      <c r="C7895" s="158">
        <v>6.2793349971246901E-2</v>
      </c>
      <c r="D7895" s="158">
        <v>0.36825646507662602</v>
      </c>
      <c r="E7895" s="158">
        <v>-0.106180693979542</v>
      </c>
    </row>
    <row r="7896" spans="1:5" x14ac:dyDescent="0.25">
      <c r="A7896" s="158">
        <v>40117.721409994498</v>
      </c>
      <c r="B7896" s="158">
        <v>0.128308148539791</v>
      </c>
      <c r="C7896" s="158">
        <v>6.2831588137422498E-2</v>
      </c>
      <c r="D7896" s="158">
        <v>0.36826958906382801</v>
      </c>
      <c r="E7896" s="158">
        <v>-0.106202606543446</v>
      </c>
    </row>
    <row r="7897" spans="1:5" x14ac:dyDescent="0.25">
      <c r="A7897" s="158">
        <v>40125.766960128101</v>
      </c>
      <c r="B7897" s="158">
        <v>-6.5197497936009305E-2</v>
      </c>
      <c r="C7897" s="158">
        <v>6.2970007867379593E-2</v>
      </c>
      <c r="D7897" s="158">
        <v>0.36831703566569901</v>
      </c>
      <c r="E7897" s="158">
        <v>-0.106281832953577</v>
      </c>
    </row>
    <row r="7898" spans="1:5" x14ac:dyDescent="0.25">
      <c r="A7898" s="158">
        <v>40126.824080452097</v>
      </c>
      <c r="B7898" s="158">
        <v>0.29056123342639001</v>
      </c>
      <c r="C7898" s="158">
        <v>6.2988201941809402E-2</v>
      </c>
      <c r="D7898" s="158">
        <v>0.36832326497284501</v>
      </c>
      <c r="E7898" s="158">
        <v>-0.10629223545262501</v>
      </c>
    </row>
    <row r="7899" spans="1:5" x14ac:dyDescent="0.25">
      <c r="A7899" s="158">
        <v>40127.6216826651</v>
      </c>
      <c r="B7899" s="158">
        <v>0.303126776069162</v>
      </c>
      <c r="C7899" s="158">
        <v>6.3001930503666703E-2</v>
      </c>
      <c r="D7899" s="158">
        <v>0.36832796427736603</v>
      </c>
      <c r="E7899" s="158">
        <v>-0.10630008307759301</v>
      </c>
    </row>
    <row r="7900" spans="1:5" x14ac:dyDescent="0.25">
      <c r="A7900" s="158">
        <v>40128.927672164697</v>
      </c>
      <c r="B7900" s="158">
        <v>-0.373057189711479</v>
      </c>
      <c r="C7900" s="158">
        <v>6.3024411519611204E-2</v>
      </c>
      <c r="D7900" s="158">
        <v>0.36833565752470199</v>
      </c>
      <c r="E7900" s="158">
        <v>-0.106312930675903</v>
      </c>
    </row>
    <row r="7901" spans="1:5" x14ac:dyDescent="0.25">
      <c r="A7901" s="158">
        <v>40147.092931235398</v>
      </c>
      <c r="B7901" s="158">
        <v>-0.23554425280566399</v>
      </c>
      <c r="C7901" s="158">
        <v>6.3337352794280405E-2</v>
      </c>
      <c r="D7901" s="158">
        <v>0.36844248829398901</v>
      </c>
      <c r="E7901" s="158">
        <v>-0.10649136499492701</v>
      </c>
    </row>
    <row r="7902" spans="1:5" x14ac:dyDescent="0.25">
      <c r="A7902" s="158">
        <v>40154.625775858098</v>
      </c>
      <c r="B7902" s="158">
        <v>0.105986567099436</v>
      </c>
      <c r="C7902" s="158">
        <v>6.3467259291389203E-2</v>
      </c>
      <c r="D7902" s="158">
        <v>0.368486692989758</v>
      </c>
      <c r="E7902" s="158">
        <v>-0.10656521348166099</v>
      </c>
    </row>
    <row r="7903" spans="1:5" x14ac:dyDescent="0.25">
      <c r="A7903" s="158">
        <v>40161.784530941499</v>
      </c>
      <c r="B7903" s="158">
        <v>2.1723513836913198E-2</v>
      </c>
      <c r="C7903" s="158">
        <v>6.3590786828008006E-2</v>
      </c>
      <c r="D7903" s="158">
        <v>0.368528650123298</v>
      </c>
      <c r="E7903" s="158">
        <v>-0.106635315482039</v>
      </c>
    </row>
    <row r="7904" spans="1:5" x14ac:dyDescent="0.25">
      <c r="A7904" s="158">
        <v>40168.833273160497</v>
      </c>
      <c r="B7904" s="158">
        <v>1.1167210256181099</v>
      </c>
      <c r="C7904" s="158">
        <v>6.3712484390641505E-2</v>
      </c>
      <c r="D7904" s="158">
        <v>0.368569912688332</v>
      </c>
      <c r="E7904" s="158">
        <v>-0.106704264817818</v>
      </c>
    </row>
    <row r="7905" spans="1:5" x14ac:dyDescent="0.25">
      <c r="A7905" s="158">
        <v>40171.242794633901</v>
      </c>
      <c r="B7905" s="158">
        <v>0.56187987051088395</v>
      </c>
      <c r="C7905" s="158">
        <v>6.3754100590880394E-2</v>
      </c>
      <c r="D7905" s="158">
        <v>0.36858400643609002</v>
      </c>
      <c r="E7905" s="158">
        <v>-0.10672781709647799</v>
      </c>
    </row>
    <row r="7906" spans="1:5" x14ac:dyDescent="0.25">
      <c r="A7906" s="158">
        <v>40173.301042587103</v>
      </c>
      <c r="B7906" s="158">
        <v>7.0270051216803103E-2</v>
      </c>
      <c r="C7906" s="158">
        <v>6.3789655960913794E-2</v>
      </c>
      <c r="D7906" s="158">
        <v>0.36859604094883303</v>
      </c>
      <c r="E7906" s="158">
        <v>-0.106747928864766</v>
      </c>
    </row>
    <row r="7907" spans="1:5" x14ac:dyDescent="0.25">
      <c r="A7907" s="158">
        <v>40177.388570421397</v>
      </c>
      <c r="B7907" s="158">
        <v>-8.4036287581556998E-2</v>
      </c>
      <c r="C7907" s="158">
        <v>6.3860283207492402E-2</v>
      </c>
      <c r="D7907" s="158">
        <v>0.36861992811739902</v>
      </c>
      <c r="E7907" s="158">
        <v>-0.10678785041527999</v>
      </c>
    </row>
    <row r="7908" spans="1:5" x14ac:dyDescent="0.25">
      <c r="A7908" s="158">
        <v>40177.416674252403</v>
      </c>
      <c r="B7908" s="158">
        <v>1.5876716562448301</v>
      </c>
      <c r="C7908" s="158">
        <v>6.3860768883421307E-2</v>
      </c>
      <c r="D7908" s="158">
        <v>0.368620092296358</v>
      </c>
      <c r="E7908" s="158">
        <v>-0.106788124809046</v>
      </c>
    </row>
    <row r="7909" spans="1:5" x14ac:dyDescent="0.25">
      <c r="A7909" s="158">
        <v>40181.784818572698</v>
      </c>
      <c r="B7909" s="158">
        <v>0.175881027394276</v>
      </c>
      <c r="C7909" s="158">
        <v>6.3936269766593196E-2</v>
      </c>
      <c r="D7909" s="158">
        <v>0.368645600893724</v>
      </c>
      <c r="E7909" s="158">
        <v>-0.10683075902033499</v>
      </c>
    </row>
    <row r="7910" spans="1:5" x14ac:dyDescent="0.25">
      <c r="A7910" s="158">
        <v>40189.6075429103</v>
      </c>
      <c r="B7910" s="158">
        <v>-0.20116048159652999</v>
      </c>
      <c r="C7910" s="158">
        <v>6.4071544688245802E-2</v>
      </c>
      <c r="D7910" s="158">
        <v>0.36869123579701202</v>
      </c>
      <c r="E7910" s="158">
        <v>-0.106907038886946</v>
      </c>
    </row>
    <row r="7911" spans="1:5" x14ac:dyDescent="0.25">
      <c r="A7911" s="158">
        <v>40192.953148848101</v>
      </c>
      <c r="B7911" s="158">
        <v>0.43829126114391898</v>
      </c>
      <c r="C7911" s="158">
        <v>6.4129423549344505E-2</v>
      </c>
      <c r="D7911" s="158">
        <v>0.36871073428277101</v>
      </c>
      <c r="E7911" s="158">
        <v>-0.10693963389666999</v>
      </c>
    </row>
    <row r="7912" spans="1:5" x14ac:dyDescent="0.25">
      <c r="A7912" s="158">
        <v>40193.558245743399</v>
      </c>
      <c r="B7912" s="158">
        <v>0.111515617548852</v>
      </c>
      <c r="C7912" s="158">
        <v>6.41398932816684E-2</v>
      </c>
      <c r="D7912" s="158">
        <v>0.36871425965403698</v>
      </c>
      <c r="E7912" s="158">
        <v>-0.106945527328501</v>
      </c>
    </row>
    <row r="7913" spans="1:5" x14ac:dyDescent="0.25">
      <c r="A7913" s="158">
        <v>40194.920031349597</v>
      </c>
      <c r="B7913" s="158">
        <v>0.11393365952139201</v>
      </c>
      <c r="C7913" s="158">
        <v>6.4163457439138399E-2</v>
      </c>
      <c r="D7913" s="158">
        <v>0.36872219226024</v>
      </c>
      <c r="E7913" s="158">
        <v>-0.10695878862063</v>
      </c>
    </row>
    <row r="7914" spans="1:5" x14ac:dyDescent="0.25">
      <c r="A7914" s="158">
        <v>40206.299867496797</v>
      </c>
      <c r="B7914" s="158">
        <v>1.2253420127516601</v>
      </c>
      <c r="C7914" s="158">
        <v>6.4360467662485696E-2</v>
      </c>
      <c r="D7914" s="158">
        <v>0.36878840956488401</v>
      </c>
      <c r="E7914" s="158">
        <v>-0.107069497784374</v>
      </c>
    </row>
    <row r="7915" spans="1:5" x14ac:dyDescent="0.25">
      <c r="A7915" s="158">
        <v>40208.695975848699</v>
      </c>
      <c r="B7915" s="158">
        <v>0.23898069871168801</v>
      </c>
      <c r="C7915" s="158">
        <v>6.4401971131368405E-2</v>
      </c>
      <c r="D7915" s="158">
        <v>0.36880233573007098</v>
      </c>
      <c r="E7915" s="158">
        <v>-0.107092783461555</v>
      </c>
    </row>
    <row r="7916" spans="1:5" x14ac:dyDescent="0.25">
      <c r="A7916" s="158">
        <v>40208.810483246598</v>
      </c>
      <c r="B7916" s="158">
        <v>0.27824943633625299</v>
      </c>
      <c r="C7916" s="158">
        <v>6.4403954723156298E-2</v>
      </c>
      <c r="D7916" s="158">
        <v>0.36880300110368303</v>
      </c>
      <c r="E7916" s="158">
        <v>-0.10709389604117001</v>
      </c>
    </row>
    <row r="7917" spans="1:5" x14ac:dyDescent="0.25">
      <c r="A7917" s="158">
        <v>40212.918097889298</v>
      </c>
      <c r="B7917" s="158">
        <v>0.38799387598784701</v>
      </c>
      <c r="C7917" s="158">
        <v>6.4475121435318999E-2</v>
      </c>
      <c r="D7917" s="158">
        <v>0.36882686081536298</v>
      </c>
      <c r="E7917" s="158">
        <v>-0.107133793428243</v>
      </c>
    </row>
    <row r="7918" spans="1:5" x14ac:dyDescent="0.25">
      <c r="A7918" s="158">
        <v>40214.633309852703</v>
      </c>
      <c r="B7918" s="158">
        <v>0.24343123768126901</v>
      </c>
      <c r="C7918" s="158">
        <v>6.4504844882827803E-2</v>
      </c>
      <c r="D7918" s="158">
        <v>0.368836818935246</v>
      </c>
      <c r="E7918" s="158">
        <v>-0.107150445777502</v>
      </c>
    </row>
    <row r="7919" spans="1:5" x14ac:dyDescent="0.25">
      <c r="A7919" s="158">
        <v>40223.161828816897</v>
      </c>
      <c r="B7919" s="158">
        <v>2.0563315279110701</v>
      </c>
      <c r="C7919" s="158">
        <v>6.4652694335326097E-2</v>
      </c>
      <c r="D7919" s="158">
        <v>0.36888629021049701</v>
      </c>
      <c r="E7919" s="158">
        <v>-0.107233179827571</v>
      </c>
    </row>
    <row r="7920" spans="1:5" x14ac:dyDescent="0.25">
      <c r="A7920" s="158">
        <v>40225.695662623199</v>
      </c>
      <c r="B7920" s="158">
        <v>6.8122429893602301E-2</v>
      </c>
      <c r="C7920" s="158">
        <v>6.4696638495319897E-2</v>
      </c>
      <c r="D7920" s="158">
        <v>0.36890097429540403</v>
      </c>
      <c r="E7920" s="158">
        <v>-0.107257738988494</v>
      </c>
    </row>
    <row r="7921" spans="1:5" x14ac:dyDescent="0.25">
      <c r="A7921" s="158">
        <v>40227.357491495</v>
      </c>
      <c r="B7921" s="158">
        <v>0.54195587076268903</v>
      </c>
      <c r="C7921" s="158">
        <v>6.4725463945707107E-2</v>
      </c>
      <c r="D7921" s="158">
        <v>0.36891060147813598</v>
      </c>
      <c r="E7921" s="158">
        <v>-0.107273840966152</v>
      </c>
    </row>
    <row r="7922" spans="1:5" x14ac:dyDescent="0.25">
      <c r="A7922" s="158">
        <v>40229.775755861403</v>
      </c>
      <c r="B7922" s="158">
        <v>3.5453606277680003E-2</v>
      </c>
      <c r="C7922" s="158">
        <v>6.4767416491871593E-2</v>
      </c>
      <c r="D7922" s="158">
        <v>0.368924605897335</v>
      </c>
      <c r="E7922" s="158">
        <v>-0.10729726480461001</v>
      </c>
    </row>
    <row r="7923" spans="1:5" x14ac:dyDescent="0.25">
      <c r="A7923" s="158">
        <v>40230.683741819201</v>
      </c>
      <c r="B7923" s="158">
        <v>-0.111792678142164</v>
      </c>
      <c r="C7923" s="158">
        <v>6.4783170329078502E-2</v>
      </c>
      <c r="D7923" s="158">
        <v>0.36892986264157301</v>
      </c>
      <c r="E7923" s="158">
        <v>-0.107306057466002</v>
      </c>
    </row>
    <row r="7924" spans="1:5" x14ac:dyDescent="0.25">
      <c r="A7924" s="158">
        <v>40231.318832761797</v>
      </c>
      <c r="B7924" s="158">
        <v>-0.119869239413184</v>
      </c>
      <c r="C7924" s="158">
        <v>6.47941899723634E-2</v>
      </c>
      <c r="D7924" s="158">
        <v>0.36893353898675801</v>
      </c>
      <c r="E7924" s="158">
        <v>-0.107312206751593</v>
      </c>
    </row>
    <row r="7925" spans="1:5" x14ac:dyDescent="0.25">
      <c r="A7925" s="158">
        <v>40235.353950297103</v>
      </c>
      <c r="B7925" s="158">
        <v>-0.34371798762604699</v>
      </c>
      <c r="C7925" s="158">
        <v>6.4864216319710094E-2</v>
      </c>
      <c r="D7925" s="158">
        <v>0.36895688769956803</v>
      </c>
      <c r="E7925" s="158">
        <v>-0.107351262597933</v>
      </c>
    </row>
    <row r="7926" spans="1:5" x14ac:dyDescent="0.25">
      <c r="A7926" s="158">
        <v>40242.308048350103</v>
      </c>
      <c r="B7926" s="158">
        <v>-0.107645142450841</v>
      </c>
      <c r="C7926" s="158">
        <v>6.4984947264703205E-2</v>
      </c>
      <c r="D7926" s="158">
        <v>0.36899708888502097</v>
      </c>
      <c r="E7926" s="158">
        <v>-0.107418513240065</v>
      </c>
    </row>
    <row r="7927" spans="1:5" x14ac:dyDescent="0.25">
      <c r="A7927" s="158">
        <v>40246.928304752502</v>
      </c>
      <c r="B7927" s="158">
        <v>0.24200350815473101</v>
      </c>
      <c r="C7927" s="158">
        <v>6.5065193445577804E-2</v>
      </c>
      <c r="D7927" s="158">
        <v>0.36902377180527701</v>
      </c>
      <c r="E7927" s="158">
        <v>-0.107463153526001</v>
      </c>
    </row>
    <row r="7928" spans="1:5" x14ac:dyDescent="0.25">
      <c r="A7928" s="158">
        <v>40260.6255356002</v>
      </c>
      <c r="B7928" s="158">
        <v>-0.234965393056386</v>
      </c>
      <c r="C7928" s="158">
        <v>6.5303246486984795E-2</v>
      </c>
      <c r="D7928" s="158">
        <v>0.36910275191654102</v>
      </c>
      <c r="E7928" s="158">
        <v>-0.107595303675687</v>
      </c>
    </row>
    <row r="7929" spans="1:5" x14ac:dyDescent="0.25">
      <c r="A7929" s="158">
        <v>40270.849336540399</v>
      </c>
      <c r="B7929" s="158">
        <v>-0.63537571564635797</v>
      </c>
      <c r="C7929" s="158">
        <v>6.5481081800749005E-2</v>
      </c>
      <c r="D7929" s="158">
        <v>0.36916158276628602</v>
      </c>
      <c r="E7929" s="158">
        <v>-0.10769375635999399</v>
      </c>
    </row>
    <row r="7930" spans="1:5" x14ac:dyDescent="0.25">
      <c r="A7930" s="158">
        <v>40272.1438199693</v>
      </c>
      <c r="B7930" s="158">
        <v>0.31292944284602198</v>
      </c>
      <c r="C7930" s="158">
        <v>6.5503607371864003E-2</v>
      </c>
      <c r="D7930" s="158">
        <v>0.36916902424322301</v>
      </c>
      <c r="E7930" s="158">
        <v>-0.107706210566511</v>
      </c>
    </row>
    <row r="7931" spans="1:5" x14ac:dyDescent="0.25">
      <c r="A7931" s="158">
        <v>40285.259603014099</v>
      </c>
      <c r="B7931" s="158">
        <v>-0.31550919855134502</v>
      </c>
      <c r="C7931" s="158">
        <v>6.5731950826923596E-2</v>
      </c>
      <c r="D7931" s="158">
        <v>0.36924432830731602</v>
      </c>
      <c r="E7931" s="158">
        <v>-0.107832253328143</v>
      </c>
    </row>
    <row r="7932" spans="1:5" x14ac:dyDescent="0.25">
      <c r="A7932" s="158">
        <v>40289.550291057501</v>
      </c>
      <c r="B7932" s="158">
        <v>0.53693082499748401</v>
      </c>
      <c r="C7932" s="158">
        <v>6.5806695265009499E-2</v>
      </c>
      <c r="D7932" s="158">
        <v>0.36926892632084402</v>
      </c>
      <c r="E7932" s="158">
        <v>-0.10787342992810001</v>
      </c>
    </row>
    <row r="7933" spans="1:5" x14ac:dyDescent="0.25">
      <c r="A7933" s="158">
        <v>40291.882919852404</v>
      </c>
      <c r="B7933" s="158">
        <v>-3.4193857132214199E-3</v>
      </c>
      <c r="C7933" s="158">
        <v>6.5847339106532204E-2</v>
      </c>
      <c r="D7933" s="158">
        <v>0.369282291377592</v>
      </c>
      <c r="E7933" s="158">
        <v>-0.107895803763397</v>
      </c>
    </row>
    <row r="7934" spans="1:5" x14ac:dyDescent="0.25">
      <c r="A7934" s="158">
        <v>40293.721533361699</v>
      </c>
      <c r="B7934" s="158">
        <v>1.6340942284598401E-2</v>
      </c>
      <c r="C7934" s="158">
        <v>6.5879379698799007E-2</v>
      </c>
      <c r="D7934" s="158">
        <v>0.369292822130797</v>
      </c>
      <c r="E7934" s="158">
        <v>-0.107913433307852</v>
      </c>
    </row>
    <row r="7935" spans="1:5" x14ac:dyDescent="0.25">
      <c r="A7935" s="158">
        <v>40294.482884834099</v>
      </c>
      <c r="B7935" s="158">
        <v>0.32822883161320898</v>
      </c>
      <c r="C7935" s="158">
        <v>6.5892648546264906E-2</v>
      </c>
      <c r="D7935" s="158">
        <v>0.36929718183282501</v>
      </c>
      <c r="E7935" s="158">
        <v>-0.107920732015011</v>
      </c>
    </row>
    <row r="7936" spans="1:5" x14ac:dyDescent="0.25">
      <c r="A7936" s="158">
        <v>40295.274333451598</v>
      </c>
      <c r="B7936" s="158">
        <v>-0.29530785839858598</v>
      </c>
      <c r="C7936" s="158">
        <v>6.5906442645579599E-2</v>
      </c>
      <c r="D7936" s="158">
        <v>0.36930171327224898</v>
      </c>
      <c r="E7936" s="158">
        <v>-0.10792831831071401</v>
      </c>
    </row>
    <row r="7937" spans="1:5" x14ac:dyDescent="0.25">
      <c r="A7937" s="158">
        <v>40295.659188802201</v>
      </c>
      <c r="B7937" s="158">
        <v>-2.0921154833208899E-2</v>
      </c>
      <c r="C7937" s="158">
        <v>6.5913150525332906E-2</v>
      </c>
      <c r="D7937" s="158">
        <v>0.36930391653818201</v>
      </c>
      <c r="E7937" s="158">
        <v>-0.107932006930403</v>
      </c>
    </row>
    <row r="7938" spans="1:5" x14ac:dyDescent="0.25">
      <c r="A7938" s="158">
        <v>40297.401078876697</v>
      </c>
      <c r="B7938" s="158">
        <v>-0.14932949409869301</v>
      </c>
      <c r="C7938" s="158">
        <v>6.5943513155565098E-2</v>
      </c>
      <c r="D7938" s="158">
        <v>0.36931388688949901</v>
      </c>
      <c r="E7938" s="158">
        <v>-0.10794869912772501</v>
      </c>
    </row>
    <row r="7939" spans="1:5" x14ac:dyDescent="0.25">
      <c r="A7939" s="158">
        <v>40312.013831438999</v>
      </c>
      <c r="B7939" s="158">
        <v>-0.28880927683933</v>
      </c>
      <c r="C7939" s="158">
        <v>6.6198364302630194E-2</v>
      </c>
      <c r="D7939" s="158">
        <v>0.36939741040080898</v>
      </c>
      <c r="E7939" s="158">
        <v>-0.10808854774182899</v>
      </c>
    </row>
    <row r="7940" spans="1:5" x14ac:dyDescent="0.25">
      <c r="A7940" s="158">
        <v>40323.005307545704</v>
      </c>
      <c r="B7940" s="158">
        <v>-0.184559308319243</v>
      </c>
      <c r="C7940" s="158">
        <v>6.6390220299124197E-2</v>
      </c>
      <c r="D7940" s="158">
        <v>0.36946009657163198</v>
      </c>
      <c r="E7940" s="158">
        <v>-0.108193524391845</v>
      </c>
    </row>
    <row r="7941" spans="1:5" x14ac:dyDescent="0.25">
      <c r="A7941" s="158">
        <v>40337.985607996998</v>
      </c>
      <c r="B7941" s="158">
        <v>-0.56887132203487001</v>
      </c>
      <c r="C7941" s="158">
        <v>6.6651919953505695E-2</v>
      </c>
      <c r="D7941" s="158">
        <v>0.36954533981272097</v>
      </c>
      <c r="E7941" s="158">
        <v>-0.108336299279431</v>
      </c>
    </row>
    <row r="7942" spans="1:5" x14ac:dyDescent="0.25">
      <c r="A7942" s="158">
        <v>40342.687465552597</v>
      </c>
      <c r="B7942" s="158">
        <v>0.60282239977209595</v>
      </c>
      <c r="C7942" s="158">
        <v>6.6734110807450994E-2</v>
      </c>
      <c r="D7942" s="158">
        <v>0.369572049447977</v>
      </c>
      <c r="E7942" s="158">
        <v>-0.108381040995173</v>
      </c>
    </row>
    <row r="7943" spans="1:5" x14ac:dyDescent="0.25">
      <c r="A7943" s="158">
        <v>40346.594925798097</v>
      </c>
      <c r="B7943" s="158">
        <v>0.101635203591233</v>
      </c>
      <c r="C7943" s="158">
        <v>6.68024336635204E-2</v>
      </c>
      <c r="D7943" s="158">
        <v>0.36959422981302098</v>
      </c>
      <c r="E7943" s="158">
        <v>-0.108418197609636</v>
      </c>
    </row>
    <row r="7944" spans="1:5" x14ac:dyDescent="0.25">
      <c r="A7944" s="158">
        <v>40353.288696535303</v>
      </c>
      <c r="B7944" s="158">
        <v>1.2842313981078</v>
      </c>
      <c r="C7944" s="158">
        <v>6.6919514503471195E-2</v>
      </c>
      <c r="D7944" s="158">
        <v>0.36963219148299098</v>
      </c>
      <c r="E7944" s="158">
        <v>-0.108481795181346</v>
      </c>
    </row>
    <row r="7945" spans="1:5" x14ac:dyDescent="0.25">
      <c r="A7945" s="158">
        <v>40356.550937572902</v>
      </c>
      <c r="B7945" s="158">
        <v>0.72155789395735903</v>
      </c>
      <c r="C7945" s="158">
        <v>6.6976592007085806E-2</v>
      </c>
      <c r="D7945" s="158">
        <v>0.36965067629138898</v>
      </c>
      <c r="E7945" s="158">
        <v>-0.108512764813693</v>
      </c>
    </row>
    <row r="7946" spans="1:5" x14ac:dyDescent="0.25">
      <c r="A7946" s="158">
        <v>40357.359125117102</v>
      </c>
      <c r="B7946" s="158">
        <v>0.13413929787262599</v>
      </c>
      <c r="C7946" s="158">
        <v>6.6990734160754004E-2</v>
      </c>
      <c r="D7946" s="158">
        <v>0.36965525409804101</v>
      </c>
      <c r="E7946" s="158">
        <v>-0.108520434702177</v>
      </c>
    </row>
    <row r="7947" spans="1:5" x14ac:dyDescent="0.25">
      <c r="A7947" s="158">
        <v>40359.322167005499</v>
      </c>
      <c r="B7947" s="158">
        <v>7.7320337502650993E-2</v>
      </c>
      <c r="C7947" s="158">
        <v>6.7025087578298406E-2</v>
      </c>
      <c r="D7947" s="158">
        <v>0.36966637065394498</v>
      </c>
      <c r="E7947" s="158">
        <v>-0.10853906024704001</v>
      </c>
    </row>
    <row r="7948" spans="1:5" x14ac:dyDescent="0.25">
      <c r="A7948" s="158">
        <v>40359.805341448002</v>
      </c>
      <c r="B7948" s="158">
        <v>-0.23119423891125901</v>
      </c>
      <c r="C7948" s="158">
        <v>6.7033543811063703E-2</v>
      </c>
      <c r="D7948" s="158">
        <v>0.36966910625203803</v>
      </c>
      <c r="E7948" s="158">
        <v>-0.108543643747723</v>
      </c>
    </row>
    <row r="7949" spans="1:5" x14ac:dyDescent="0.25">
      <c r="A7949" s="158">
        <v>40362.135210849599</v>
      </c>
      <c r="B7949" s="158">
        <v>-0.48108917185045702</v>
      </c>
      <c r="C7949" s="158">
        <v>6.7074323315923001E-2</v>
      </c>
      <c r="D7949" s="158">
        <v>0.36968229409296699</v>
      </c>
      <c r="E7949" s="158">
        <v>-0.10856574037069799</v>
      </c>
    </row>
    <row r="7950" spans="1:5" x14ac:dyDescent="0.25">
      <c r="A7950" s="158">
        <v>40364.281916699503</v>
      </c>
      <c r="B7950" s="158">
        <v>2.5597317269809802E-3</v>
      </c>
      <c r="C7950" s="158">
        <v>6.7111902061486595E-2</v>
      </c>
      <c r="D7950" s="158">
        <v>0.36969444043747102</v>
      </c>
      <c r="E7950" s="158">
        <v>-0.108586092470286</v>
      </c>
    </row>
    <row r="7951" spans="1:5" x14ac:dyDescent="0.25">
      <c r="A7951" s="158">
        <v>40369.045357261501</v>
      </c>
      <c r="B7951" s="158">
        <v>0.42673115647016102</v>
      </c>
      <c r="C7951" s="158">
        <v>6.71953050717225E-2</v>
      </c>
      <c r="D7951" s="158">
        <v>0.36972137641499098</v>
      </c>
      <c r="E7951" s="158">
        <v>-0.10863122751613701</v>
      </c>
    </row>
    <row r="7952" spans="1:5" x14ac:dyDescent="0.25">
      <c r="A7952" s="158">
        <v>40369.096155876199</v>
      </c>
      <c r="B7952" s="158">
        <v>-0.23752353878656601</v>
      </c>
      <c r="C7952" s="158">
        <v>6.7196194633659806E-2</v>
      </c>
      <c r="D7952" s="158">
        <v>0.36972166354719599</v>
      </c>
      <c r="E7952" s="158">
        <v>-0.108631708660288</v>
      </c>
    </row>
    <row r="7953" spans="1:5" x14ac:dyDescent="0.25">
      <c r="A7953" s="158">
        <v>40372.078896994899</v>
      </c>
      <c r="B7953" s="158">
        <v>-0.253188552554096</v>
      </c>
      <c r="C7953" s="158">
        <v>6.7248431804985506E-2</v>
      </c>
      <c r="D7953" s="158">
        <v>0.36973851863127799</v>
      </c>
      <c r="E7953" s="158">
        <v>-0.108659953027388</v>
      </c>
    </row>
    <row r="7954" spans="1:5" x14ac:dyDescent="0.25">
      <c r="A7954" s="158">
        <v>40373.765393620597</v>
      </c>
      <c r="B7954" s="158">
        <v>-2.8017198015950501E-2</v>
      </c>
      <c r="C7954" s="158">
        <v>6.7277971814812099E-2</v>
      </c>
      <c r="D7954" s="158">
        <v>0.36974804493194202</v>
      </c>
      <c r="E7954" s="158">
        <v>-0.108675916850392</v>
      </c>
    </row>
    <row r="7955" spans="1:5" x14ac:dyDescent="0.25">
      <c r="A7955" s="158">
        <v>40379.211403735302</v>
      </c>
      <c r="B7955" s="158">
        <v>0.230545274610683</v>
      </c>
      <c r="C7955" s="158">
        <v>6.7373382371729504E-2</v>
      </c>
      <c r="D7955" s="158">
        <v>0.36977878801816499</v>
      </c>
      <c r="E7955" s="158">
        <v>-0.10872743708468501</v>
      </c>
    </row>
    <row r="7956" spans="1:5" x14ac:dyDescent="0.25">
      <c r="A7956" s="158">
        <v>40380.3573584685</v>
      </c>
      <c r="B7956" s="158">
        <v>0.33872186333765397</v>
      </c>
      <c r="C7956" s="158">
        <v>6.7393462703902396E-2</v>
      </c>
      <c r="D7956" s="158">
        <v>0.36978525329351902</v>
      </c>
      <c r="E7956" s="158">
        <v>-0.10873827220429</v>
      </c>
    </row>
    <row r="7957" spans="1:5" x14ac:dyDescent="0.25">
      <c r="A7957" s="158">
        <v>40382.578763513098</v>
      </c>
      <c r="B7957" s="158">
        <v>0.202059223075501</v>
      </c>
      <c r="C7957" s="158">
        <v>6.7432391828937899E-2</v>
      </c>
      <c r="D7957" s="158">
        <v>0.36979778239283101</v>
      </c>
      <c r="E7957" s="158">
        <v>-0.10875927005392901</v>
      </c>
    </row>
    <row r="7958" spans="1:5" x14ac:dyDescent="0.25">
      <c r="A7958" s="158">
        <v>40387.048215836498</v>
      </c>
      <c r="B7958" s="158">
        <v>0.21267483445395199</v>
      </c>
      <c r="C7958" s="158">
        <v>6.7510732487289199E-2</v>
      </c>
      <c r="D7958" s="158">
        <v>0.36982297615695903</v>
      </c>
      <c r="E7958" s="158">
        <v>-0.10880149454346399</v>
      </c>
    </row>
    <row r="7959" spans="1:5" x14ac:dyDescent="0.25">
      <c r="A7959" s="158">
        <v>40390.556055537403</v>
      </c>
      <c r="B7959" s="158">
        <v>-0.34225108733273402</v>
      </c>
      <c r="C7959" s="158">
        <v>6.7572232426471396E-2</v>
      </c>
      <c r="D7959" s="158">
        <v>0.36984273567238601</v>
      </c>
      <c r="E7959" s="158">
        <v>-0.1088346127673</v>
      </c>
    </row>
    <row r="7960" spans="1:5" x14ac:dyDescent="0.25">
      <c r="A7960" s="158">
        <v>40390.724292790102</v>
      </c>
      <c r="B7960" s="158">
        <v>0.12741103933910899</v>
      </c>
      <c r="C7960" s="158">
        <v>6.7575182303730802E-2</v>
      </c>
      <c r="D7960" s="158">
        <v>0.36984368304190701</v>
      </c>
      <c r="E7960" s="158">
        <v>-0.108836200652302</v>
      </c>
    </row>
    <row r="7961" spans="1:5" x14ac:dyDescent="0.25">
      <c r="A7961" s="158">
        <v>40397.552568699597</v>
      </c>
      <c r="B7961" s="158">
        <v>-0.31682585273407099</v>
      </c>
      <c r="C7961" s="158">
        <v>6.7694933954377604E-2</v>
      </c>
      <c r="D7961" s="158">
        <v>0.36988211062611398</v>
      </c>
      <c r="E7961" s="158">
        <v>-0.108900611574759</v>
      </c>
    </row>
    <row r="7962" spans="1:5" x14ac:dyDescent="0.25">
      <c r="A7962" s="158">
        <v>40404.889684073198</v>
      </c>
      <c r="B7962" s="158">
        <v>-7.5021113724504901E-2</v>
      </c>
      <c r="C7962" s="158">
        <v>6.7823662251719194E-2</v>
      </c>
      <c r="D7962" s="158">
        <v>0.36992335075677102</v>
      </c>
      <c r="E7962" s="158">
        <v>-0.108969742147213</v>
      </c>
    </row>
    <row r="7963" spans="1:5" x14ac:dyDescent="0.25">
      <c r="A7963" s="158">
        <v>40411.146062038701</v>
      </c>
      <c r="B7963" s="158">
        <v>0.33334456089508802</v>
      </c>
      <c r="C7963" s="158">
        <v>6.7933472008233103E-2</v>
      </c>
      <c r="D7963" s="158">
        <v>0.36995847456297098</v>
      </c>
      <c r="E7963" s="158">
        <v>-0.109028624284526</v>
      </c>
    </row>
    <row r="7964" spans="1:5" x14ac:dyDescent="0.25">
      <c r="A7964" s="158">
        <v>40413.469811798997</v>
      </c>
      <c r="B7964" s="158">
        <v>-6.2740883492007293E-2</v>
      </c>
      <c r="C7964" s="158">
        <v>6.7974267604740804E-2</v>
      </c>
      <c r="D7964" s="158">
        <v>0.36997151049154098</v>
      </c>
      <c r="E7964" s="158">
        <v>-0.109050478934814</v>
      </c>
    </row>
    <row r="7965" spans="1:5" x14ac:dyDescent="0.25">
      <c r="A7965" s="158">
        <v>40418.198673576902</v>
      </c>
      <c r="B7965" s="158">
        <v>0.95916996374547603</v>
      </c>
      <c r="C7965" s="158">
        <v>6.8057303729048196E-2</v>
      </c>
      <c r="D7965" s="158">
        <v>0.36999802241060997</v>
      </c>
      <c r="E7965" s="158">
        <v>-0.109094927654042</v>
      </c>
    </row>
    <row r="7966" spans="1:5" x14ac:dyDescent="0.25">
      <c r="A7966" s="158">
        <v>40420.097723736399</v>
      </c>
      <c r="B7966" s="158">
        <v>0.34807630440556497</v>
      </c>
      <c r="C7966" s="158">
        <v>6.8090656185040899E-2</v>
      </c>
      <c r="D7966" s="158">
        <v>0.37000866307982999</v>
      </c>
      <c r="E7966" s="158">
        <v>-0.10911276795411599</v>
      </c>
    </row>
    <row r="7967" spans="1:5" x14ac:dyDescent="0.25">
      <c r="A7967" s="158">
        <v>40426.420236065103</v>
      </c>
      <c r="B7967" s="158">
        <v>-1.4722378584987199</v>
      </c>
      <c r="C7967" s="158">
        <v>6.8201722098657894E-2</v>
      </c>
      <c r="D7967" s="158">
        <v>0.37004406358157099</v>
      </c>
      <c r="E7967" s="158">
        <v>-0.109172123487688</v>
      </c>
    </row>
    <row r="7968" spans="1:5" x14ac:dyDescent="0.25">
      <c r="A7968" s="158">
        <v>40427.277720672202</v>
      </c>
      <c r="B7968" s="158">
        <v>-0.25711089019375699</v>
      </c>
      <c r="C7968" s="158">
        <v>6.8216788312128296E-2</v>
      </c>
      <c r="D7968" s="158">
        <v>0.37004886171999801</v>
      </c>
      <c r="E7968" s="158">
        <v>-0.10918016875902101</v>
      </c>
    </row>
    <row r="7969" spans="1:5" x14ac:dyDescent="0.25">
      <c r="A7969" s="158">
        <v>40441.309131761598</v>
      </c>
      <c r="B7969" s="158">
        <v>0.37608078211643903</v>
      </c>
      <c r="C7969" s="158">
        <v>6.8463424552683005E-2</v>
      </c>
      <c r="D7969" s="158">
        <v>0.37012727339484203</v>
      </c>
      <c r="E7969" s="158">
        <v>-0.109311655376384</v>
      </c>
    </row>
    <row r="7970" spans="1:5" x14ac:dyDescent="0.25">
      <c r="A7970" s="158">
        <v>40444.648426713698</v>
      </c>
      <c r="B7970" s="158">
        <v>-3.6133193944698501E-2</v>
      </c>
      <c r="C7970" s="158">
        <v>6.8522148561708907E-2</v>
      </c>
      <c r="D7970" s="158">
        <v>0.37014590592574098</v>
      </c>
      <c r="E7970" s="158">
        <v>-0.10934290253678999</v>
      </c>
    </row>
    <row r="7971" spans="1:5" x14ac:dyDescent="0.25">
      <c r="A7971" s="158">
        <v>40448.788025115202</v>
      </c>
      <c r="B7971" s="158">
        <v>5.5192291980210598E-2</v>
      </c>
      <c r="C7971" s="158">
        <v>6.8594961162002602E-2</v>
      </c>
      <c r="D7971" s="158">
        <v>0.370168988801651</v>
      </c>
      <c r="E7971" s="158">
        <v>-0.10938161445229801</v>
      </c>
    </row>
    <row r="7972" spans="1:5" x14ac:dyDescent="0.25">
      <c r="A7972" s="158">
        <v>40448.984507943198</v>
      </c>
      <c r="B7972" s="158">
        <v>0.308177609362903</v>
      </c>
      <c r="C7972" s="158">
        <v>6.8598417557266395E-2</v>
      </c>
      <c r="D7972" s="158">
        <v>0.37017008399499601</v>
      </c>
      <c r="E7972" s="158">
        <v>-0.109383451222327</v>
      </c>
    </row>
    <row r="7973" spans="1:5" x14ac:dyDescent="0.25">
      <c r="A7973" s="158">
        <v>40450.672435636603</v>
      </c>
      <c r="B7973" s="158">
        <v>-0.24060555914598999</v>
      </c>
      <c r="C7973" s="158">
        <v>6.8628111953715501E-2</v>
      </c>
      <c r="D7973" s="158">
        <v>0.37017949092890701</v>
      </c>
      <c r="E7973" s="158">
        <v>-0.109399227919109</v>
      </c>
    </row>
    <row r="7974" spans="1:5" x14ac:dyDescent="0.25">
      <c r="A7974" s="158">
        <v>40450.978167834903</v>
      </c>
      <c r="B7974" s="158">
        <v>0.12501952317578399</v>
      </c>
      <c r="C7974" s="158">
        <v>6.8633490748137099E-2</v>
      </c>
      <c r="D7974" s="158">
        <v>0.37018119449626902</v>
      </c>
      <c r="E7974" s="158">
        <v>-0.109402085059097</v>
      </c>
    </row>
    <row r="7975" spans="1:5" x14ac:dyDescent="0.25">
      <c r="A7975" s="158">
        <v>40462.505184556103</v>
      </c>
      <c r="B7975" s="158">
        <v>-0.26159080774164101</v>
      </c>
      <c r="C7975" s="158">
        <v>6.88363509308835E-2</v>
      </c>
      <c r="D7975" s="158">
        <v>0.37024535726330698</v>
      </c>
      <c r="E7975" s="158">
        <v>-0.109509701859867</v>
      </c>
    </row>
    <row r="7976" spans="1:5" x14ac:dyDescent="0.25">
      <c r="A7976" s="158">
        <v>40465.110242813797</v>
      </c>
      <c r="B7976" s="158">
        <v>6.6880873917263299E-3</v>
      </c>
      <c r="C7976" s="158">
        <v>6.8882213524128003E-2</v>
      </c>
      <c r="D7976" s="158">
        <v>0.370259839756095</v>
      </c>
      <c r="E7976" s="158">
        <v>-0.109533994213105</v>
      </c>
    </row>
    <row r="7977" spans="1:5" x14ac:dyDescent="0.25">
      <c r="A7977" s="158">
        <v>40466.655568934002</v>
      </c>
      <c r="B7977" s="158">
        <v>-7.5273727114966202E-2</v>
      </c>
      <c r="C7977" s="158">
        <v>6.8909422254175304E-2</v>
      </c>
      <c r="D7977" s="158">
        <v>0.370268427661824</v>
      </c>
      <c r="E7977" s="158">
        <v>-0.109548399503618</v>
      </c>
    </row>
    <row r="7978" spans="1:5" x14ac:dyDescent="0.25">
      <c r="A7978" s="158">
        <v>40470.151244938199</v>
      </c>
      <c r="B7978" s="158">
        <v>-0.73338981126984704</v>
      </c>
      <c r="C7978" s="158">
        <v>6.8970979062545304E-2</v>
      </c>
      <c r="D7978" s="158">
        <v>0.37028784570303103</v>
      </c>
      <c r="E7978" s="158">
        <v>-0.109580971952563</v>
      </c>
    </row>
    <row r="7979" spans="1:5" x14ac:dyDescent="0.25">
      <c r="A7979" s="158">
        <v>40471.045813026001</v>
      </c>
      <c r="B7979" s="158">
        <v>-0.35243098989524702</v>
      </c>
      <c r="C7979" s="158">
        <v>6.8986733671234202E-2</v>
      </c>
      <c r="D7979" s="158">
        <v>0.370292812994165</v>
      </c>
      <c r="E7979" s="158">
        <v>-0.109589304417302</v>
      </c>
    </row>
    <row r="7980" spans="1:5" x14ac:dyDescent="0.25">
      <c r="A7980" s="158">
        <v>40473.188464279097</v>
      </c>
      <c r="B7980" s="158">
        <v>-0.26972173979782399</v>
      </c>
      <c r="C7980" s="158">
        <v>6.9024471741602297E-2</v>
      </c>
      <c r="D7980" s="158">
        <v>0.37030470736381599</v>
      </c>
      <c r="E7980" s="158">
        <v>-0.109609257105112</v>
      </c>
    </row>
    <row r="7981" spans="1:5" x14ac:dyDescent="0.25">
      <c r="A7981" s="158">
        <v>40476.7611164716</v>
      </c>
      <c r="B7981" s="158">
        <v>-0.104710071872938</v>
      </c>
      <c r="C7981" s="158">
        <v>6.9087405352046605E-2</v>
      </c>
      <c r="D7981" s="158">
        <v>0.37032453001902099</v>
      </c>
      <c r="E7981" s="158">
        <v>-0.109642510288669</v>
      </c>
    </row>
    <row r="7982" spans="1:5" x14ac:dyDescent="0.25">
      <c r="A7982" s="158">
        <v>40488.112991177397</v>
      </c>
      <c r="B7982" s="158">
        <v>-0.28233949498333</v>
      </c>
      <c r="C7982" s="158">
        <v>6.9287448772456794E-2</v>
      </c>
      <c r="D7982" s="158">
        <v>0.37038743236240301</v>
      </c>
      <c r="E7982" s="158">
        <v>-0.109748038269604</v>
      </c>
    </row>
    <row r="7983" spans="1:5" x14ac:dyDescent="0.25">
      <c r="A7983" s="158">
        <v>40491.055790788501</v>
      </c>
      <c r="B7983" s="158">
        <v>-0.188163247510864</v>
      </c>
      <c r="C7983" s="158">
        <v>6.93393256209036E-2</v>
      </c>
      <c r="D7983" s="158">
        <v>0.37040371825880702</v>
      </c>
      <c r="E7983" s="158">
        <v>-0.109775362013769</v>
      </c>
    </row>
    <row r="7984" spans="1:5" x14ac:dyDescent="0.25">
      <c r="A7984" s="158">
        <v>40492.362959545397</v>
      </c>
      <c r="B7984" s="158">
        <v>-3.3239575576826698E-2</v>
      </c>
      <c r="C7984" s="158">
        <v>6.9362371356996494E-2</v>
      </c>
      <c r="D7984" s="158">
        <v>0.37041094961149701</v>
      </c>
      <c r="E7984" s="158">
        <v>-0.10978749467910701</v>
      </c>
    </row>
    <row r="7985" spans="1:5" x14ac:dyDescent="0.25">
      <c r="A7985" s="158">
        <v>40494.628559089499</v>
      </c>
      <c r="B7985" s="158">
        <v>-0.63575839975007498</v>
      </c>
      <c r="C7985" s="158">
        <v>6.9402318030945806E-2</v>
      </c>
      <c r="D7985" s="158">
        <v>0.37042347911596502</v>
      </c>
      <c r="E7985" s="158">
        <v>-0.109808516840513</v>
      </c>
    </row>
    <row r="7986" spans="1:5" x14ac:dyDescent="0.25">
      <c r="A7986" s="158">
        <v>40501.885759700999</v>
      </c>
      <c r="B7986" s="158">
        <v>1.0660618766159999</v>
      </c>
      <c r="C7986" s="158">
        <v>6.9530305872796197E-2</v>
      </c>
      <c r="D7986" s="158">
        <v>0.37046358002394603</v>
      </c>
      <c r="E7986" s="158">
        <v>-0.10987580143089801</v>
      </c>
    </row>
    <row r="7987" spans="1:5" x14ac:dyDescent="0.25">
      <c r="A7987" s="158">
        <v>40504.467307438601</v>
      </c>
      <c r="B7987" s="158">
        <v>-0.34968397485484198</v>
      </c>
      <c r="C7987" s="158">
        <v>6.95758449787377E-2</v>
      </c>
      <c r="D7987" s="158">
        <v>0.37047783239733301</v>
      </c>
      <c r="E7987" s="158">
        <v>-0.109899716240625</v>
      </c>
    </row>
    <row r="7988" spans="1:5" x14ac:dyDescent="0.25">
      <c r="A7988" s="158">
        <v>40508.572441450502</v>
      </c>
      <c r="B7988" s="158">
        <v>0.443620914624065</v>
      </c>
      <c r="C7988" s="158">
        <v>6.9648272278094295E-2</v>
      </c>
      <c r="D7988" s="158">
        <v>0.37050048287228698</v>
      </c>
      <c r="E7988" s="158">
        <v>-0.109937723744417</v>
      </c>
    </row>
    <row r="7989" spans="1:5" x14ac:dyDescent="0.25">
      <c r="A7989" s="158">
        <v>40509.717779724699</v>
      </c>
      <c r="B7989" s="158">
        <v>0.13032788852771501</v>
      </c>
      <c r="C7989" s="158">
        <v>6.9668482166497098E-2</v>
      </c>
      <c r="D7989" s="158">
        <v>0.37050679944970399</v>
      </c>
      <c r="E7989" s="158">
        <v>-0.109948323197168</v>
      </c>
    </row>
    <row r="7990" spans="1:5" x14ac:dyDescent="0.25">
      <c r="A7990" s="158">
        <v>40509.721600442703</v>
      </c>
      <c r="B7990" s="158">
        <v>-0.20607286398552899</v>
      </c>
      <c r="C7990" s="158">
        <v>6.9668549586251502E-2</v>
      </c>
      <c r="D7990" s="158">
        <v>0.37050682051894201</v>
      </c>
      <c r="E7990" s="158">
        <v>-0.109948358552306</v>
      </c>
    </row>
    <row r="7991" spans="1:5" x14ac:dyDescent="0.25">
      <c r="A7991" s="158">
        <v>40510.923706752103</v>
      </c>
      <c r="B7991" s="158">
        <v>-1.5090586265391599</v>
      </c>
      <c r="C7991" s="158">
        <v>6.9689762370676395E-2</v>
      </c>
      <c r="D7991" s="158">
        <v>0.37051344879110698</v>
      </c>
      <c r="E7991" s="158">
        <v>-0.109959481149914</v>
      </c>
    </row>
    <row r="7992" spans="1:5" x14ac:dyDescent="0.25">
      <c r="A7992" s="158">
        <v>40515.770369654703</v>
      </c>
      <c r="B7992" s="158">
        <v>-0.33810612644645799</v>
      </c>
      <c r="C7992" s="158">
        <v>6.9775300684232794E-2</v>
      </c>
      <c r="D7992" s="158">
        <v>0.37054015840034799</v>
      </c>
      <c r="E7992" s="158">
        <v>-0.11000430243720601</v>
      </c>
    </row>
    <row r="7993" spans="1:5" x14ac:dyDescent="0.25">
      <c r="A7993" s="158">
        <v>40539.8259083956</v>
      </c>
      <c r="B7993" s="158">
        <v>0.40085674715133501</v>
      </c>
      <c r="C7993" s="158">
        <v>7.0200144117846003E-2</v>
      </c>
      <c r="D7993" s="158">
        <v>0.37067238736506503</v>
      </c>
      <c r="E7993" s="158">
        <v>-0.110226221153766</v>
      </c>
    </row>
    <row r="7994" spans="1:5" x14ac:dyDescent="0.25">
      <c r="A7994" s="158">
        <v>40540.8991199312</v>
      </c>
      <c r="B7994" s="158">
        <v>0.105639964809656</v>
      </c>
      <c r="C7994" s="158">
        <v>7.0219109069810201E-2</v>
      </c>
      <c r="D7994" s="158">
        <v>0.37067827345842502</v>
      </c>
      <c r="E7994" s="158">
        <v>-0.110236100703831</v>
      </c>
    </row>
    <row r="7995" spans="1:5" x14ac:dyDescent="0.25">
      <c r="A7995" s="158">
        <v>40542.064389509302</v>
      </c>
      <c r="B7995" s="158">
        <v>0.10726339010091999</v>
      </c>
      <c r="C7995" s="158">
        <v>7.0239701848922698E-2</v>
      </c>
      <c r="D7995" s="158">
        <v>0.37068466317765603</v>
      </c>
      <c r="E7995" s="158">
        <v>-0.110246825659173</v>
      </c>
    </row>
    <row r="7996" spans="1:5" x14ac:dyDescent="0.25">
      <c r="A7996" s="158">
        <v>40552.614103551903</v>
      </c>
      <c r="B7996" s="158">
        <v>-0.66515243152969195</v>
      </c>
      <c r="C7996" s="158">
        <v>7.0426186964112597E-2</v>
      </c>
      <c r="D7996" s="158">
        <v>0.37074245194838901</v>
      </c>
      <c r="E7996" s="158">
        <v>-0.110343826668535</v>
      </c>
    </row>
    <row r="7997" spans="1:5" x14ac:dyDescent="0.25">
      <c r="A7997" s="158">
        <v>40557.702652912099</v>
      </c>
      <c r="B7997" s="158">
        <v>0.37174307620553299</v>
      </c>
      <c r="C7997" s="158">
        <v>7.0516167642528493E-2</v>
      </c>
      <c r="D7997" s="158">
        <v>0.37077028699976899</v>
      </c>
      <c r="E7997" s="158">
        <v>-0.110390551725804</v>
      </c>
    </row>
    <row r="7998" spans="1:5" x14ac:dyDescent="0.25">
      <c r="A7998" s="158">
        <v>40560.796412378098</v>
      </c>
      <c r="B7998" s="158">
        <v>-0.20588932316820699</v>
      </c>
      <c r="C7998" s="158">
        <v>7.0570884391694802E-2</v>
      </c>
      <c r="D7998" s="158">
        <v>0.37078719794707099</v>
      </c>
      <c r="E7998" s="158">
        <v>-0.110418939972418</v>
      </c>
    </row>
    <row r="7999" spans="1:5" x14ac:dyDescent="0.25">
      <c r="A7999" s="158">
        <v>40569.308749199299</v>
      </c>
      <c r="B7999" s="158">
        <v>0.34656372099750599</v>
      </c>
      <c r="C7999" s="158">
        <v>7.0721473184503406E-2</v>
      </c>
      <c r="D7999" s="158">
        <v>0.37083367951641599</v>
      </c>
      <c r="E7999" s="158">
        <v>-0.110496971345758</v>
      </c>
    </row>
    <row r="8000" spans="1:5" x14ac:dyDescent="0.25">
      <c r="A8000" s="158">
        <v>40573.213553400703</v>
      </c>
      <c r="B8000" s="158">
        <v>6.4122488677753595E-2</v>
      </c>
      <c r="C8000" s="158">
        <v>7.0790570269148007E-2</v>
      </c>
      <c r="D8000" s="158">
        <v>0.37085497806673401</v>
      </c>
      <c r="E8000" s="158">
        <v>-0.110532728031421</v>
      </c>
    </row>
    <row r="8001" spans="1:5" x14ac:dyDescent="0.25">
      <c r="A8001" s="158">
        <v>40579.580610539</v>
      </c>
      <c r="B8001" s="158">
        <v>-9.0358998947293004E-2</v>
      </c>
      <c r="C8001" s="158">
        <v>7.0903262631610994E-2</v>
      </c>
      <c r="D8001" s="158">
        <v>0.37088967500793002</v>
      </c>
      <c r="E8001" s="158">
        <v>-0.110590980396365</v>
      </c>
    </row>
    <row r="8002" spans="1:5" x14ac:dyDescent="0.25">
      <c r="A8002" s="158">
        <v>40580.953539348397</v>
      </c>
      <c r="B8002" s="158">
        <v>0.26947921238820199</v>
      </c>
      <c r="C8002" s="158">
        <v>7.0927566476605197E-2</v>
      </c>
      <c r="D8002" s="158">
        <v>0.370897151538707</v>
      </c>
      <c r="E8002" s="158">
        <v>-0.110603532998426</v>
      </c>
    </row>
    <row r="8003" spans="1:5" x14ac:dyDescent="0.25">
      <c r="A8003" s="158">
        <v>40591.995662533001</v>
      </c>
      <c r="B8003" s="158">
        <v>0.207081560686739</v>
      </c>
      <c r="C8003" s="158">
        <v>7.1123087013488795E-2</v>
      </c>
      <c r="D8003" s="158">
        <v>0.37095721670356302</v>
      </c>
      <c r="E8003" s="158">
        <v>-0.110704382545447</v>
      </c>
    </row>
    <row r="8004" spans="1:5" x14ac:dyDescent="0.25">
      <c r="A8004" s="158">
        <v>40596.422963641802</v>
      </c>
      <c r="B8004" s="158">
        <v>0.51548874897522401</v>
      </c>
      <c r="C8004" s="158">
        <v>7.1201505385504696E-2</v>
      </c>
      <c r="D8004" s="158">
        <v>0.37098126630929901</v>
      </c>
      <c r="E8004" s="158">
        <v>-0.110744763889048</v>
      </c>
    </row>
    <row r="8005" spans="1:5" x14ac:dyDescent="0.25">
      <c r="A8005" s="158">
        <v>40601.281386720198</v>
      </c>
      <c r="B8005" s="158">
        <v>0.345598516893042</v>
      </c>
      <c r="C8005" s="158">
        <v>7.12875762866612E-2</v>
      </c>
      <c r="D8005" s="158">
        <v>0.37100763588180002</v>
      </c>
      <c r="E8005" s="158">
        <v>-0.110789041937522</v>
      </c>
    </row>
    <row r="8006" spans="1:5" x14ac:dyDescent="0.25">
      <c r="A8006" s="158">
        <v>40606.3301360111</v>
      </c>
      <c r="B8006" s="158">
        <v>0.23803606798684701</v>
      </c>
      <c r="C8006" s="158">
        <v>7.13770368671897E-2</v>
      </c>
      <c r="D8006" s="158">
        <v>0.371035014152578</v>
      </c>
      <c r="E8006" s="158">
        <v>-0.11083501511909701</v>
      </c>
    </row>
    <row r="8007" spans="1:5" x14ac:dyDescent="0.25">
      <c r="A8007" s="158">
        <v>40613.814564226101</v>
      </c>
      <c r="B8007" s="158">
        <v>0.114815748802388</v>
      </c>
      <c r="C8007" s="158">
        <v>7.15096892675222E-2</v>
      </c>
      <c r="D8007" s="158">
        <v>0.37107555499314998</v>
      </c>
      <c r="E8007" s="158">
        <v>-0.11090309323863699</v>
      </c>
    </row>
    <row r="8008" spans="1:5" x14ac:dyDescent="0.25">
      <c r="A8008" s="158">
        <v>40619.350442458199</v>
      </c>
      <c r="B8008" s="158">
        <v>-0.44089374821088001</v>
      </c>
      <c r="C8008" s="158">
        <v>7.1607831145811499E-2</v>
      </c>
      <c r="D8008" s="158">
        <v>0.37110550612014898</v>
      </c>
      <c r="E8008" s="158">
        <v>-0.110953390510942</v>
      </c>
    </row>
    <row r="8009" spans="1:5" x14ac:dyDescent="0.25">
      <c r="A8009" s="158">
        <v>40620.6860981758</v>
      </c>
      <c r="B8009" s="158">
        <v>-0.31724148121149398</v>
      </c>
      <c r="C8009" s="158">
        <v>7.1631513262901597E-2</v>
      </c>
      <c r="D8009" s="158">
        <v>0.37111272804838102</v>
      </c>
      <c r="E8009" s="158">
        <v>-0.110965518615762</v>
      </c>
    </row>
    <row r="8010" spans="1:5" x14ac:dyDescent="0.25">
      <c r="A8010" s="158">
        <v>40629.989815914698</v>
      </c>
      <c r="B8010" s="158">
        <v>-7.8533147201009804E-2</v>
      </c>
      <c r="C8010" s="158">
        <v>7.1796508542590204E-2</v>
      </c>
      <c r="D8010" s="158">
        <v>0.371162985447057</v>
      </c>
      <c r="E8010" s="158">
        <v>-0.11104992059569301</v>
      </c>
    </row>
    <row r="8011" spans="1:5" x14ac:dyDescent="0.25">
      <c r="A8011" s="158">
        <v>40636.027268784899</v>
      </c>
      <c r="B8011" s="158">
        <v>0.35920391298704901</v>
      </c>
      <c r="C8011" s="158">
        <v>7.1903610029521697E-2</v>
      </c>
      <c r="D8011" s="158">
        <v>0.37119555397092502</v>
      </c>
      <c r="E8011" s="158">
        <v>-0.111104618259453</v>
      </c>
    </row>
    <row r="8012" spans="1:5" x14ac:dyDescent="0.25">
      <c r="A8012" s="158">
        <v>40637.972677294201</v>
      </c>
      <c r="B8012" s="158">
        <v>-0.49200073363550001</v>
      </c>
      <c r="C8012" s="158">
        <v>7.1938125807626596E-2</v>
      </c>
      <c r="D8012" s="158">
        <v>0.37120604077425201</v>
      </c>
      <c r="E8012" s="158">
        <v>-0.11112223083935099</v>
      </c>
    </row>
    <row r="8013" spans="1:5" x14ac:dyDescent="0.25">
      <c r="A8013" s="158">
        <v>40645.605105609902</v>
      </c>
      <c r="B8013" s="158">
        <v>8.0001166901455506E-2</v>
      </c>
      <c r="C8013" s="158">
        <v>7.2073565761309896E-2</v>
      </c>
      <c r="D8013" s="158">
        <v>0.371247148220895</v>
      </c>
      <c r="E8013" s="158">
        <v>-0.11119127247239401</v>
      </c>
    </row>
    <row r="8014" spans="1:5" x14ac:dyDescent="0.25">
      <c r="A8014" s="158">
        <v>40645.852048818699</v>
      </c>
      <c r="B8014" s="158">
        <v>0.104006267981971</v>
      </c>
      <c r="C8014" s="158">
        <v>7.2077948485968005E-2</v>
      </c>
      <c r="D8014" s="158">
        <v>0.37124847728686799</v>
      </c>
      <c r="E8014" s="158">
        <v>-0.111193504737424</v>
      </c>
    </row>
    <row r="8015" spans="1:5" x14ac:dyDescent="0.25">
      <c r="A8015" s="158">
        <v>40662.540508480102</v>
      </c>
      <c r="B8015" s="158">
        <v>-4.9624143824034102E-3</v>
      </c>
      <c r="C8015" s="158">
        <v>7.2374224371982807E-2</v>
      </c>
      <c r="D8015" s="158">
        <v>0.371338158726644</v>
      </c>
      <c r="E8015" s="158">
        <v>-0.11134413756346601</v>
      </c>
    </row>
    <row r="8016" spans="1:5" x14ac:dyDescent="0.25">
      <c r="A8016" s="158">
        <v>40668.759589677597</v>
      </c>
      <c r="B8016" s="158">
        <v>-0.126184441146038</v>
      </c>
      <c r="C8016" s="158">
        <v>7.2484678730540694E-2</v>
      </c>
      <c r="D8016" s="158">
        <v>0.37137151014499198</v>
      </c>
      <c r="E8016" s="158">
        <v>-0.111400159035506</v>
      </c>
    </row>
    <row r="8017" spans="1:5" x14ac:dyDescent="0.25">
      <c r="A8017" s="158">
        <v>40669.485233281601</v>
      </c>
      <c r="B8017" s="158">
        <v>1.04267680454628</v>
      </c>
      <c r="C8017" s="158">
        <v>7.2497568125524395E-2</v>
      </c>
      <c r="D8017" s="158">
        <v>0.371375399153415</v>
      </c>
      <c r="E8017" s="158">
        <v>-0.11140669163156</v>
      </c>
    </row>
    <row r="8018" spans="1:5" x14ac:dyDescent="0.25">
      <c r="A8018" s="158">
        <v>40678.679724498397</v>
      </c>
      <c r="B8018" s="158">
        <v>-0.32939196960144501</v>
      </c>
      <c r="C8018" s="158">
        <v>7.2660915035920398E-2</v>
      </c>
      <c r="D8018" s="158">
        <v>0.37142463185605801</v>
      </c>
      <c r="E8018" s="158">
        <v>-0.111489392464078</v>
      </c>
    </row>
    <row r="8019" spans="1:5" x14ac:dyDescent="0.25">
      <c r="A8019" s="158">
        <v>40678.780524689297</v>
      </c>
      <c r="B8019" s="158">
        <v>-0.40926618253763802</v>
      </c>
      <c r="C8019" s="158">
        <v>7.2662706109392405E-2</v>
      </c>
      <c r="D8019" s="158">
        <v>0.37142517114569401</v>
      </c>
      <c r="E8019" s="158">
        <v>-0.111490298377735</v>
      </c>
    </row>
    <row r="8020" spans="1:5" x14ac:dyDescent="0.25">
      <c r="A8020" s="158">
        <v>40699.236336280999</v>
      </c>
      <c r="B8020" s="158">
        <v>-0.25748118468348302</v>
      </c>
      <c r="C8020" s="158">
        <v>7.3026300563033206E-2</v>
      </c>
      <c r="D8020" s="158">
        <v>0.37153440795145598</v>
      </c>
      <c r="E8020" s="158">
        <v>-0.11167380486197399</v>
      </c>
    </row>
    <row r="8021" spans="1:5" x14ac:dyDescent="0.25">
      <c r="A8021" s="158">
        <v>40705.713982723602</v>
      </c>
      <c r="B8021" s="158">
        <v>0.29163282740105601</v>
      </c>
      <c r="C8021" s="158">
        <v>7.3141488730808099E-2</v>
      </c>
      <c r="D8021" s="158">
        <v>0.37156891505464401</v>
      </c>
      <c r="E8021" s="158">
        <v>-0.111731776122542</v>
      </c>
    </row>
    <row r="8022" spans="1:5" x14ac:dyDescent="0.25">
      <c r="A8022" s="158">
        <v>40706.498861565997</v>
      </c>
      <c r="B8022" s="158">
        <v>-0.34611482473190203</v>
      </c>
      <c r="C8022" s="158">
        <v>7.3155447376587399E-2</v>
      </c>
      <c r="D8022" s="158">
        <v>0.37157309343025902</v>
      </c>
      <c r="E8022" s="158">
        <v>-0.11173879580098101</v>
      </c>
    </row>
    <row r="8023" spans="1:5" x14ac:dyDescent="0.25">
      <c r="A8023" s="158">
        <v>40713.402047501702</v>
      </c>
      <c r="B8023" s="158">
        <v>-0.67440970006470402</v>
      </c>
      <c r="C8023" s="158">
        <v>7.3278231592264306E-2</v>
      </c>
      <c r="D8023" s="158">
        <v>0.37160981752570998</v>
      </c>
      <c r="E8023" s="158">
        <v>-0.111800493143422</v>
      </c>
    </row>
    <row r="8024" spans="1:5" x14ac:dyDescent="0.25">
      <c r="A8024" s="158">
        <v>40726.7696539014</v>
      </c>
      <c r="B8024" s="158">
        <v>0.127437652169404</v>
      </c>
      <c r="C8024" s="158">
        <v>7.3516069969736503E-2</v>
      </c>
      <c r="D8024" s="158">
        <v>0.37168080058455899</v>
      </c>
      <c r="E8024" s="158">
        <v>-0.11191975018533699</v>
      </c>
    </row>
    <row r="8025" spans="1:5" x14ac:dyDescent="0.25">
      <c r="A8025" s="158">
        <v>40737.146135325602</v>
      </c>
      <c r="B8025" s="158">
        <v>0.16247888629557</v>
      </c>
      <c r="C8025" s="158">
        <v>7.3700755330361106E-2</v>
      </c>
      <c r="D8025" s="158">
        <v>0.37173578152436698</v>
      </c>
      <c r="E8025" s="158">
        <v>-0.112012125610248</v>
      </c>
    </row>
    <row r="8026" spans="1:5" x14ac:dyDescent="0.25">
      <c r="A8026" s="158">
        <v>40744.800240161501</v>
      </c>
      <c r="B8026" s="158">
        <v>6.5447117679940296</v>
      </c>
      <c r="C8026" s="158">
        <v>7.3837022215475001E-2</v>
      </c>
      <c r="D8026" s="158">
        <v>0.371776271025062</v>
      </c>
      <c r="E8026" s="158">
        <v>-0.11208015506327999</v>
      </c>
    </row>
    <row r="8027" spans="1:5" x14ac:dyDescent="0.25">
      <c r="A8027" s="158">
        <v>40755.856662736704</v>
      </c>
      <c r="B8027" s="158">
        <v>-0.65056311931077604</v>
      </c>
      <c r="C8027" s="158">
        <v>7.4033912867931304E-2</v>
      </c>
      <c r="D8027" s="158">
        <v>0.37183465865099402</v>
      </c>
      <c r="E8027" s="158">
        <v>-0.112178258668375</v>
      </c>
    </row>
    <row r="8028" spans="1:5" x14ac:dyDescent="0.25">
      <c r="A8028" s="158">
        <v>40756.116924722599</v>
      </c>
      <c r="B8028" s="158">
        <v>9.8568117513697706E-2</v>
      </c>
      <c r="C8028" s="158">
        <v>7.4038548288954995E-2</v>
      </c>
      <c r="D8028" s="158">
        <v>0.37183603164227802</v>
      </c>
      <c r="E8028" s="158">
        <v>-0.11218056561376299</v>
      </c>
    </row>
    <row r="8029" spans="1:5" x14ac:dyDescent="0.25">
      <c r="A8029" s="158">
        <v>40756.547567216003</v>
      </c>
      <c r="B8029" s="158">
        <v>-1.00179927434496E-2</v>
      </c>
      <c r="C8029" s="158">
        <v>7.4046218360754396E-2</v>
      </c>
      <c r="D8029" s="158">
        <v>0.37183830331881002</v>
      </c>
      <c r="E8029" s="158">
        <v>-0.112184382562593</v>
      </c>
    </row>
    <row r="8030" spans="1:5" x14ac:dyDescent="0.25">
      <c r="A8030" s="158">
        <v>40759.925904437499</v>
      </c>
      <c r="B8030" s="158">
        <v>-0.33890581935573899</v>
      </c>
      <c r="C8030" s="158">
        <v>7.4106392247168598E-2</v>
      </c>
      <c r="D8030" s="158">
        <v>0.37185611813564101</v>
      </c>
      <c r="E8030" s="158">
        <v>-0.112214315745577</v>
      </c>
    </row>
    <row r="8031" spans="1:5" x14ac:dyDescent="0.25">
      <c r="A8031" s="158">
        <v>40765.785441227999</v>
      </c>
      <c r="B8031" s="158">
        <v>-0.21230176714721599</v>
      </c>
      <c r="C8031" s="158">
        <v>7.4210773478442196E-2</v>
      </c>
      <c r="D8031" s="158">
        <v>0.37188699083998</v>
      </c>
      <c r="E8031" s="158">
        <v>-0.112266189793989</v>
      </c>
    </row>
    <row r="8032" spans="1:5" x14ac:dyDescent="0.25">
      <c r="A8032" s="158">
        <v>40768.407732061598</v>
      </c>
      <c r="B8032" s="158">
        <v>6.8202996328148302E-2</v>
      </c>
      <c r="C8032" s="158">
        <v>7.4257491992235997E-2</v>
      </c>
      <c r="D8032" s="158">
        <v>0.37190079643407697</v>
      </c>
      <c r="E8032" s="158">
        <v>-0.112289386909234</v>
      </c>
    </row>
    <row r="8033" spans="1:5" x14ac:dyDescent="0.25">
      <c r="A8033" s="158">
        <v>40769.353380380897</v>
      </c>
      <c r="B8033" s="158">
        <v>0.153107320076495</v>
      </c>
      <c r="C8033" s="158">
        <v>7.4274340375714398E-2</v>
      </c>
      <c r="D8033" s="158">
        <v>0.37190577336967801</v>
      </c>
      <c r="E8033" s="158">
        <v>-0.11229774952743</v>
      </c>
    </row>
    <row r="8034" spans="1:5" x14ac:dyDescent="0.25">
      <c r="A8034" s="158">
        <v>40775.771008855001</v>
      </c>
      <c r="B8034" s="158">
        <v>0.334308708938935</v>
      </c>
      <c r="C8034" s="158">
        <v>7.4388692663197198E-2</v>
      </c>
      <c r="D8034" s="158">
        <v>0.37193952649911599</v>
      </c>
      <c r="E8034" s="158">
        <v>-0.112354464401202</v>
      </c>
    </row>
    <row r="8035" spans="1:5" x14ac:dyDescent="0.25">
      <c r="A8035" s="158">
        <v>40791.471360755597</v>
      </c>
      <c r="B8035" s="158">
        <v>2.1420715433051501E-2</v>
      </c>
      <c r="C8035" s="158">
        <v>7.4668527546103106E-2</v>
      </c>
      <c r="D8035" s="158">
        <v>0.37202193428096603</v>
      </c>
      <c r="E8035" s="158">
        <v>-0.112492935193402</v>
      </c>
    </row>
    <row r="8036" spans="1:5" x14ac:dyDescent="0.25">
      <c r="A8036" s="158">
        <v>40796.161907219997</v>
      </c>
      <c r="B8036" s="158">
        <v>-0.41121885661819002</v>
      </c>
      <c r="C8036" s="158">
        <v>7.4752150448320204E-2</v>
      </c>
      <c r="D8036" s="158">
        <v>0.372046507904635</v>
      </c>
      <c r="E8036" s="158">
        <v>-0.112534227062977</v>
      </c>
    </row>
    <row r="8037" spans="1:5" x14ac:dyDescent="0.25">
      <c r="A8037" s="158">
        <v>40797.039732272497</v>
      </c>
      <c r="B8037" s="158">
        <v>0.197829048528253</v>
      </c>
      <c r="C8037" s="158">
        <v>7.47678013335107E-2</v>
      </c>
      <c r="D8037" s="158">
        <v>0.37205110444959899</v>
      </c>
      <c r="E8037" s="158">
        <v>-0.1125419508109</v>
      </c>
    </row>
    <row r="8038" spans="1:5" x14ac:dyDescent="0.25">
      <c r="A8038" s="158">
        <v>40797.1204200383</v>
      </c>
      <c r="B8038" s="158">
        <v>0.27731868643878799</v>
      </c>
      <c r="C8038" s="158">
        <v>7.4769239945278301E-2</v>
      </c>
      <c r="D8038" s="158">
        <v>0.37205152691677601</v>
      </c>
      <c r="E8038" s="158">
        <v>-0.11254266069876601</v>
      </c>
    </row>
    <row r="8039" spans="1:5" x14ac:dyDescent="0.25">
      <c r="A8039" s="158">
        <v>40803.182440411503</v>
      </c>
      <c r="B8039" s="158">
        <v>0.15061154102560301</v>
      </c>
      <c r="C8039" s="158">
        <v>7.48773298133453E-2</v>
      </c>
      <c r="D8039" s="158">
        <v>0.37208324868846898</v>
      </c>
      <c r="E8039" s="158">
        <v>-0.112595964161223</v>
      </c>
    </row>
    <row r="8040" spans="1:5" x14ac:dyDescent="0.25">
      <c r="A8040" s="158">
        <v>40804.699590383898</v>
      </c>
      <c r="B8040" s="158">
        <v>-0.232540314009999</v>
      </c>
      <c r="C8040" s="158">
        <v>7.4904384022435197E-2</v>
      </c>
      <c r="D8040" s="158">
        <v>0.37209118220660498</v>
      </c>
      <c r="E8040" s="158">
        <v>-0.112609295236324</v>
      </c>
    </row>
    <row r="8041" spans="1:5" x14ac:dyDescent="0.25">
      <c r="A8041" s="158">
        <v>40811.3413979217</v>
      </c>
      <c r="B8041" s="158">
        <v>-1.5395288479695799</v>
      </c>
      <c r="C8041" s="158">
        <v>7.5022833626224195E-2</v>
      </c>
      <c r="D8041" s="158">
        <v>0.37212588764540899</v>
      </c>
      <c r="E8041" s="158">
        <v>-0.112667612634111</v>
      </c>
    </row>
    <row r="8042" spans="1:5" x14ac:dyDescent="0.25">
      <c r="A8042" s="158">
        <v>40822.135284838798</v>
      </c>
      <c r="B8042" s="158">
        <v>1.03436055004291E-2</v>
      </c>
      <c r="C8042" s="158">
        <v>7.5215369121376302E-2</v>
      </c>
      <c r="D8042" s="158">
        <v>0.372182198452437</v>
      </c>
      <c r="E8042" s="158">
        <v>-0.11276223511517</v>
      </c>
    </row>
    <row r="8043" spans="1:5" x14ac:dyDescent="0.25">
      <c r="A8043" s="158">
        <v>40837.434983436098</v>
      </c>
      <c r="B8043" s="158">
        <v>-0.13050971736948699</v>
      </c>
      <c r="C8043" s="158">
        <v>7.5488354130127902E-2</v>
      </c>
      <c r="D8043" s="158">
        <v>0.37226182384973799</v>
      </c>
      <c r="E8043" s="158">
        <v>-0.112896034902081</v>
      </c>
    </row>
    <row r="8044" spans="1:5" x14ac:dyDescent="0.25">
      <c r="A8044" s="158">
        <v>40843.848354865702</v>
      </c>
      <c r="B8044" s="158">
        <v>-0.37722084140487899</v>
      </c>
      <c r="C8044" s="158">
        <v>7.5602810612560606E-2</v>
      </c>
      <c r="D8044" s="158">
        <v>0.37229513456880298</v>
      </c>
      <c r="E8044" s="158">
        <v>-0.112952009037784</v>
      </c>
    </row>
    <row r="8045" spans="1:5" x14ac:dyDescent="0.25">
      <c r="A8045" s="158">
        <v>40848.851687755603</v>
      </c>
      <c r="B8045" s="158">
        <v>-0.155502984936151</v>
      </c>
      <c r="C8045" s="158">
        <v>7.5692113013407905E-2</v>
      </c>
      <c r="D8045" s="158">
        <v>0.37232109419835402</v>
      </c>
      <c r="E8045" s="158">
        <v>-0.112995630581501</v>
      </c>
    </row>
    <row r="8046" spans="1:5" x14ac:dyDescent="0.25">
      <c r="A8046" s="158">
        <v>40855.626581980003</v>
      </c>
      <c r="B8046" s="158">
        <v>0.48899972809324199</v>
      </c>
      <c r="C8046" s="158">
        <v>7.5813049201107E-2</v>
      </c>
      <c r="D8046" s="158">
        <v>0.37235620722045798</v>
      </c>
      <c r="E8046" s="158">
        <v>-0.113054632948123</v>
      </c>
    </row>
    <row r="8047" spans="1:5" x14ac:dyDescent="0.25">
      <c r="A8047" s="158">
        <v>40861.403565988199</v>
      </c>
      <c r="B8047" s="158">
        <v>-0.34818670754633901</v>
      </c>
      <c r="C8047" s="158">
        <v>7.5916184397321895E-2</v>
      </c>
      <c r="D8047" s="158">
        <v>0.37238611346953299</v>
      </c>
      <c r="E8047" s="158">
        <v>-0.113104885868633</v>
      </c>
    </row>
    <row r="8048" spans="1:5" x14ac:dyDescent="0.25">
      <c r="A8048" s="158">
        <v>40867.347987545603</v>
      </c>
      <c r="B8048" s="158">
        <v>0.33103443183375397</v>
      </c>
      <c r="C8048" s="158">
        <v>7.6022320361609705E-2</v>
      </c>
      <c r="D8048" s="158">
        <v>0.37241685308985201</v>
      </c>
      <c r="E8048" s="158">
        <v>-0.11315653888287699</v>
      </c>
    </row>
    <row r="8049" spans="1:5" x14ac:dyDescent="0.25">
      <c r="A8049" s="158">
        <v>40868.451779502197</v>
      </c>
      <c r="B8049" s="158">
        <v>0.23614772204576501</v>
      </c>
      <c r="C8049" s="158">
        <v>7.6042029518840995E-2</v>
      </c>
      <c r="D8049" s="158">
        <v>0.372422557256328</v>
      </c>
      <c r="E8049" s="158">
        <v>-0.113166123788873</v>
      </c>
    </row>
    <row r="8050" spans="1:5" x14ac:dyDescent="0.25">
      <c r="A8050" s="158">
        <v>40881.590752995398</v>
      </c>
      <c r="B8050" s="158">
        <v>-0.34963856176952701</v>
      </c>
      <c r="C8050" s="158">
        <v>7.6276666701951407E-2</v>
      </c>
      <c r="D8050" s="158">
        <v>0.372490367027692</v>
      </c>
      <c r="E8050" s="158">
        <v>-0.113280065911186</v>
      </c>
    </row>
    <row r="8051" spans="1:5" x14ac:dyDescent="0.25">
      <c r="A8051" s="158">
        <v>40882.038532151302</v>
      </c>
      <c r="B8051" s="158">
        <v>0.141466274094282</v>
      </c>
      <c r="C8051" s="158">
        <v>7.6284664126083507E-2</v>
      </c>
      <c r="D8051" s="158">
        <v>0.37249267508437101</v>
      </c>
      <c r="E8051" s="158">
        <v>-0.113283944150446</v>
      </c>
    </row>
    <row r="8052" spans="1:5" x14ac:dyDescent="0.25">
      <c r="A8052" s="158">
        <v>40882.124796605502</v>
      </c>
      <c r="B8052" s="158">
        <v>-0.30048277874978901</v>
      </c>
      <c r="C8052" s="158">
        <v>7.6286204833203405E-2</v>
      </c>
      <c r="D8052" s="158">
        <v>0.372493119708387</v>
      </c>
      <c r="E8052" s="158">
        <v>-0.113284691254128</v>
      </c>
    </row>
    <row r="8053" spans="1:5" x14ac:dyDescent="0.25">
      <c r="A8053" s="158">
        <v>40882.133809749103</v>
      </c>
      <c r="B8053" s="158">
        <v>0.187173773214977</v>
      </c>
      <c r="C8053" s="158">
        <v>7.6286365810581902E-2</v>
      </c>
      <c r="D8053" s="158">
        <v>0.37249316616349598</v>
      </c>
      <c r="E8053" s="158">
        <v>-0.11328476931284601</v>
      </c>
    </row>
    <row r="8054" spans="1:5" x14ac:dyDescent="0.25">
      <c r="A8054" s="158">
        <v>40882.311273622603</v>
      </c>
      <c r="B8054" s="158">
        <v>0.10673290680836001</v>
      </c>
      <c r="C8054" s="158">
        <v>7.6289535372187398E-2</v>
      </c>
      <c r="D8054" s="158">
        <v>0.372494080823355</v>
      </c>
      <c r="E8054" s="158">
        <v>-0.113286306219501</v>
      </c>
    </row>
    <row r="8055" spans="1:5" x14ac:dyDescent="0.25">
      <c r="A8055" s="158">
        <v>40884.123403576799</v>
      </c>
      <c r="B8055" s="158">
        <v>-0.18288797194141401</v>
      </c>
      <c r="C8055" s="158">
        <v>7.6321901133741002E-2</v>
      </c>
      <c r="D8055" s="158">
        <v>0.37250341892675098</v>
      </c>
      <c r="E8055" s="158">
        <v>-0.113301997049249</v>
      </c>
    </row>
    <row r="8056" spans="1:5" x14ac:dyDescent="0.25">
      <c r="A8056" s="158">
        <v>40891.5661737954</v>
      </c>
      <c r="B8056" s="158">
        <v>0.56794473804315804</v>
      </c>
      <c r="C8056" s="158">
        <v>7.6454843775158599E-2</v>
      </c>
      <c r="D8056" s="158">
        <v>0.37254173933922402</v>
      </c>
      <c r="E8056" s="158">
        <v>-0.11336638643017199</v>
      </c>
    </row>
    <row r="8057" spans="1:5" x14ac:dyDescent="0.25">
      <c r="A8057" s="158">
        <v>40892.092992426798</v>
      </c>
      <c r="B8057" s="158">
        <v>-0.28441681403094099</v>
      </c>
      <c r="C8057" s="158">
        <v>7.6464254410383806E-2</v>
      </c>
      <c r="D8057" s="158">
        <v>0.37254444974691497</v>
      </c>
      <c r="E8057" s="158">
        <v>-0.11337094066909501</v>
      </c>
    </row>
    <row r="8058" spans="1:5" x14ac:dyDescent="0.25">
      <c r="A8058" s="158">
        <v>40898.411283911897</v>
      </c>
      <c r="B8058" s="158">
        <v>0.154628470846152</v>
      </c>
      <c r="C8058" s="158">
        <v>7.6577125063583301E-2</v>
      </c>
      <c r="D8058" s="158">
        <v>0.37257693575926798</v>
      </c>
      <c r="E8058" s="158">
        <v>-0.11342552586971</v>
      </c>
    </row>
    <row r="8059" spans="1:5" x14ac:dyDescent="0.25">
      <c r="A8059" s="158">
        <v>40902.849680823099</v>
      </c>
      <c r="B8059" s="158">
        <v>5.1472764681648197E-4</v>
      </c>
      <c r="C8059" s="158">
        <v>7.6656419701986098E-2</v>
      </c>
      <c r="D8059" s="158">
        <v>0.37259973328533902</v>
      </c>
      <c r="E8059" s="158">
        <v>-0.11346383142392</v>
      </c>
    </row>
    <row r="8060" spans="1:5" x14ac:dyDescent="0.25">
      <c r="A8060" s="158">
        <v>40902.9149224875</v>
      </c>
      <c r="B8060" s="158">
        <v>0.28938239809321897</v>
      </c>
      <c r="C8060" s="158">
        <v>7.6657585323689603E-2</v>
      </c>
      <c r="D8060" s="158">
        <v>0.37260006825411401</v>
      </c>
      <c r="E8060" s="158">
        <v>-0.113464394252803</v>
      </c>
    </row>
    <row r="8061" spans="1:5" x14ac:dyDescent="0.25">
      <c r="A8061" s="158">
        <v>40905.222262169496</v>
      </c>
      <c r="B8061" s="158">
        <v>-0.26641966602771699</v>
      </c>
      <c r="C8061" s="158">
        <v>7.6698809490369002E-2</v>
      </c>
      <c r="D8061" s="158">
        <v>0.37261191215531297</v>
      </c>
      <c r="E8061" s="158">
        <v>-0.113484294833557</v>
      </c>
    </row>
    <row r="8062" spans="1:5" x14ac:dyDescent="0.25">
      <c r="A8062" s="158">
        <v>40905.527580004898</v>
      </c>
      <c r="B8062" s="158">
        <v>-0.87572653429073299</v>
      </c>
      <c r="C8062" s="158">
        <v>7.6704264569117594E-2</v>
      </c>
      <c r="D8062" s="158">
        <v>0.37261347901325698</v>
      </c>
      <c r="E8062" s="158">
        <v>-0.113486927521581</v>
      </c>
    </row>
    <row r="8063" spans="1:5" x14ac:dyDescent="0.25">
      <c r="A8063" s="158">
        <v>40909.256216871603</v>
      </c>
      <c r="B8063" s="158">
        <v>-0.27634612840433698</v>
      </c>
      <c r="C8063" s="158">
        <v>7.6770885685956705E-2</v>
      </c>
      <c r="D8063" s="158">
        <v>0.37263260677542098</v>
      </c>
      <c r="E8063" s="158">
        <v>-0.113519066497168</v>
      </c>
    </row>
    <row r="8064" spans="1:5" x14ac:dyDescent="0.25">
      <c r="A8064" s="158">
        <v>40916.276310861896</v>
      </c>
      <c r="B8064" s="158">
        <v>-0.16605825364174301</v>
      </c>
      <c r="C8064" s="158">
        <v>7.6896326421716801E-2</v>
      </c>
      <c r="D8064" s="158">
        <v>0.37266858348667298</v>
      </c>
      <c r="E8064" s="158">
        <v>-0.11357951478301299</v>
      </c>
    </row>
    <row r="8065" spans="1:5" x14ac:dyDescent="0.25">
      <c r="A8065" s="158">
        <v>40920.940177759097</v>
      </c>
      <c r="B8065" s="158">
        <v>0.19011989645567601</v>
      </c>
      <c r="C8065" s="158">
        <v>7.6979671032730401E-2</v>
      </c>
      <c r="D8065" s="158">
        <v>0.37269245889882002</v>
      </c>
      <c r="E8065" s="158">
        <v>-0.11361962982191801</v>
      </c>
    </row>
    <row r="8066" spans="1:5" x14ac:dyDescent="0.25">
      <c r="A8066" s="158">
        <v>40922.508287479701</v>
      </c>
      <c r="B8066" s="158">
        <v>-2.8454490760376799E-2</v>
      </c>
      <c r="C8066" s="158">
        <v>7.7007694790824394E-2</v>
      </c>
      <c r="D8066" s="158">
        <v>0.37270048174206599</v>
      </c>
      <c r="E8066" s="158">
        <v>-0.11363310955115</v>
      </c>
    </row>
    <row r="8067" spans="1:5" x14ac:dyDescent="0.25">
      <c r="A8067" s="158">
        <v>40926.333232792203</v>
      </c>
      <c r="B8067" s="158">
        <v>-0.25830346506839902</v>
      </c>
      <c r="C8067" s="158">
        <v>7.7076053033262301E-2</v>
      </c>
      <c r="D8067" s="158">
        <v>0.372720041261487</v>
      </c>
      <c r="E8067" s="158">
        <v>-0.113665972604732</v>
      </c>
    </row>
    <row r="8068" spans="1:5" x14ac:dyDescent="0.25">
      <c r="A8068" s="158">
        <v>40929.481124706799</v>
      </c>
      <c r="B8068" s="158">
        <v>0.614902095518022</v>
      </c>
      <c r="C8068" s="158">
        <v>7.7132313774519096E-2</v>
      </c>
      <c r="D8068" s="158">
        <v>0.37273612805937001</v>
      </c>
      <c r="E8068" s="158">
        <v>-0.11369300068304899</v>
      </c>
    </row>
    <row r="8069" spans="1:5" x14ac:dyDescent="0.25">
      <c r="A8069" s="158">
        <v>40934.803918095997</v>
      </c>
      <c r="B8069" s="158">
        <v>-0.64089215203890804</v>
      </c>
      <c r="C8069" s="158">
        <v>7.7227450652199894E-2</v>
      </c>
      <c r="D8069" s="158">
        <v>0.37276330779609201</v>
      </c>
      <c r="E8069" s="158">
        <v>-0.11373866589906299</v>
      </c>
    </row>
    <row r="8070" spans="1:5" x14ac:dyDescent="0.25">
      <c r="A8070" s="158">
        <v>40935.720508621998</v>
      </c>
      <c r="B8070" s="158">
        <v>0.208917041255097</v>
      </c>
      <c r="C8070" s="158">
        <v>7.7243833964748904E-2</v>
      </c>
      <c r="D8070" s="158">
        <v>0.37276798544225898</v>
      </c>
      <c r="E8070" s="158">
        <v>-0.113746524832525</v>
      </c>
    </row>
    <row r="8071" spans="1:5" x14ac:dyDescent="0.25">
      <c r="A8071" s="158">
        <v>40935.856199480499</v>
      </c>
      <c r="B8071" s="158">
        <v>-0.39030345666164501</v>
      </c>
      <c r="C8071" s="158">
        <v>7.7246259344687401E-2</v>
      </c>
      <c r="D8071" s="158">
        <v>0.37276867784664097</v>
      </c>
      <c r="E8071" s="158">
        <v>-0.113747688142251</v>
      </c>
    </row>
    <row r="8072" spans="1:5" x14ac:dyDescent="0.25">
      <c r="A8072" s="158">
        <v>40939.042773376699</v>
      </c>
      <c r="B8072" s="158">
        <v>-0.51746284963474198</v>
      </c>
      <c r="C8072" s="158">
        <v>7.7303218306037993E-2</v>
      </c>
      <c r="D8072" s="158">
        <v>0.37278493326352402</v>
      </c>
      <c r="E8072" s="158">
        <v>-0.113774998754922</v>
      </c>
    </row>
    <row r="8073" spans="1:5" x14ac:dyDescent="0.25">
      <c r="A8073" s="158">
        <v>40941.427406128103</v>
      </c>
      <c r="B8073" s="158">
        <v>-0.20712991741782499</v>
      </c>
      <c r="C8073" s="158">
        <v>7.7345844275176198E-2</v>
      </c>
      <c r="D8073" s="158">
        <v>0.37279709145550799</v>
      </c>
      <c r="E8073" s="158">
        <v>-0.113795425470218</v>
      </c>
    </row>
    <row r="8074" spans="1:5" x14ac:dyDescent="0.25">
      <c r="A8074" s="158">
        <v>40944.1973944407</v>
      </c>
      <c r="B8074" s="158">
        <v>0.10297270726051801</v>
      </c>
      <c r="C8074" s="158">
        <v>7.73953601021415E-2</v>
      </c>
      <c r="D8074" s="158">
        <v>0.37281120758634201</v>
      </c>
      <c r="E8074" s="158">
        <v>-0.113819141479507</v>
      </c>
    </row>
    <row r="8075" spans="1:5" x14ac:dyDescent="0.25">
      <c r="A8075" s="158">
        <v>40949.606075990399</v>
      </c>
      <c r="B8075" s="158">
        <v>-0.39628651708198998</v>
      </c>
      <c r="C8075" s="158">
        <v>7.7492049344596595E-2</v>
      </c>
      <c r="D8075" s="158">
        <v>0.37283874963198999</v>
      </c>
      <c r="E8075" s="158">
        <v>-0.11386541326171</v>
      </c>
    </row>
    <row r="8076" spans="1:5" x14ac:dyDescent="0.25">
      <c r="A8076" s="158">
        <v>40954.068255878097</v>
      </c>
      <c r="B8076" s="158">
        <v>-0.55242089389354598</v>
      </c>
      <c r="C8076" s="158">
        <v>7.7571822723915301E-2</v>
      </c>
      <c r="D8076" s="158">
        <v>0.372861450881326</v>
      </c>
      <c r="E8076" s="158">
        <v>-0.113903551655045</v>
      </c>
    </row>
    <row r="8077" spans="1:5" x14ac:dyDescent="0.25">
      <c r="A8077" s="158">
        <v>40963.650731602203</v>
      </c>
      <c r="B8077" s="158">
        <v>-0.58742464419558904</v>
      </c>
      <c r="C8077" s="158">
        <v>7.7743147982712604E-2</v>
      </c>
      <c r="D8077" s="158">
        <v>0.37291013730168399</v>
      </c>
      <c r="E8077" s="158">
        <v>-0.113985343377669</v>
      </c>
    </row>
    <row r="8078" spans="1:5" x14ac:dyDescent="0.25">
      <c r="A8078" s="158">
        <v>40964.330243883604</v>
      </c>
      <c r="B8078" s="158">
        <v>-5.6108402466392704E-4</v>
      </c>
      <c r="C8078" s="158">
        <v>7.7755297639395093E-2</v>
      </c>
      <c r="D8078" s="158">
        <v>0.37291358642483002</v>
      </c>
      <c r="E8078" s="158">
        <v>-0.113991137687938</v>
      </c>
    </row>
    <row r="8079" spans="1:5" x14ac:dyDescent="0.25">
      <c r="A8079" s="158">
        <v>40969.7519062996</v>
      </c>
      <c r="B8079" s="158">
        <v>0.108901031368891</v>
      </c>
      <c r="C8079" s="158">
        <v>7.7852239708621304E-2</v>
      </c>
      <c r="D8079" s="158">
        <v>0.37294109035703998</v>
      </c>
      <c r="E8079" s="158">
        <v>-0.1140373420091</v>
      </c>
    </row>
    <row r="8080" spans="1:5" x14ac:dyDescent="0.25">
      <c r="A8080" s="158">
        <v>40971.184238472903</v>
      </c>
      <c r="B8080" s="158">
        <v>-0.18871123753285701</v>
      </c>
      <c r="C8080" s="158">
        <v>7.7877851383915994E-2</v>
      </c>
      <c r="D8080" s="158">
        <v>0.37294835185339698</v>
      </c>
      <c r="E8080" s="158">
        <v>-0.11404954055107699</v>
      </c>
    </row>
    <row r="8081" spans="1:5" x14ac:dyDescent="0.25">
      <c r="A8081" s="158">
        <v>40971.589577569801</v>
      </c>
      <c r="B8081" s="158">
        <v>4.4616230222604997E-2</v>
      </c>
      <c r="C8081" s="158">
        <v>7.78850993561961E-2</v>
      </c>
      <c r="D8081" s="158">
        <v>0.37295040644635102</v>
      </c>
      <c r="E8081" s="158">
        <v>-0.114052992035808</v>
      </c>
    </row>
    <row r="8082" spans="1:5" x14ac:dyDescent="0.25">
      <c r="A8082" s="158">
        <v>40977.275861356298</v>
      </c>
      <c r="B8082" s="158">
        <v>-3.63929935092635</v>
      </c>
      <c r="C8082" s="158">
        <v>7.7986780129783106E-2</v>
      </c>
      <c r="D8082" s="158">
        <v>0.37297921270772799</v>
      </c>
      <c r="E8082" s="158">
        <v>-0.114101382693529</v>
      </c>
    </row>
    <row r="8083" spans="1:5" x14ac:dyDescent="0.25">
      <c r="A8083" s="158">
        <v>40981.358316418598</v>
      </c>
      <c r="B8083" s="158">
        <v>0.16249579851823601</v>
      </c>
      <c r="C8083" s="158">
        <v>7.8059784830849105E-2</v>
      </c>
      <c r="D8083" s="158">
        <v>0.37299987508830201</v>
      </c>
      <c r="E8083" s="158">
        <v>-0.114136091996088</v>
      </c>
    </row>
    <row r="8084" spans="1:5" x14ac:dyDescent="0.25">
      <c r="A8084" s="158">
        <v>40984.0986785649</v>
      </c>
      <c r="B8084" s="158">
        <v>0.94158406004594097</v>
      </c>
      <c r="C8084" s="158">
        <v>7.8108790937974695E-2</v>
      </c>
      <c r="D8084" s="158">
        <v>0.37301373587166697</v>
      </c>
      <c r="E8084" s="158">
        <v>-0.114159375415577</v>
      </c>
    </row>
    <row r="8085" spans="1:5" x14ac:dyDescent="0.25">
      <c r="A8085" s="158">
        <v>40989.552862475997</v>
      </c>
      <c r="B8085" s="158">
        <v>0.19340767135276299</v>
      </c>
      <c r="C8085" s="158">
        <v>7.8206331854504096E-2</v>
      </c>
      <c r="D8085" s="158">
        <v>0.37304130189902801</v>
      </c>
      <c r="E8085" s="158">
        <v>-0.114205680116851</v>
      </c>
    </row>
    <row r="8086" spans="1:5" x14ac:dyDescent="0.25">
      <c r="A8086" s="158">
        <v>40992.672827536699</v>
      </c>
      <c r="B8086" s="158">
        <v>0.28232808315320501</v>
      </c>
      <c r="C8086" s="158">
        <v>7.8262130248480694E-2</v>
      </c>
      <c r="D8086" s="158">
        <v>0.37305705779043902</v>
      </c>
      <c r="E8086" s="158">
        <v>-0.11423214592787399</v>
      </c>
    </row>
    <row r="8087" spans="1:5" x14ac:dyDescent="0.25">
      <c r="A8087" s="158">
        <v>40994.768891845597</v>
      </c>
      <c r="B8087" s="158">
        <v>-0.62242133405306899</v>
      </c>
      <c r="C8087" s="158">
        <v>7.8299617647723002E-2</v>
      </c>
      <c r="D8087" s="158">
        <v>0.37306763775294699</v>
      </c>
      <c r="E8087" s="158">
        <v>-0.11424991729973399</v>
      </c>
    </row>
    <row r="8088" spans="1:5" x14ac:dyDescent="0.25">
      <c r="A8088" s="158">
        <v>41002.805508374098</v>
      </c>
      <c r="B8088" s="158">
        <v>-0.32074406504436498</v>
      </c>
      <c r="C8088" s="158">
        <v>7.8443355161906494E-2</v>
      </c>
      <c r="D8088" s="158">
        <v>0.373108164093437</v>
      </c>
      <c r="E8088" s="158">
        <v>-0.114317988501919</v>
      </c>
    </row>
    <row r="8089" spans="1:5" x14ac:dyDescent="0.25">
      <c r="A8089" s="158">
        <v>41007.6446851125</v>
      </c>
      <c r="B8089" s="158">
        <v>0.39212311158785002</v>
      </c>
      <c r="C8089" s="158">
        <v>7.8529909286489993E-2</v>
      </c>
      <c r="D8089" s="158">
        <v>0.37313253700184801</v>
      </c>
      <c r="E8089" s="158">
        <v>-0.114358925805504</v>
      </c>
    </row>
    <row r="8090" spans="1:5" x14ac:dyDescent="0.25">
      <c r="A8090" s="158">
        <v>41009.596121871902</v>
      </c>
      <c r="B8090" s="158">
        <v>0.28986680634259798</v>
      </c>
      <c r="C8090" s="158">
        <v>7.8564813704055395E-2</v>
      </c>
      <c r="D8090" s="158">
        <v>0.37314235926491202</v>
      </c>
      <c r="E8090" s="158">
        <v>-0.114375423214681</v>
      </c>
    </row>
    <row r="8091" spans="1:5" x14ac:dyDescent="0.25">
      <c r="A8091" s="158">
        <v>41010.852306353903</v>
      </c>
      <c r="B8091" s="158">
        <v>-1.24994704489456E-2</v>
      </c>
      <c r="C8091" s="158">
        <v>7.8587282703440994E-2</v>
      </c>
      <c r="D8091" s="158">
        <v>0.37314868016272701</v>
      </c>
      <c r="E8091" s="158">
        <v>-0.114386039663306</v>
      </c>
    </row>
    <row r="8092" spans="1:5" x14ac:dyDescent="0.25">
      <c r="A8092" s="158">
        <v>41019.290663754997</v>
      </c>
      <c r="B8092" s="158">
        <v>-0.14966203953828999</v>
      </c>
      <c r="C8092" s="158">
        <v>7.8738221481483198E-2</v>
      </c>
      <c r="D8092" s="158">
        <v>0.373191101558347</v>
      </c>
      <c r="E8092" s="158">
        <v>-0.114457287885814</v>
      </c>
    </row>
    <row r="8093" spans="1:5" x14ac:dyDescent="0.25">
      <c r="A8093" s="158">
        <v>41032.256809520899</v>
      </c>
      <c r="B8093" s="158">
        <v>2.8691811225578501E-2</v>
      </c>
      <c r="C8093" s="158">
        <v>7.8970163133133806E-2</v>
      </c>
      <c r="D8093" s="158">
        <v>0.37325615309627502</v>
      </c>
      <c r="E8093" s="158">
        <v>-0.11456653761006</v>
      </c>
    </row>
    <row r="8094" spans="1:5" x14ac:dyDescent="0.25">
      <c r="A8094" s="158">
        <v>41036.079947785103</v>
      </c>
      <c r="B8094" s="158">
        <v>6.7205392373126394E-2</v>
      </c>
      <c r="C8094" s="158">
        <v>7.9038555065361393E-2</v>
      </c>
      <c r="D8094" s="158">
        <v>0.37327530337880299</v>
      </c>
      <c r="E8094" s="158">
        <v>-0.114598697633679</v>
      </c>
    </row>
    <row r="8095" spans="1:5" x14ac:dyDescent="0.25">
      <c r="A8095" s="158">
        <v>41036.875542089299</v>
      </c>
      <c r="B8095" s="158">
        <v>-0.22795472913033099</v>
      </c>
      <c r="C8095" s="158">
        <v>7.90527875502684E-2</v>
      </c>
      <c r="D8095" s="158">
        <v>0.37327928680232603</v>
      </c>
      <c r="E8095" s="158">
        <v>-0.114605387100861</v>
      </c>
    </row>
    <row r="8096" spans="1:5" x14ac:dyDescent="0.25">
      <c r="A8096" s="158">
        <v>41044.321320341704</v>
      </c>
      <c r="B8096" s="158">
        <v>0.39006714255358499</v>
      </c>
      <c r="C8096" s="158">
        <v>7.9185988113170999E-2</v>
      </c>
      <c r="D8096" s="158">
        <v>0.37331653755994398</v>
      </c>
      <c r="E8096" s="158">
        <v>-0.1146679416634</v>
      </c>
    </row>
    <row r="8097" spans="1:5" x14ac:dyDescent="0.25">
      <c r="A8097" s="158">
        <v>41049.470752010697</v>
      </c>
      <c r="B8097" s="158">
        <v>0.40384282903824797</v>
      </c>
      <c r="C8097" s="158">
        <v>7.9278110417255299E-2</v>
      </c>
      <c r="D8097" s="158">
        <v>0.37334226902991602</v>
      </c>
      <c r="E8097" s="158">
        <v>-0.11471115034591001</v>
      </c>
    </row>
    <row r="8098" spans="1:5" x14ac:dyDescent="0.25">
      <c r="A8098" s="158">
        <v>41052.446565825398</v>
      </c>
      <c r="B8098" s="158">
        <v>0.109128649419721</v>
      </c>
      <c r="C8098" s="158">
        <v>7.9331347792965898E-2</v>
      </c>
      <c r="D8098" s="158">
        <v>0.37335712754959399</v>
      </c>
      <c r="E8098" s="158">
        <v>-0.114736100338357</v>
      </c>
    </row>
    <row r="8099" spans="1:5" x14ac:dyDescent="0.25">
      <c r="A8099" s="158">
        <v>41055.548693220902</v>
      </c>
      <c r="B8099" s="158">
        <v>0.75606409255608598</v>
      </c>
      <c r="C8099" s="158">
        <v>7.9386845384709401E-2</v>
      </c>
      <c r="D8099" s="158">
        <v>0.373372607812271</v>
      </c>
      <c r="E8099" s="158">
        <v>-0.114762093816829</v>
      </c>
    </row>
    <row r="8100" spans="1:5" x14ac:dyDescent="0.25">
      <c r="A8100" s="158">
        <v>41058.8902298541</v>
      </c>
      <c r="B8100" s="158">
        <v>-0.73569225144733996</v>
      </c>
      <c r="C8100" s="158">
        <v>7.9446626527912595E-2</v>
      </c>
      <c r="D8100" s="158">
        <v>0.37338927255481602</v>
      </c>
      <c r="E8100" s="158">
        <v>-0.114790075588858</v>
      </c>
    </row>
    <row r="8101" spans="1:5" x14ac:dyDescent="0.25">
      <c r="A8101" s="158">
        <v>41066.396120189602</v>
      </c>
      <c r="B8101" s="158">
        <v>-0.29104279363644198</v>
      </c>
      <c r="C8101" s="158">
        <v>7.9580910802927202E-2</v>
      </c>
      <c r="D8101" s="158">
        <v>0.373426666907266</v>
      </c>
      <c r="E8101" s="158">
        <v>-0.11485286209689199</v>
      </c>
    </row>
    <row r="8102" spans="1:5" x14ac:dyDescent="0.25">
      <c r="A8102" s="158">
        <v>41076.9872182279</v>
      </c>
      <c r="B8102" s="158">
        <v>-7.5807807373484706E-2</v>
      </c>
      <c r="C8102" s="158">
        <v>7.9770393640258397E-2</v>
      </c>
      <c r="D8102" s="158">
        <v>0.37347934083039402</v>
      </c>
      <c r="E8102" s="158">
        <v>-0.11494129785201999</v>
      </c>
    </row>
    <row r="8103" spans="1:5" x14ac:dyDescent="0.25">
      <c r="A8103" s="158">
        <v>41078.823212226896</v>
      </c>
      <c r="B8103" s="158">
        <v>0.129774036727515</v>
      </c>
      <c r="C8103" s="158">
        <v>7.9803241172821504E-2</v>
      </c>
      <c r="D8103" s="158">
        <v>0.37348846116867601</v>
      </c>
      <c r="E8103" s="158">
        <v>-0.11495660954779501</v>
      </c>
    </row>
    <row r="8104" spans="1:5" x14ac:dyDescent="0.25">
      <c r="A8104" s="158">
        <v>41079.085238330503</v>
      </c>
      <c r="B8104" s="158">
        <v>-7.6076743647690598E-2</v>
      </c>
      <c r="C8104" s="158">
        <v>7.9807929051176701E-2</v>
      </c>
      <c r="D8104" s="158">
        <v>0.373489762528108</v>
      </c>
      <c r="E8104" s="158">
        <v>-0.114958794320145</v>
      </c>
    </row>
    <row r="8105" spans="1:5" x14ac:dyDescent="0.25">
      <c r="A8105" s="158">
        <v>41084.3101182807</v>
      </c>
      <c r="B8105" s="158">
        <v>0.111657198861526</v>
      </c>
      <c r="C8105" s="158">
        <v>7.9901406873064906E-2</v>
      </c>
      <c r="D8105" s="158">
        <v>0.37351569843751098</v>
      </c>
      <c r="E8105" s="158">
        <v>-0.115002335618535</v>
      </c>
    </row>
    <row r="8106" spans="1:5" x14ac:dyDescent="0.25">
      <c r="A8106" s="158">
        <v>41087.261225541697</v>
      </c>
      <c r="B8106" s="158">
        <v>0.56207671643402302</v>
      </c>
      <c r="C8106" s="158">
        <v>7.9954204886890701E-2</v>
      </c>
      <c r="D8106" s="158">
        <v>0.37353033607310099</v>
      </c>
      <c r="E8106" s="158">
        <v>-0.115026908563142</v>
      </c>
    </row>
    <row r="8107" spans="1:5" x14ac:dyDescent="0.25">
      <c r="A8107" s="158">
        <v>41092.701253561601</v>
      </c>
      <c r="B8107" s="158">
        <v>0.4777383328741</v>
      </c>
      <c r="C8107" s="158">
        <v>8.00515318955657E-2</v>
      </c>
      <c r="D8107" s="158">
        <v>0.37355729724258202</v>
      </c>
      <c r="E8107" s="158">
        <v>-0.115072168166718</v>
      </c>
    </row>
    <row r="8108" spans="1:5" x14ac:dyDescent="0.25">
      <c r="A8108" s="158">
        <v>41092.724382177097</v>
      </c>
      <c r="B8108" s="158">
        <v>0.10141789367996699</v>
      </c>
      <c r="C8108" s="158">
        <v>8.0051945686882106E-2</v>
      </c>
      <c r="D8108" s="158">
        <v>0.37355741180978602</v>
      </c>
      <c r="E8108" s="158">
        <v>-0.115072360486051</v>
      </c>
    </row>
    <row r="8109" spans="1:5" x14ac:dyDescent="0.25">
      <c r="A8109" s="158">
        <v>41093.143806778098</v>
      </c>
      <c r="B8109" s="158">
        <v>0.109507625384864</v>
      </c>
      <c r="C8109" s="158">
        <v>8.00594495616756E-2</v>
      </c>
      <c r="D8109" s="158">
        <v>0.37355948933447303</v>
      </c>
      <c r="E8109" s="158">
        <v>-0.115075847936579</v>
      </c>
    </row>
    <row r="8110" spans="1:5" x14ac:dyDescent="0.25">
      <c r="A8110" s="158">
        <v>41097.298991558899</v>
      </c>
      <c r="B8110" s="158">
        <v>0.34272353223414598</v>
      </c>
      <c r="C8110" s="158">
        <v>8.0133789348634299E-2</v>
      </c>
      <c r="D8110" s="158">
        <v>0.37358006209468603</v>
      </c>
      <c r="E8110" s="158">
        <v>-0.11511038190218199</v>
      </c>
    </row>
    <row r="8111" spans="1:5" x14ac:dyDescent="0.25">
      <c r="A8111" s="158">
        <v>41104.491415614597</v>
      </c>
      <c r="B8111" s="158">
        <v>-0.125804866938273</v>
      </c>
      <c r="C8111" s="158">
        <v>8.0262467170320206E-2</v>
      </c>
      <c r="D8111" s="158">
        <v>0.37361563388833302</v>
      </c>
      <c r="E8111" s="158">
        <v>-0.115170090868411</v>
      </c>
    </row>
    <row r="8112" spans="1:5" x14ac:dyDescent="0.25">
      <c r="A8112" s="158">
        <v>41107.294739732402</v>
      </c>
      <c r="B8112" s="158">
        <v>-7.3372209010425002E-2</v>
      </c>
      <c r="C8112" s="158">
        <v>8.0312620368535301E-2</v>
      </c>
      <c r="D8112" s="158">
        <v>0.37362948510517402</v>
      </c>
      <c r="E8112" s="158">
        <v>-0.115193339835783</v>
      </c>
    </row>
    <row r="8113" spans="1:5" x14ac:dyDescent="0.25">
      <c r="A8113" s="158">
        <v>41111.537980404202</v>
      </c>
      <c r="B8113" s="158">
        <v>-0.18873535512024001</v>
      </c>
      <c r="C8113" s="158">
        <v>8.0388534076034995E-2</v>
      </c>
      <c r="D8113" s="158">
        <v>0.37365043678978099</v>
      </c>
      <c r="E8113" s="158">
        <v>-0.115228505734962</v>
      </c>
    </row>
    <row r="8114" spans="1:5" x14ac:dyDescent="0.25">
      <c r="A8114" s="158">
        <v>41115.847830105798</v>
      </c>
      <c r="B8114" s="158">
        <v>-1.9595035871600198E-2</v>
      </c>
      <c r="C8114" s="158">
        <v>8.0465638749886104E-2</v>
      </c>
      <c r="D8114" s="158">
        <v>0.37367169991847599</v>
      </c>
      <c r="E8114" s="158">
        <v>-0.11526419305867799</v>
      </c>
    </row>
    <row r="8115" spans="1:5" x14ac:dyDescent="0.25">
      <c r="A8115" s="158">
        <v>41119.381861260299</v>
      </c>
      <c r="B8115" s="158">
        <v>-0.33670025487779798</v>
      </c>
      <c r="C8115" s="158">
        <v>8.0528863155740399E-2</v>
      </c>
      <c r="D8115" s="158">
        <v>0.373689122340434</v>
      </c>
      <c r="E8115" s="158">
        <v>-0.115293433267465</v>
      </c>
    </row>
    <row r="8116" spans="1:5" x14ac:dyDescent="0.25">
      <c r="A8116" s="158">
        <v>41121.790383414198</v>
      </c>
      <c r="B8116" s="158">
        <v>0.45731673054465499</v>
      </c>
      <c r="C8116" s="158">
        <v>8.0571951666602096E-2</v>
      </c>
      <c r="D8116" s="158">
        <v>0.373700989342787</v>
      </c>
      <c r="E8116" s="158">
        <v>-0.11531334924173101</v>
      </c>
    </row>
    <row r="8117" spans="1:5" x14ac:dyDescent="0.25">
      <c r="A8117" s="158">
        <v>41127.767813170802</v>
      </c>
      <c r="B8117" s="158">
        <v>0.15420379289623501</v>
      </c>
      <c r="C8117" s="158">
        <v>8.0678886629570803E-2</v>
      </c>
      <c r="D8117" s="158">
        <v>0.37373041695676201</v>
      </c>
      <c r="E8117" s="158">
        <v>-0.115362734716434</v>
      </c>
    </row>
    <row r="8118" spans="1:5" x14ac:dyDescent="0.25">
      <c r="A8118" s="158">
        <v>41130.646497478097</v>
      </c>
      <c r="B8118" s="158">
        <v>0.11133736525403801</v>
      </c>
      <c r="C8118" s="158">
        <v>8.0730384915550304E-2</v>
      </c>
      <c r="D8118" s="158">
        <v>0.37374457701209901</v>
      </c>
      <c r="E8118" s="158">
        <v>-0.115386497188808</v>
      </c>
    </row>
    <row r="8119" spans="1:5" x14ac:dyDescent="0.25">
      <c r="A8119" s="158">
        <v>41131.2824728673</v>
      </c>
      <c r="B8119" s="158">
        <v>-0.37680945044037401</v>
      </c>
      <c r="C8119" s="158">
        <v>8.0741762138323903E-2</v>
      </c>
      <c r="D8119" s="158">
        <v>0.37374770427543802</v>
      </c>
      <c r="E8119" s="158">
        <v>-0.115391745071263</v>
      </c>
    </row>
    <row r="8120" spans="1:5" x14ac:dyDescent="0.25">
      <c r="A8120" s="158">
        <v>41138.160067052399</v>
      </c>
      <c r="B8120" s="158">
        <v>0.221908795654469</v>
      </c>
      <c r="C8120" s="158">
        <v>8.0864796404792702E-2</v>
      </c>
      <c r="D8120" s="158">
        <v>0.373781498837849</v>
      </c>
      <c r="E8120" s="158">
        <v>-0.11544845397608799</v>
      </c>
    </row>
    <row r="8121" spans="1:5" x14ac:dyDescent="0.25">
      <c r="A8121" s="158">
        <v>41141.791367466001</v>
      </c>
      <c r="B8121" s="158">
        <v>0.204504191886068</v>
      </c>
      <c r="C8121" s="158">
        <v>8.0929755810822596E-2</v>
      </c>
      <c r="D8121" s="158">
        <v>0.37379932398728599</v>
      </c>
      <c r="E8121" s="158">
        <v>-0.11547836395059299</v>
      </c>
    </row>
    <row r="8122" spans="1:5" x14ac:dyDescent="0.25">
      <c r="A8122" s="158">
        <v>41148.349451565802</v>
      </c>
      <c r="B8122" s="158">
        <v>0.47128822676765197</v>
      </c>
      <c r="C8122" s="158">
        <v>8.1047068889005702E-2</v>
      </c>
      <c r="D8122" s="158">
        <v>0.37383148441095299</v>
      </c>
      <c r="E8122" s="158">
        <v>-0.115532325360692</v>
      </c>
    </row>
    <row r="8123" spans="1:5" x14ac:dyDescent="0.25">
      <c r="A8123" s="158">
        <v>41148.619999590002</v>
      </c>
      <c r="B8123" s="158">
        <v>-0.37945157497073501</v>
      </c>
      <c r="C8123" s="158">
        <v>8.1051908454893795E-2</v>
      </c>
      <c r="D8123" s="158">
        <v>0.37383281028821902</v>
      </c>
      <c r="E8123" s="158">
        <v>-0.11553454995271301</v>
      </c>
    </row>
    <row r="8124" spans="1:5" x14ac:dyDescent="0.25">
      <c r="A8124" s="158">
        <v>41153.617764158596</v>
      </c>
      <c r="B8124" s="158">
        <v>-0.37896033830032699</v>
      </c>
      <c r="C8124" s="158">
        <v>8.1141307266528406E-2</v>
      </c>
      <c r="D8124" s="158">
        <v>0.37385729044280902</v>
      </c>
      <c r="E8124" s="158">
        <v>-0.11557562233452499</v>
      </c>
    </row>
    <row r="8125" spans="1:5" x14ac:dyDescent="0.25">
      <c r="A8125" s="158">
        <v>41158.410600246003</v>
      </c>
      <c r="B8125" s="158">
        <v>-6.0694050297427402E-2</v>
      </c>
      <c r="C8125" s="158">
        <v>8.1227038016955799E-2</v>
      </c>
      <c r="D8125" s="158">
        <v>0.37388074465020499</v>
      </c>
      <c r="E8125" s="158">
        <v>-0.115614971471643</v>
      </c>
    </row>
    <row r="8126" spans="1:5" x14ac:dyDescent="0.25">
      <c r="A8126" s="158">
        <v>41162.740127057201</v>
      </c>
      <c r="B8126" s="158">
        <v>-0.25930656348803799</v>
      </c>
      <c r="C8126" s="158">
        <v>8.1304479314469005E-2</v>
      </c>
      <c r="D8126" s="158">
        <v>0.37390191296000602</v>
      </c>
      <c r="E8126" s="158">
        <v>-0.11565048390965001</v>
      </c>
    </row>
    <row r="8127" spans="1:5" x14ac:dyDescent="0.25">
      <c r="A8127" s="158">
        <v>41169.725925513201</v>
      </c>
      <c r="B8127" s="158">
        <v>0.45049596618012</v>
      </c>
      <c r="C8127" s="158">
        <v>8.1429428214333299E-2</v>
      </c>
      <c r="D8127" s="158">
        <v>0.37393603123757102</v>
      </c>
      <c r="E8127" s="158">
        <v>-0.11570771815559899</v>
      </c>
    </row>
    <row r="8128" spans="1:5" x14ac:dyDescent="0.25">
      <c r="A8128" s="158">
        <v>41176.7492798643</v>
      </c>
      <c r="B8128" s="158">
        <v>3.3647849430828998E-2</v>
      </c>
      <c r="C8128" s="158">
        <v>8.1555042740324005E-2</v>
      </c>
      <c r="D8128" s="158">
        <v>0.37397028650661202</v>
      </c>
      <c r="E8128" s="158">
        <v>-0.115765177956176</v>
      </c>
    </row>
    <row r="8129" spans="1:5" x14ac:dyDescent="0.25">
      <c r="A8129" s="158">
        <v>41186.468308627504</v>
      </c>
      <c r="B8129" s="158">
        <v>1.407672480837</v>
      </c>
      <c r="C8129" s="158">
        <v>8.1728859062276102E-2</v>
      </c>
      <c r="D8129" s="158">
        <v>0.37401761273627498</v>
      </c>
      <c r="E8129" s="158">
        <v>-0.115844555790261</v>
      </c>
    </row>
    <row r="8130" spans="1:5" x14ac:dyDescent="0.25">
      <c r="A8130" s="158">
        <v>41187.885728557601</v>
      </c>
      <c r="B8130" s="158">
        <v>-0.115671770802905</v>
      </c>
      <c r="C8130" s="158">
        <v>8.1754207235014906E-2</v>
      </c>
      <c r="D8130" s="158">
        <v>0.37402450733468201</v>
      </c>
      <c r="E8130" s="158">
        <v>-0.115856119031657</v>
      </c>
    </row>
    <row r="8131" spans="1:5" x14ac:dyDescent="0.25">
      <c r="A8131" s="158">
        <v>41189.586420077598</v>
      </c>
      <c r="B8131" s="158">
        <v>0.452732125245703</v>
      </c>
      <c r="C8131" s="158">
        <v>8.1784620843546096E-2</v>
      </c>
      <c r="D8131" s="158">
        <v>0.374032777319667</v>
      </c>
      <c r="E8131" s="158">
        <v>-0.115869988753733</v>
      </c>
    </row>
    <row r="8132" spans="1:5" x14ac:dyDescent="0.25">
      <c r="A8132" s="158">
        <v>41196.354604139196</v>
      </c>
      <c r="B8132" s="158">
        <v>0.32709624221398698</v>
      </c>
      <c r="C8132" s="158">
        <v>8.1905652377075394E-2</v>
      </c>
      <c r="D8132" s="158">
        <v>0.37406566207986502</v>
      </c>
      <c r="E8132" s="158">
        <v>-0.115925137662302</v>
      </c>
    </row>
    <row r="8133" spans="1:5" x14ac:dyDescent="0.25">
      <c r="A8133" s="158">
        <v>41198.877234805601</v>
      </c>
      <c r="B8133" s="158">
        <v>-0.104325076493028</v>
      </c>
      <c r="C8133" s="158">
        <v>8.1950761236774097E-2</v>
      </c>
      <c r="D8133" s="158">
        <v>0.37407790780922501</v>
      </c>
      <c r="E8133" s="158">
        <v>-0.115945673093259</v>
      </c>
    </row>
    <row r="8134" spans="1:5" x14ac:dyDescent="0.25">
      <c r="A8134" s="158">
        <v>41200.959520075703</v>
      </c>
      <c r="B8134" s="158">
        <v>-0.234390411112984</v>
      </c>
      <c r="C8134" s="158">
        <v>8.1987995183410003E-2</v>
      </c>
      <c r="D8134" s="158">
        <v>0.37408801143056403</v>
      </c>
      <c r="E8134" s="158">
        <v>-0.115962615872661</v>
      </c>
    </row>
    <row r="8135" spans="1:5" x14ac:dyDescent="0.25">
      <c r="A8135" s="158">
        <v>41208.788441635501</v>
      </c>
      <c r="B8135" s="158">
        <v>0.114382931923807</v>
      </c>
      <c r="C8135" s="158">
        <v>8.2127979687153504E-2</v>
      </c>
      <c r="D8135" s="158">
        <v>0.37412596220997602</v>
      </c>
      <c r="E8135" s="158">
        <v>-0.11602625190376201</v>
      </c>
    </row>
    <row r="8136" spans="1:5" x14ac:dyDescent="0.25">
      <c r="A8136" s="158">
        <v>41209.724103205001</v>
      </c>
      <c r="B8136" s="158">
        <v>-5.3749791993718002E-2</v>
      </c>
      <c r="C8136" s="158">
        <v>8.2144708989391094E-2</v>
      </c>
      <c r="D8136" s="158">
        <v>0.37413049397701098</v>
      </c>
      <c r="E8136" s="158">
        <v>-0.11603385039589</v>
      </c>
    </row>
    <row r="8137" spans="1:5" x14ac:dyDescent="0.25">
      <c r="A8137" s="158">
        <v>41212.830834049797</v>
      </c>
      <c r="B8137" s="158">
        <v>-0.27107374143384699</v>
      </c>
      <c r="C8137" s="158">
        <v>8.2200255095719807E-2</v>
      </c>
      <c r="D8137" s="158">
        <v>0.37414553514992499</v>
      </c>
      <c r="E8137" s="158">
        <v>-0.116059069579821</v>
      </c>
    </row>
    <row r="8138" spans="1:5" x14ac:dyDescent="0.25">
      <c r="A8138" s="158">
        <v>41217.040624854199</v>
      </c>
      <c r="B8138" s="158">
        <v>-0.116093217135727</v>
      </c>
      <c r="C8138" s="158">
        <v>8.2275520218984793E-2</v>
      </c>
      <c r="D8138" s="158">
        <v>0.374165902263696</v>
      </c>
      <c r="E8138" s="158">
        <v>-0.116093217135727</v>
      </c>
    </row>
    <row r="8139" spans="1:5" x14ac:dyDescent="0.25">
      <c r="A8139" s="158">
        <v>41227.070840838802</v>
      </c>
      <c r="B8139" s="158">
        <v>-2.4353637937435401E-2</v>
      </c>
      <c r="C8139" s="158">
        <v>8.2454832281867105E-2</v>
      </c>
      <c r="D8139" s="158">
        <v>0.37421436157268601</v>
      </c>
      <c r="E8139" s="158">
        <v>-0.116174457035105</v>
      </c>
    </row>
    <row r="8140" spans="1:5" x14ac:dyDescent="0.25">
      <c r="A8140" s="158">
        <v>41227.972012345097</v>
      </c>
      <c r="B8140" s="158">
        <v>5.3600583526280901E-2</v>
      </c>
      <c r="C8140" s="158">
        <v>8.2470941688740598E-2</v>
      </c>
      <c r="D8140" s="158">
        <v>0.37421871079674202</v>
      </c>
      <c r="E8140" s="158">
        <v>-0.116181747821077</v>
      </c>
    </row>
    <row r="8141" spans="1:5" x14ac:dyDescent="0.25">
      <c r="A8141" s="158">
        <v>41243.841211971398</v>
      </c>
      <c r="B8141" s="158">
        <v>0.112111488425581</v>
      </c>
      <c r="C8141" s="158">
        <v>8.2754591709681205E-2</v>
      </c>
      <c r="D8141" s="158">
        <v>0.37429517339162499</v>
      </c>
      <c r="E8141" s="158">
        <v>-0.116309911533552</v>
      </c>
    </row>
    <row r="8142" spans="1:5" x14ac:dyDescent="0.25">
      <c r="A8142" s="158">
        <v>41247.589217162204</v>
      </c>
      <c r="B8142" s="158">
        <v>-0.159764610936319</v>
      </c>
      <c r="C8142" s="158">
        <v>8.2821576120749807E-2</v>
      </c>
      <c r="D8142" s="158">
        <v>0.37431319784567002</v>
      </c>
      <c r="E8142" s="158">
        <v>-0.116340119580897</v>
      </c>
    </row>
    <row r="8143" spans="1:5" x14ac:dyDescent="0.25">
      <c r="A8143" s="158">
        <v>41252.784687192099</v>
      </c>
      <c r="B8143" s="158">
        <v>-0.32557028344193401</v>
      </c>
      <c r="C8143" s="158">
        <v>8.2914424076673002E-2</v>
      </c>
      <c r="D8143" s="158">
        <v>0.374338161437618</v>
      </c>
      <c r="E8143" s="158">
        <v>-0.116381954769871</v>
      </c>
    </row>
    <row r="8144" spans="1:5" x14ac:dyDescent="0.25">
      <c r="A8144" s="158">
        <v>41259.0489240225</v>
      </c>
      <c r="B8144" s="158">
        <v>-0.30086472923162</v>
      </c>
      <c r="C8144" s="158">
        <v>8.3026363029313294E-2</v>
      </c>
      <c r="D8144" s="158">
        <v>0.37436822659714097</v>
      </c>
      <c r="E8144" s="158">
        <v>-0.116432335512206</v>
      </c>
    </row>
    <row r="8145" spans="1:5" x14ac:dyDescent="0.25">
      <c r="A8145" s="158">
        <v>41261.8342701445</v>
      </c>
      <c r="B8145" s="158">
        <v>0.12926507719934799</v>
      </c>
      <c r="C8145" s="158">
        <v>8.3076132643801606E-2</v>
      </c>
      <c r="D8145" s="158">
        <v>0.37438158300699897</v>
      </c>
      <c r="E8145" s="158">
        <v>-0.11645471570912</v>
      </c>
    </row>
    <row r="8146" spans="1:5" x14ac:dyDescent="0.25">
      <c r="A8146" s="158">
        <v>41265.640177346897</v>
      </c>
      <c r="B8146" s="158">
        <v>1.2540651675108101E-3</v>
      </c>
      <c r="C8146" s="158">
        <v>8.3144134759532001E-2</v>
      </c>
      <c r="D8146" s="158">
        <v>0.37439982147515399</v>
      </c>
      <c r="E8146" s="158">
        <v>-0.11648527496144701</v>
      </c>
    </row>
    <row r="8147" spans="1:5" x14ac:dyDescent="0.25">
      <c r="A8147" s="158">
        <v>41267.599768241198</v>
      </c>
      <c r="B8147" s="158">
        <v>-2.2861130833740102E-2</v>
      </c>
      <c r="C8147" s="158">
        <v>8.3179146289251896E-2</v>
      </c>
      <c r="D8147" s="158">
        <v>0.37440920681908901</v>
      </c>
      <c r="E8147" s="158">
        <v>-0.11650099983297101</v>
      </c>
    </row>
    <row r="8148" spans="1:5" x14ac:dyDescent="0.25">
      <c r="A8148" s="158">
        <v>41268.2983553304</v>
      </c>
      <c r="B8148" s="158">
        <v>-0.56637908498793399</v>
      </c>
      <c r="C8148" s="158">
        <v>8.3191627524533504E-2</v>
      </c>
      <c r="D8148" s="158">
        <v>0.37441255178862298</v>
      </c>
      <c r="E8148" s="158">
        <v>-0.116506604127984</v>
      </c>
    </row>
    <row r="8149" spans="1:5" x14ac:dyDescent="0.25">
      <c r="A8149" s="158">
        <v>41268.372340820701</v>
      </c>
      <c r="B8149" s="158">
        <v>0.135508211091451</v>
      </c>
      <c r="C8149" s="158">
        <v>8.3192949371083499E-2</v>
      </c>
      <c r="D8149" s="158">
        <v>0.37441290601856902</v>
      </c>
      <c r="E8149" s="158">
        <v>-0.11650719761570499</v>
      </c>
    </row>
    <row r="8150" spans="1:5" x14ac:dyDescent="0.25">
      <c r="A8150" s="158">
        <v>41269.720188458901</v>
      </c>
      <c r="B8150" s="158">
        <v>-0.27064288106499701</v>
      </c>
      <c r="C8150" s="158">
        <v>8.3217030154686303E-2</v>
      </c>
      <c r="D8150" s="158">
        <v>0.37441935838427798</v>
      </c>
      <c r="E8150" s="158">
        <v>-0.116518007999022</v>
      </c>
    </row>
    <row r="8151" spans="1:5" x14ac:dyDescent="0.25">
      <c r="A8151" s="158">
        <v>41273.426709539199</v>
      </c>
      <c r="B8151" s="158">
        <v>0.149581229256635</v>
      </c>
      <c r="C8151" s="158">
        <v>8.3283248682481797E-2</v>
      </c>
      <c r="D8151" s="158">
        <v>0.37443709331004699</v>
      </c>
      <c r="E8151" s="158">
        <v>-0.116547720278908</v>
      </c>
    </row>
    <row r="8152" spans="1:5" x14ac:dyDescent="0.25">
      <c r="A8152" s="158">
        <v>41277.964625715496</v>
      </c>
      <c r="B8152" s="158">
        <v>0.134233642269077</v>
      </c>
      <c r="C8152" s="158">
        <v>8.3364315232821895E-2</v>
      </c>
      <c r="D8152" s="158">
        <v>0.37445878872994498</v>
      </c>
      <c r="E8152" s="158">
        <v>-0.116584065652835</v>
      </c>
    </row>
    <row r="8153" spans="1:5" x14ac:dyDescent="0.25">
      <c r="A8153" s="158">
        <v>41285.403022623403</v>
      </c>
      <c r="B8153" s="158">
        <v>1.4589850230551</v>
      </c>
      <c r="C8153" s="158">
        <v>8.3497184037028202E-2</v>
      </c>
      <c r="D8153" s="158">
        <v>0.37449430932585098</v>
      </c>
      <c r="E8153" s="158">
        <v>-0.116643566582946</v>
      </c>
    </row>
    <row r="8154" spans="1:5" x14ac:dyDescent="0.25">
      <c r="A8154" s="158">
        <v>41287.319328973499</v>
      </c>
      <c r="B8154" s="158">
        <v>-0.32706451372783701</v>
      </c>
      <c r="C8154" s="158">
        <v>8.3531411553265905E-2</v>
      </c>
      <c r="D8154" s="158">
        <v>0.37450345186038297</v>
      </c>
      <c r="E8154" s="158">
        <v>-0.11665888029301601</v>
      </c>
    </row>
    <row r="8155" spans="1:5" x14ac:dyDescent="0.25">
      <c r="A8155" s="158">
        <v>41293.082254621899</v>
      </c>
      <c r="B8155" s="158">
        <v>0.95977687064685602</v>
      </c>
      <c r="C8155" s="158">
        <v>8.3634337645947895E-2</v>
      </c>
      <c r="D8155" s="158">
        <v>0.37453092553686801</v>
      </c>
      <c r="E8155" s="158">
        <v>-0.116704895979708</v>
      </c>
    </row>
    <row r="8156" spans="1:5" x14ac:dyDescent="0.25">
      <c r="A8156" s="158">
        <v>41302.311012077596</v>
      </c>
      <c r="B8156" s="158">
        <v>4.6357989973810902E-2</v>
      </c>
      <c r="C8156" s="158">
        <v>8.3799142334186297E-2</v>
      </c>
      <c r="D8156" s="158">
        <v>0.37457485706618499</v>
      </c>
      <c r="E8156" s="158">
        <v>-0.116778468660463</v>
      </c>
    </row>
    <row r="8157" spans="1:5" x14ac:dyDescent="0.25">
      <c r="A8157" s="158">
        <v>41307.344949673097</v>
      </c>
      <c r="B8157" s="158">
        <v>-5.1147131800099999E-3</v>
      </c>
      <c r="C8157" s="158">
        <v>8.3889025638529693E-2</v>
      </c>
      <c r="D8157" s="158">
        <v>0.37459878640705802</v>
      </c>
      <c r="E8157" s="158">
        <v>-0.116818539064481</v>
      </c>
    </row>
    <row r="8158" spans="1:5" x14ac:dyDescent="0.25">
      <c r="A8158" s="158">
        <v>41308.7793334499</v>
      </c>
      <c r="B8158" s="158">
        <v>-0.238785338522329</v>
      </c>
      <c r="C8158" s="158">
        <v>8.3914635719745001E-2</v>
      </c>
      <c r="D8158" s="158">
        <v>0.37460560055162401</v>
      </c>
      <c r="E8158" s="158">
        <v>-0.116829948984893</v>
      </c>
    </row>
    <row r="8159" spans="1:5" x14ac:dyDescent="0.25">
      <c r="A8159" s="158">
        <v>41318.3186899797</v>
      </c>
      <c r="B8159" s="158">
        <v>-0.68539700565988204</v>
      </c>
      <c r="C8159" s="158">
        <v>8.4084937883417699E-2</v>
      </c>
      <c r="D8159" s="158">
        <v>0.37465086893310201</v>
      </c>
      <c r="E8159" s="158">
        <v>-0.116905741957483</v>
      </c>
    </row>
    <row r="8160" spans="1:5" x14ac:dyDescent="0.25">
      <c r="A8160" s="158">
        <v>41318.517833078797</v>
      </c>
      <c r="B8160" s="158">
        <v>-0.58815923596995401</v>
      </c>
      <c r="C8160" s="158">
        <v>8.40884927736434E-2</v>
      </c>
      <c r="D8160" s="158">
        <v>0.37465181304534001</v>
      </c>
      <c r="E8160" s="158">
        <v>-0.116907322565516</v>
      </c>
    </row>
    <row r="8161" spans="1:5" x14ac:dyDescent="0.25">
      <c r="A8161" s="158">
        <v>41327.974998314603</v>
      </c>
      <c r="B8161" s="158">
        <v>-0.24029296919870799</v>
      </c>
      <c r="C8161" s="158">
        <v>8.4257296093276896E-2</v>
      </c>
      <c r="D8161" s="158">
        <v>0.37469660552364098</v>
      </c>
      <c r="E8161" s="158">
        <v>-0.116982307157284</v>
      </c>
    </row>
    <row r="8162" spans="1:5" x14ac:dyDescent="0.25">
      <c r="A8162" s="158">
        <v>41329.4324942889</v>
      </c>
      <c r="B8162" s="158">
        <v>0.109057968819881</v>
      </c>
      <c r="C8162" s="158">
        <v>8.4283308490540901E-2</v>
      </c>
      <c r="D8162" s="158">
        <v>0.37470350129513302</v>
      </c>
      <c r="E8162" s="158">
        <v>-0.116993849964643</v>
      </c>
    </row>
    <row r="8163" spans="1:5" x14ac:dyDescent="0.25">
      <c r="A8163" s="158">
        <v>41334.332290083497</v>
      </c>
      <c r="B8163" s="158">
        <v>0.635039508308055</v>
      </c>
      <c r="C8163" s="158">
        <v>8.4370751081890794E-2</v>
      </c>
      <c r="D8163" s="158">
        <v>0.37472666885928801</v>
      </c>
      <c r="E8163" s="158">
        <v>-0.117032628049277</v>
      </c>
    </row>
    <row r="8164" spans="1:5" x14ac:dyDescent="0.25">
      <c r="A8164" s="158">
        <v>41337.680337024904</v>
      </c>
      <c r="B8164" s="158">
        <v>1.0569793270609499E-2</v>
      </c>
      <c r="C8164" s="158">
        <v>8.4430495839035405E-2</v>
      </c>
      <c r="D8164" s="158">
        <v>0.37474248641660401</v>
      </c>
      <c r="E8164" s="158">
        <v>-0.117059101822393</v>
      </c>
    </row>
    <row r="8165" spans="1:5" x14ac:dyDescent="0.25">
      <c r="A8165" s="158">
        <v>41339.433262725797</v>
      </c>
      <c r="B8165" s="158">
        <v>-0.64766722655631404</v>
      </c>
      <c r="C8165" s="158">
        <v>8.4461774540704304E-2</v>
      </c>
      <c r="D8165" s="158">
        <v>0.37475076378009797</v>
      </c>
      <c r="E8165" s="158">
        <v>-0.117072955020164</v>
      </c>
    </row>
    <row r="8166" spans="1:5" x14ac:dyDescent="0.25">
      <c r="A8166" s="158">
        <v>41343.160698650099</v>
      </c>
      <c r="B8166" s="158">
        <v>0.26326950408168698</v>
      </c>
      <c r="C8166" s="158">
        <v>8.4528281996969795E-2</v>
      </c>
      <c r="D8166" s="158">
        <v>0.37476835528299401</v>
      </c>
      <c r="E8166" s="158">
        <v>-0.11710239523883</v>
      </c>
    </row>
    <row r="8167" spans="1:5" x14ac:dyDescent="0.25">
      <c r="A8167" s="158">
        <v>41347.146531037499</v>
      </c>
      <c r="B8167" s="158">
        <v>-0.62894281796043205</v>
      </c>
      <c r="C8167" s="158">
        <v>8.4599394092189806E-2</v>
      </c>
      <c r="D8167" s="158">
        <v>0.37478715190506601</v>
      </c>
      <c r="E8167" s="158">
        <v>-0.117133850236481</v>
      </c>
    </row>
    <row r="8168" spans="1:5" x14ac:dyDescent="0.25">
      <c r="A8168" s="158">
        <v>41348.948748499599</v>
      </c>
      <c r="B8168" s="158">
        <v>0.80982805602460906</v>
      </c>
      <c r="C8168" s="158">
        <v>8.4631545834241206E-2</v>
      </c>
      <c r="D8168" s="158">
        <v>0.374795646031644</v>
      </c>
      <c r="E8168" s="158">
        <v>-0.11714806393928499</v>
      </c>
    </row>
    <row r="8169" spans="1:5" x14ac:dyDescent="0.25">
      <c r="A8169" s="158">
        <v>41358.113908035899</v>
      </c>
      <c r="B8169" s="158">
        <v>-0.44475218030340902</v>
      </c>
      <c r="C8169" s="158">
        <v>8.4795033485686802E-2</v>
      </c>
      <c r="D8169" s="158">
        <v>0.37483879585530999</v>
      </c>
      <c r="E8169" s="158">
        <v>-0.117220262183894</v>
      </c>
    </row>
    <row r="8170" spans="1:5" x14ac:dyDescent="0.25">
      <c r="A8170" s="158">
        <v>41368.160259611497</v>
      </c>
      <c r="B8170" s="158">
        <v>0.212322816249499</v>
      </c>
      <c r="C8170" s="158">
        <v>8.4974200927262503E-2</v>
      </c>
      <c r="D8170" s="158">
        <v>0.37488600419153401</v>
      </c>
      <c r="E8170" s="158">
        <v>-0.117299237894159</v>
      </c>
    </row>
    <row r="8171" spans="1:5" x14ac:dyDescent="0.25">
      <c r="A8171" s="158">
        <v>41371.295568544498</v>
      </c>
      <c r="B8171" s="158">
        <v>-7.1816596730722701E-2</v>
      </c>
      <c r="C8171" s="158">
        <v>8.5030107728379795E-2</v>
      </c>
      <c r="D8171" s="158">
        <v>0.37490071787446799</v>
      </c>
      <c r="E8171" s="158">
        <v>-0.117323849812831</v>
      </c>
    </row>
    <row r="8172" spans="1:5" x14ac:dyDescent="0.25">
      <c r="A8172" s="158">
        <v>41372.717437022802</v>
      </c>
      <c r="B8172" s="158">
        <v>-0.43793180897400102</v>
      </c>
      <c r="C8172" s="158">
        <v>8.5055460203607894E-2</v>
      </c>
      <c r="D8172" s="158">
        <v>0.37490738753222203</v>
      </c>
      <c r="E8172" s="158">
        <v>-0.117335005848443</v>
      </c>
    </row>
    <row r="8173" spans="1:5" x14ac:dyDescent="0.25">
      <c r="A8173" s="158">
        <v>41379.265428091603</v>
      </c>
      <c r="B8173" s="158">
        <v>-0.171388436219511</v>
      </c>
      <c r="C8173" s="158">
        <v>8.5172202337329597E-2</v>
      </c>
      <c r="D8173" s="158">
        <v>0.37493807829280501</v>
      </c>
      <c r="E8173" s="158">
        <v>-0.117386337204193</v>
      </c>
    </row>
    <row r="8174" spans="1:5" x14ac:dyDescent="0.25">
      <c r="A8174" s="158">
        <v>41382.393113534301</v>
      </c>
      <c r="B8174" s="158">
        <v>0.109383356512827</v>
      </c>
      <c r="C8174" s="158">
        <v>8.5227958351026603E-2</v>
      </c>
      <c r="D8174" s="158">
        <v>0.374952723788049</v>
      </c>
      <c r="E8174" s="158">
        <v>-0.117410830142073</v>
      </c>
    </row>
    <row r="8175" spans="1:5" x14ac:dyDescent="0.25">
      <c r="A8175" s="158">
        <v>41393.746026861903</v>
      </c>
      <c r="B8175" s="158">
        <v>1.5916794786989601</v>
      </c>
      <c r="C8175" s="158">
        <v>8.5430305902419998E-2</v>
      </c>
      <c r="D8175" s="158">
        <v>0.37500580750832702</v>
      </c>
      <c r="E8175" s="158">
        <v>-0.11749959479580099</v>
      </c>
    </row>
    <row r="8176" spans="1:5" x14ac:dyDescent="0.25">
      <c r="A8176" s="158">
        <v>41395.267073332499</v>
      </c>
      <c r="B8176" s="158">
        <v>4.9079491297976403E-2</v>
      </c>
      <c r="C8176" s="158">
        <v>8.5457411719651696E-2</v>
      </c>
      <c r="D8176" s="158">
        <v>0.37501291045428098</v>
      </c>
      <c r="E8176" s="158">
        <v>-0.117511470652302</v>
      </c>
    </row>
    <row r="8177" spans="1:5" x14ac:dyDescent="0.25">
      <c r="A8177" s="158">
        <v>41407.371611396498</v>
      </c>
      <c r="B8177" s="158">
        <v>-0.19345625829322299</v>
      </c>
      <c r="C8177" s="158">
        <v>8.5673082573621107E-2</v>
      </c>
      <c r="D8177" s="158">
        <v>0.37506935905105898</v>
      </c>
      <c r="E8177" s="158">
        <v>-0.117605838340322</v>
      </c>
    </row>
    <row r="8178" spans="1:5" x14ac:dyDescent="0.25">
      <c r="A8178" s="158">
        <v>41414.501321037802</v>
      </c>
      <c r="B8178" s="158">
        <v>0.111813825739859</v>
      </c>
      <c r="C8178" s="158">
        <v>8.5800082733912694E-2</v>
      </c>
      <c r="D8178" s="158">
        <v>0.37510254401146997</v>
      </c>
      <c r="E8178" s="158">
        <v>-0.117661304851484</v>
      </c>
    </row>
    <row r="8179" spans="1:5" x14ac:dyDescent="0.25">
      <c r="A8179" s="158">
        <v>41415.456397450602</v>
      </c>
      <c r="B8179" s="158">
        <v>4.9500641364175202E-2</v>
      </c>
      <c r="C8179" s="158">
        <v>8.5817093464994401E-2</v>
      </c>
      <c r="D8179" s="158">
        <v>0.37510698578131901</v>
      </c>
      <c r="E8179" s="158">
        <v>-0.117668728394648</v>
      </c>
    </row>
    <row r="8180" spans="1:5" x14ac:dyDescent="0.25">
      <c r="A8180" s="158">
        <v>41416.956816346501</v>
      </c>
      <c r="B8180" s="158">
        <v>2.7016626420461902E-3</v>
      </c>
      <c r="C8180" s="158">
        <v>8.5843816316305305E-2</v>
      </c>
      <c r="D8180" s="158">
        <v>0.37511396205730901</v>
      </c>
      <c r="E8180" s="158">
        <v>-0.117680387583545</v>
      </c>
    </row>
    <row r="8181" spans="1:5" x14ac:dyDescent="0.25">
      <c r="A8181" s="158">
        <v>41433.023438591001</v>
      </c>
      <c r="B8181" s="158">
        <v>-0.27004491964543997</v>
      </c>
      <c r="C8181" s="158">
        <v>8.6129896984956905E-2</v>
      </c>
      <c r="D8181" s="158">
        <v>0.37518853325324802</v>
      </c>
      <c r="E8181" s="158">
        <v>-0.117804993813609</v>
      </c>
    </row>
    <row r="8182" spans="1:5" x14ac:dyDescent="0.25">
      <c r="A8182" s="158">
        <v>41440.356061254097</v>
      </c>
      <c r="B8182" s="158">
        <v>0.21301526709858201</v>
      </c>
      <c r="C8182" s="158">
        <v>8.6260417290001001E-2</v>
      </c>
      <c r="D8182" s="158">
        <v>0.375222486849069</v>
      </c>
      <c r="E8182" s="158">
        <v>-0.117861715790459</v>
      </c>
    </row>
    <row r="8183" spans="1:5" x14ac:dyDescent="0.25">
      <c r="A8183" s="158">
        <v>41440.807997638003</v>
      </c>
      <c r="B8183" s="158">
        <v>-1.0643820011324599E-2</v>
      </c>
      <c r="C8183" s="158">
        <v>8.6268460818824097E-2</v>
      </c>
      <c r="D8183" s="158">
        <v>0.37522457789701502</v>
      </c>
      <c r="E8183" s="158">
        <v>-0.11786520875956299</v>
      </c>
    </row>
    <row r="8184" spans="1:5" x14ac:dyDescent="0.25">
      <c r="A8184" s="158">
        <v>41457.112905537797</v>
      </c>
      <c r="B8184" s="158">
        <v>0.38897912391948603</v>
      </c>
      <c r="C8184" s="158">
        <v>8.6558581591307499E-2</v>
      </c>
      <c r="D8184" s="158">
        <v>0.375299891444483</v>
      </c>
      <c r="E8184" s="158">
        <v>-0.11799099344047601</v>
      </c>
    </row>
    <row r="8185" spans="1:5" x14ac:dyDescent="0.25">
      <c r="A8185" s="158">
        <v>41457.738854691997</v>
      </c>
      <c r="B8185" s="158">
        <v>-9.0868672528754399E-2</v>
      </c>
      <c r="C8185" s="158">
        <v>8.6569716528308596E-2</v>
      </c>
      <c r="D8185" s="158">
        <v>0.37530277782282601</v>
      </c>
      <c r="E8185" s="158">
        <v>-0.11799581325195301</v>
      </c>
    </row>
    <row r="8186" spans="1:5" x14ac:dyDescent="0.25">
      <c r="A8186" s="158">
        <v>41468.046408702903</v>
      </c>
      <c r="B8186" s="158">
        <v>-1.32055920661978</v>
      </c>
      <c r="C8186" s="158">
        <v>8.6753045179870203E-2</v>
      </c>
      <c r="D8186" s="158">
        <v>0.37535025568461899</v>
      </c>
      <c r="E8186" s="158">
        <v>-0.118075084706898</v>
      </c>
    </row>
    <row r="8187" spans="1:5" x14ac:dyDescent="0.25">
      <c r="A8187" s="158">
        <v>41470.198594416099</v>
      </c>
      <c r="B8187" s="158">
        <v>1.6605646954559499E-2</v>
      </c>
      <c r="C8187" s="158">
        <v>8.6791316122875106E-2</v>
      </c>
      <c r="D8187" s="158">
        <v>0.37536015646154097</v>
      </c>
      <c r="E8187" s="158">
        <v>-0.118091613310946</v>
      </c>
    </row>
    <row r="8188" spans="1:5" x14ac:dyDescent="0.25">
      <c r="A8188" s="158">
        <v>41475.8424261369</v>
      </c>
      <c r="B8188" s="158">
        <v>-0.25930557163651402</v>
      </c>
      <c r="C8188" s="158">
        <v>8.6891664243414699E-2</v>
      </c>
      <c r="D8188" s="158">
        <v>0.37538609955248797</v>
      </c>
      <c r="E8188" s="158">
        <v>-0.11813491964626401</v>
      </c>
    </row>
    <row r="8189" spans="1:5" x14ac:dyDescent="0.25">
      <c r="A8189" s="158">
        <v>41476.207732814197</v>
      </c>
      <c r="B8189" s="158">
        <v>0.12031069283906499</v>
      </c>
      <c r="C8189" s="158">
        <v>8.6898158817799401E-2</v>
      </c>
      <c r="D8189" s="158">
        <v>0.37538777774437099</v>
      </c>
      <c r="E8189" s="158">
        <v>-0.11813772083592</v>
      </c>
    </row>
    <row r="8190" spans="1:5" x14ac:dyDescent="0.25">
      <c r="A8190" s="158">
        <v>41481.851172467097</v>
      </c>
      <c r="B8190" s="158">
        <v>-0.25974930279487601</v>
      </c>
      <c r="C8190" s="158">
        <v>8.6998480416816903E-2</v>
      </c>
      <c r="D8190" s="158">
        <v>0.37541368754950999</v>
      </c>
      <c r="E8190" s="158">
        <v>-0.118180965848557</v>
      </c>
    </row>
    <row r="8191" spans="1:5" x14ac:dyDescent="0.25">
      <c r="A8191" s="158">
        <v>41484.714346907698</v>
      </c>
      <c r="B8191" s="158">
        <v>-0.39328437790408</v>
      </c>
      <c r="C8191" s="158">
        <v>8.70493710325735E-2</v>
      </c>
      <c r="D8191" s="158">
        <v>0.37542682147268602</v>
      </c>
      <c r="E8191" s="158">
        <v>-0.11820288506547701</v>
      </c>
    </row>
    <row r="8192" spans="1:5" x14ac:dyDescent="0.25">
      <c r="A8192" s="158">
        <v>41498.992790304903</v>
      </c>
      <c r="B8192" s="158">
        <v>0.15395094269856599</v>
      </c>
      <c r="C8192" s="158">
        <v>8.7303086032264096E-2</v>
      </c>
      <c r="D8192" s="158">
        <v>0.37549220585481302</v>
      </c>
      <c r="E8192" s="158">
        <v>-0.118311983918384</v>
      </c>
    </row>
    <row r="8193" spans="1:5" x14ac:dyDescent="0.25">
      <c r="A8193" s="158">
        <v>41500.128365943798</v>
      </c>
      <c r="B8193" s="158">
        <v>-1.03816597259665E-2</v>
      </c>
      <c r="C8193" s="158">
        <v>8.7323258896320199E-2</v>
      </c>
      <c r="D8193" s="158">
        <v>0.37549739780802599</v>
      </c>
      <c r="E8193" s="158">
        <v>-0.11832064555798601</v>
      </c>
    </row>
    <row r="8194" spans="1:5" x14ac:dyDescent="0.25">
      <c r="A8194" s="158">
        <v>41503.267385847597</v>
      </c>
      <c r="B8194" s="158">
        <v>0.37435082736261299</v>
      </c>
      <c r="C8194" s="158">
        <v>8.7379017710213003E-2</v>
      </c>
      <c r="D8194" s="158">
        <v>0.37551174346687699</v>
      </c>
      <c r="E8194" s="158">
        <v>-0.11834457696886699</v>
      </c>
    </row>
    <row r="8195" spans="1:5" x14ac:dyDescent="0.25">
      <c r="A8195" s="158">
        <v>41509.473836932302</v>
      </c>
      <c r="B8195" s="158">
        <v>-0.19043492448959101</v>
      </c>
      <c r="C8195" s="158">
        <v>8.7489245767630106E-2</v>
      </c>
      <c r="D8195" s="158">
        <v>0.37554008073244999</v>
      </c>
      <c r="E8195" s="158">
        <v>-0.11839184400438001</v>
      </c>
    </row>
    <row r="8196" spans="1:5" x14ac:dyDescent="0.25">
      <c r="A8196" s="158">
        <v>41517.585162870302</v>
      </c>
      <c r="B8196" s="158">
        <v>0.15868954017221901</v>
      </c>
      <c r="C8196" s="158">
        <v>8.7633268457331104E-2</v>
      </c>
      <c r="D8196" s="158">
        <v>0.37557706141792901</v>
      </c>
      <c r="E8196" s="158">
        <v>-0.11845351799090099</v>
      </c>
    </row>
    <row r="8197" spans="1:5" x14ac:dyDescent="0.25">
      <c r="A8197" s="158">
        <v>41520.853202022103</v>
      </c>
      <c r="B8197" s="158">
        <v>-0.27024031400564302</v>
      </c>
      <c r="C8197" s="158">
        <v>8.7691283132076803E-2</v>
      </c>
      <c r="D8197" s="158">
        <v>0.37559194364616499</v>
      </c>
      <c r="E8197" s="158">
        <v>-0.118478334237056</v>
      </c>
    </row>
    <row r="8198" spans="1:5" x14ac:dyDescent="0.25">
      <c r="A8198" s="158">
        <v>41520.904290747698</v>
      </c>
      <c r="B8198" s="158">
        <v>0.16416111318557899</v>
      </c>
      <c r="C8198" s="158">
        <v>8.7692190011710303E-2</v>
      </c>
      <c r="D8198" s="158">
        <v>0.37559217621909302</v>
      </c>
      <c r="E8198" s="158">
        <v>-0.11847872203900101</v>
      </c>
    </row>
    <row r="8199" spans="1:5" x14ac:dyDescent="0.25">
      <c r="A8199" s="158">
        <v>41526.106669947701</v>
      </c>
      <c r="B8199" s="158">
        <v>0.22084476921080401</v>
      </c>
      <c r="C8199" s="158">
        <v>8.7784528999102496E-2</v>
      </c>
      <c r="D8199" s="158">
        <v>0.37561584653028801</v>
      </c>
      <c r="E8199" s="158">
        <v>-0.11851818841633401</v>
      </c>
    </row>
    <row r="8200" spans="1:5" x14ac:dyDescent="0.25">
      <c r="A8200" s="158">
        <v>41526.343042553803</v>
      </c>
      <c r="B8200" s="158">
        <v>2.41862933142434E-2</v>
      </c>
      <c r="C8200" s="158">
        <v>8.7788724048932301E-2</v>
      </c>
      <c r="D8200" s="158">
        <v>0.37561692140707298</v>
      </c>
      <c r="E8200" s="158">
        <v>-0.11851998047978</v>
      </c>
    </row>
    <row r="8201" spans="1:5" x14ac:dyDescent="0.25">
      <c r="A8201" s="158">
        <v>41527.837241609697</v>
      </c>
      <c r="B8201" s="158">
        <v>0.11108619418487301</v>
      </c>
      <c r="C8201" s="158">
        <v>8.7815241675073305E-2</v>
      </c>
      <c r="D8201" s="158">
        <v>0.37562371490548202</v>
      </c>
      <c r="E8201" s="158">
        <v>-0.11853130654455001</v>
      </c>
    </row>
    <row r="8202" spans="1:5" x14ac:dyDescent="0.25">
      <c r="A8202" s="158">
        <v>41529.630564256797</v>
      </c>
      <c r="B8202" s="158">
        <v>0.17434059804302099</v>
      </c>
      <c r="C8202" s="158">
        <v>8.7847065937180294E-2</v>
      </c>
      <c r="D8202" s="158">
        <v>0.37563186566470103</v>
      </c>
      <c r="E8202" s="158">
        <v>-0.11854489487927</v>
      </c>
    </row>
    <row r="8203" spans="1:5" x14ac:dyDescent="0.25">
      <c r="A8203" s="158">
        <v>41530.5984768423</v>
      </c>
      <c r="B8203" s="158">
        <v>0.11014008524437</v>
      </c>
      <c r="C8203" s="158">
        <v>8.78642416157812E-2</v>
      </c>
      <c r="D8203" s="158">
        <v>0.37563626364849501</v>
      </c>
      <c r="E8203" s="158">
        <v>-0.118552226620923</v>
      </c>
    </row>
    <row r="8204" spans="1:5" x14ac:dyDescent="0.25">
      <c r="A8204" s="158">
        <v>41531.247712796598</v>
      </c>
      <c r="B8204" s="158">
        <v>0.20307364217433399</v>
      </c>
      <c r="C8204" s="158">
        <v>8.7875762009705302E-2</v>
      </c>
      <c r="D8204" s="158">
        <v>0.37563921314920201</v>
      </c>
      <c r="E8204" s="158">
        <v>-0.118557143544296</v>
      </c>
    </row>
    <row r="8205" spans="1:5" x14ac:dyDescent="0.25">
      <c r="A8205" s="158">
        <v>41531.671656260303</v>
      </c>
      <c r="B8205" s="158">
        <v>-2.1311184557361398</v>
      </c>
      <c r="C8205" s="158">
        <v>8.7883284542140103E-2</v>
      </c>
      <c r="D8205" s="158">
        <v>0.37564113892800099</v>
      </c>
      <c r="E8205" s="158">
        <v>-0.11856035384435799</v>
      </c>
    </row>
    <row r="8206" spans="1:5" x14ac:dyDescent="0.25">
      <c r="A8206" s="158">
        <v>41532.769099285797</v>
      </c>
      <c r="B8206" s="158">
        <v>0.132435240095963</v>
      </c>
      <c r="C8206" s="158">
        <v>8.7902757227087097E-2</v>
      </c>
      <c r="D8206" s="158">
        <v>0.37564612333064801</v>
      </c>
      <c r="E8206" s="158">
        <v>-0.118568662757894</v>
      </c>
    </row>
    <row r="8207" spans="1:5" x14ac:dyDescent="0.25">
      <c r="A8207" s="158">
        <v>41536.633687919602</v>
      </c>
      <c r="B8207" s="158">
        <v>-1.4891116594562E-2</v>
      </c>
      <c r="C8207" s="158">
        <v>8.7971322931551799E-2</v>
      </c>
      <c r="D8207" s="158">
        <v>0.375663666771757</v>
      </c>
      <c r="E8207" s="158">
        <v>-0.118597905587355</v>
      </c>
    </row>
    <row r="8208" spans="1:5" x14ac:dyDescent="0.25">
      <c r="A8208" s="158">
        <v>41537.149058564799</v>
      </c>
      <c r="B8208" s="158">
        <v>-0.16387279000987801</v>
      </c>
      <c r="C8208" s="158">
        <v>8.7980465910717495E-2</v>
      </c>
      <c r="D8208" s="158">
        <v>0.37566600527111499</v>
      </c>
      <c r="E8208" s="158">
        <v>-0.11860180337684</v>
      </c>
    </row>
    <row r="8209" spans="1:5" x14ac:dyDescent="0.25">
      <c r="A8209" s="158">
        <v>41537.877545033298</v>
      </c>
      <c r="B8209" s="158">
        <v>0.18629867537234299</v>
      </c>
      <c r="C8209" s="158">
        <v>8.7993389388105595E-2</v>
      </c>
      <c r="D8209" s="158">
        <v>0.37566931036636902</v>
      </c>
      <c r="E8209" s="158">
        <v>-0.118607312194745</v>
      </c>
    </row>
    <row r="8210" spans="1:5" x14ac:dyDescent="0.25">
      <c r="A8210" s="158">
        <v>41539.742571875802</v>
      </c>
      <c r="B8210" s="158">
        <v>0.110379208670008</v>
      </c>
      <c r="C8210" s="158">
        <v>8.8026473673902594E-2</v>
      </c>
      <c r="D8210" s="158">
        <v>0.37567776963282901</v>
      </c>
      <c r="E8210" s="158">
        <v>-0.118621411352552</v>
      </c>
    </row>
    <row r="8211" spans="1:5" x14ac:dyDescent="0.25">
      <c r="A8211" s="158">
        <v>41541.507322605699</v>
      </c>
      <c r="B8211" s="158">
        <v>-1.6606626079140901E-2</v>
      </c>
      <c r="C8211" s="158">
        <v>8.8057776983031397E-2</v>
      </c>
      <c r="D8211" s="158">
        <v>0.375685771110149</v>
      </c>
      <c r="E8211" s="158">
        <v>-0.118634746905944</v>
      </c>
    </row>
    <row r="8212" spans="1:5" x14ac:dyDescent="0.25">
      <c r="A8212" s="158">
        <v>41541.889239914402</v>
      </c>
      <c r="B8212" s="158">
        <v>0.70046699725017103</v>
      </c>
      <c r="C8212" s="158">
        <v>8.8064551191322907E-2</v>
      </c>
      <c r="D8212" s="158">
        <v>0.37568750236508502</v>
      </c>
      <c r="E8212" s="158">
        <v>-0.118637632201242</v>
      </c>
    </row>
    <row r="8213" spans="1:5" x14ac:dyDescent="0.25">
      <c r="A8213" s="158">
        <v>41541.972255132998</v>
      </c>
      <c r="B8213" s="158">
        <v>0.19787121694021501</v>
      </c>
      <c r="C8213" s="158">
        <v>8.8066023649901098E-2</v>
      </c>
      <c r="D8213" s="158">
        <v>0.375687878660386</v>
      </c>
      <c r="E8213" s="158">
        <v>-0.118638259328271</v>
      </c>
    </row>
    <row r="8214" spans="1:5" x14ac:dyDescent="0.25">
      <c r="A8214" s="158">
        <v>41543.640205198302</v>
      </c>
      <c r="B8214" s="158">
        <v>-0.10097234676161899</v>
      </c>
      <c r="C8214" s="158">
        <v>8.8095607449459906E-2</v>
      </c>
      <c r="D8214" s="158">
        <v>0.37569543787230197</v>
      </c>
      <c r="E8214" s="158">
        <v>-0.118650857100223</v>
      </c>
    </row>
    <row r="8215" spans="1:5" x14ac:dyDescent="0.25">
      <c r="A8215" s="158">
        <v>41544.921250653402</v>
      </c>
      <c r="B8215" s="158">
        <v>7.2216790953749693E-2</v>
      </c>
      <c r="C8215" s="158">
        <v>8.8118327590956502E-2</v>
      </c>
      <c r="D8215" s="158">
        <v>0.37570124187080201</v>
      </c>
      <c r="E8215" s="158">
        <v>-0.11866052937178399</v>
      </c>
    </row>
    <row r="8216" spans="1:5" x14ac:dyDescent="0.25">
      <c r="A8216" s="158">
        <v>41547.683661277799</v>
      </c>
      <c r="B8216" s="158">
        <v>-1.6686899854853401</v>
      </c>
      <c r="C8216" s="158">
        <v>8.8167316876975793E-2</v>
      </c>
      <c r="D8216" s="158">
        <v>0.37571375228537301</v>
      </c>
      <c r="E8216" s="158">
        <v>-0.11868137672085501</v>
      </c>
    </row>
    <row r="8217" spans="1:5" x14ac:dyDescent="0.25">
      <c r="A8217" s="158">
        <v>41549.7052256018</v>
      </c>
      <c r="B8217" s="158">
        <v>0.33422743743807298</v>
      </c>
      <c r="C8217" s="158">
        <v>8.8203164510124499E-2</v>
      </c>
      <c r="D8217" s="158">
        <v>0.375722903080627</v>
      </c>
      <c r="E8217" s="158">
        <v>-0.118696624682446</v>
      </c>
    </row>
    <row r="8218" spans="1:5" x14ac:dyDescent="0.25">
      <c r="A8218" s="158">
        <v>41570.226566909201</v>
      </c>
      <c r="B8218" s="158">
        <v>0.37304032173552898</v>
      </c>
      <c r="C8218" s="158">
        <v>8.8566901033842196E-2</v>
      </c>
      <c r="D8218" s="158">
        <v>0.37581558098213702</v>
      </c>
      <c r="E8218" s="158">
        <v>-0.118851009301467</v>
      </c>
    </row>
    <row r="8219" spans="1:5" x14ac:dyDescent="0.25">
      <c r="A8219" s="158">
        <v>41571.347645539601</v>
      </c>
      <c r="B8219" s="158">
        <v>-9.3241694442802708E-3</v>
      </c>
      <c r="C8219" s="158">
        <v>8.8586763354011194E-2</v>
      </c>
      <c r="D8219" s="158">
        <v>0.37582063275612998</v>
      </c>
      <c r="E8219" s="158">
        <v>-0.118859422281143</v>
      </c>
    </row>
    <row r="8220" spans="1:5" x14ac:dyDescent="0.25">
      <c r="A8220" s="158">
        <v>41575.6850500808</v>
      </c>
      <c r="B8220" s="158">
        <v>0.35061638032369802</v>
      </c>
      <c r="C8220" s="158">
        <v>8.8663601297832101E-2</v>
      </c>
      <c r="D8220" s="158">
        <v>0.375840166917153</v>
      </c>
      <c r="E8220" s="158">
        <v>-0.118891951191386</v>
      </c>
    </row>
    <row r="8221" spans="1:5" x14ac:dyDescent="0.25">
      <c r="A8221" s="158">
        <v>41576.380479186497</v>
      </c>
      <c r="B8221" s="158">
        <v>-3.6686863689361401E-2</v>
      </c>
      <c r="C8221" s="158">
        <v>8.8675919692890001E-2</v>
      </c>
      <c r="D8221" s="158">
        <v>0.37584329727182098</v>
      </c>
      <c r="E8221" s="158">
        <v>-0.118897163611892</v>
      </c>
    </row>
    <row r="8222" spans="1:5" x14ac:dyDescent="0.25">
      <c r="A8222" s="158">
        <v>41577.988388991602</v>
      </c>
      <c r="B8222" s="158">
        <v>0.20759064509570099</v>
      </c>
      <c r="C8222" s="158">
        <v>8.8704399855867103E-2</v>
      </c>
      <c r="D8222" s="158">
        <v>0.375850533291748</v>
      </c>
      <c r="E8222" s="158">
        <v>-0.118909212095793</v>
      </c>
    </row>
    <row r="8223" spans="1:5" x14ac:dyDescent="0.25">
      <c r="A8223" s="158">
        <v>41587.509167231903</v>
      </c>
      <c r="B8223" s="158">
        <v>-0.182001243485685</v>
      </c>
      <c r="C8223" s="158">
        <v>8.8872998270674894E-2</v>
      </c>
      <c r="D8223" s="158">
        <v>0.37589333040845202</v>
      </c>
      <c r="E8223" s="158">
        <v>-0.118980461744202</v>
      </c>
    </row>
    <row r="8224" spans="1:5" x14ac:dyDescent="0.25">
      <c r="A8224" s="158">
        <v>41590.512735588098</v>
      </c>
      <c r="B8224" s="158">
        <v>0.285828546001965</v>
      </c>
      <c r="C8224" s="158">
        <v>8.8926172989516203E-2</v>
      </c>
      <c r="D8224" s="158">
        <v>0.37590681447329199</v>
      </c>
      <c r="E8224" s="158">
        <v>-0.119002906553642</v>
      </c>
    </row>
    <row r="8225" spans="1:5" x14ac:dyDescent="0.25">
      <c r="A8225" s="158">
        <v>41592.583127226302</v>
      </c>
      <c r="B8225" s="158">
        <v>-0.41590997197135099</v>
      </c>
      <c r="C8225" s="158">
        <v>8.8962822975081804E-2</v>
      </c>
      <c r="D8225" s="158">
        <v>0.375916104336246</v>
      </c>
      <c r="E8225" s="158">
        <v>-0.119018368869433</v>
      </c>
    </row>
    <row r="8226" spans="1:5" x14ac:dyDescent="0.25">
      <c r="A8226" s="158">
        <v>41598.845877557898</v>
      </c>
      <c r="B8226" s="158">
        <v>0.114980954639488</v>
      </c>
      <c r="C8226" s="158">
        <v>8.9073666326901696E-2</v>
      </c>
      <c r="D8226" s="158">
        <v>0.37594418127249801</v>
      </c>
      <c r="E8226" s="158">
        <v>-0.11906509562326199</v>
      </c>
    </row>
    <row r="8227" spans="1:5" x14ac:dyDescent="0.25">
      <c r="A8227" s="158">
        <v>41602.103720483698</v>
      </c>
      <c r="B8227" s="158">
        <v>0.23047013983827899</v>
      </c>
      <c r="C8227" s="158">
        <v>8.9131314602486703E-2</v>
      </c>
      <c r="D8227" s="158">
        <v>0.37595877241291997</v>
      </c>
      <c r="E8227" s="158">
        <v>-0.119089375606947</v>
      </c>
    </row>
    <row r="8228" spans="1:5" x14ac:dyDescent="0.25">
      <c r="A8228" s="158">
        <v>41603.184319436499</v>
      </c>
      <c r="B8228" s="158">
        <v>-0.39694946667758702</v>
      </c>
      <c r="C8228" s="158">
        <v>8.9150434262607506E-2</v>
      </c>
      <c r="D8228" s="158">
        <v>0.37596361000930301</v>
      </c>
      <c r="E8228" s="158">
        <v>-0.119097424993395</v>
      </c>
    </row>
    <row r="8229" spans="1:5" x14ac:dyDescent="0.25">
      <c r="A8229" s="158">
        <v>41605.200912883898</v>
      </c>
      <c r="B8229" s="158">
        <v>0.69866727191463296</v>
      </c>
      <c r="C8229" s="158">
        <v>8.9186112624352096E-2</v>
      </c>
      <c r="D8229" s="158">
        <v>0.37597263496133698</v>
      </c>
      <c r="E8229" s="158">
        <v>-0.119112441171878</v>
      </c>
    </row>
    <row r="8230" spans="1:5" x14ac:dyDescent="0.25">
      <c r="A8230" s="158">
        <v>41617.481686639898</v>
      </c>
      <c r="B8230" s="158">
        <v>0.25771402107372898</v>
      </c>
      <c r="C8230" s="158">
        <v>8.9403321077548004E-2</v>
      </c>
      <c r="D8230" s="158">
        <v>0.37602751474153501</v>
      </c>
      <c r="E8230" s="158">
        <v>-0.119203734743576</v>
      </c>
    </row>
    <row r="8231" spans="1:5" x14ac:dyDescent="0.25">
      <c r="A8231" s="158">
        <v>41618.262655072504</v>
      </c>
      <c r="B8231" s="158">
        <v>0.72186589978948701</v>
      </c>
      <c r="C8231" s="158">
        <v>8.9417129987543906E-2</v>
      </c>
      <c r="D8231" s="158">
        <v>0.37603099999873402</v>
      </c>
      <c r="E8231" s="158">
        <v>-0.119209531469446</v>
      </c>
    </row>
    <row r="8232" spans="1:5" x14ac:dyDescent="0.25">
      <c r="A8232" s="158">
        <v>41618.301902720697</v>
      </c>
      <c r="B8232" s="158">
        <v>-0.249734784919908</v>
      </c>
      <c r="C8232" s="158">
        <v>8.9417823943067395E-2</v>
      </c>
      <c r="D8232" s="158">
        <v>0.37603117513586098</v>
      </c>
      <c r="E8232" s="158">
        <v>-0.119209822756444</v>
      </c>
    </row>
    <row r="8233" spans="1:5" x14ac:dyDescent="0.25">
      <c r="A8233" s="158">
        <v>41623.8508932525</v>
      </c>
      <c r="B8233" s="158">
        <v>-0.39723535271812799</v>
      </c>
      <c r="C8233" s="158">
        <v>8.9515925929780304E-2</v>
      </c>
      <c r="D8233" s="158">
        <v>0.376055922445447</v>
      </c>
      <c r="E8233" s="158">
        <v>-0.11925097905846201</v>
      </c>
    </row>
    <row r="8234" spans="1:5" x14ac:dyDescent="0.25">
      <c r="A8234" s="158">
        <v>41625.094608388499</v>
      </c>
      <c r="B8234" s="158">
        <v>-0.49307438131749298</v>
      </c>
      <c r="C8234" s="158">
        <v>8.9537910530911799E-2</v>
      </c>
      <c r="D8234" s="158">
        <v>0.37606146525793699</v>
      </c>
      <c r="E8234" s="158">
        <v>-0.119260196203176</v>
      </c>
    </row>
    <row r="8235" spans="1:5" x14ac:dyDescent="0.25">
      <c r="A8235" s="158">
        <v>41628.215026832797</v>
      </c>
      <c r="B8235" s="158">
        <v>0.50883802495478303</v>
      </c>
      <c r="C8235" s="158">
        <v>8.9593063353282099E-2</v>
      </c>
      <c r="D8235" s="158">
        <v>0.376075365624022</v>
      </c>
      <c r="E8235" s="158">
        <v>-0.119283309678428</v>
      </c>
    </row>
    <row r="8236" spans="1:5" x14ac:dyDescent="0.25">
      <c r="A8236" s="158">
        <v>41641.4888077707</v>
      </c>
      <c r="B8236" s="158">
        <v>0.959221164859558</v>
      </c>
      <c r="C8236" s="158">
        <v>8.9827587255994601E-2</v>
      </c>
      <c r="D8236" s="158">
        <v>0.37613439547827199</v>
      </c>
      <c r="E8236" s="158">
        <v>-0.11938144098452901</v>
      </c>
    </row>
    <row r="8237" spans="1:5" x14ac:dyDescent="0.25">
      <c r="A8237" s="158">
        <v>41642.351896969398</v>
      </c>
      <c r="B8237" s="158">
        <v>0.44437636090213201</v>
      </c>
      <c r="C8237" s="158">
        <v>8.9842831523106806E-2</v>
      </c>
      <c r="D8237" s="158">
        <v>0.376138228109128</v>
      </c>
      <c r="E8237" s="158">
        <v>-0.11938781103726701</v>
      </c>
    </row>
    <row r="8238" spans="1:5" x14ac:dyDescent="0.25">
      <c r="A8238" s="158">
        <v>41655.392814124301</v>
      </c>
      <c r="B8238" s="158">
        <v>-0.20420352497644301</v>
      </c>
      <c r="C8238" s="158">
        <v>9.0073090942420705E-2</v>
      </c>
      <c r="D8238" s="158">
        <v>0.37619605416396301</v>
      </c>
      <c r="E8238" s="158">
        <v>-0.119483901449618</v>
      </c>
    </row>
    <row r="8239" spans="1:5" x14ac:dyDescent="0.25">
      <c r="A8239" s="158">
        <v>41661.457428351998</v>
      </c>
      <c r="B8239" s="158">
        <v>-0.32390180976363803</v>
      </c>
      <c r="C8239" s="158">
        <v>9.0180123398401493E-2</v>
      </c>
      <c r="D8239" s="158">
        <v>0.37622289261335501</v>
      </c>
      <c r="E8239" s="158">
        <v>-0.119528486523898</v>
      </c>
    </row>
    <row r="8240" spans="1:5" x14ac:dyDescent="0.25">
      <c r="A8240" s="158">
        <v>41667.820989521002</v>
      </c>
      <c r="B8240" s="158">
        <v>-0.40351889139381703</v>
      </c>
      <c r="C8240" s="158">
        <v>9.0292398238546207E-2</v>
      </c>
      <c r="D8240" s="158">
        <v>0.37625101768266001</v>
      </c>
      <c r="E8240" s="158">
        <v>-0.11957520016138599</v>
      </c>
    </row>
    <row r="8241" spans="1:5" x14ac:dyDescent="0.25">
      <c r="A8241" s="158">
        <v>41674.782898840902</v>
      </c>
      <c r="B8241" s="158">
        <v>-0.322671243287798</v>
      </c>
      <c r="C8241" s="158">
        <v>9.0415190074962806E-2</v>
      </c>
      <c r="D8241" s="158">
        <v>0.37628174465658698</v>
      </c>
      <c r="E8241" s="158">
        <v>-0.119626224934968</v>
      </c>
    </row>
    <row r="8242" spans="1:5" x14ac:dyDescent="0.25">
      <c r="A8242" s="158">
        <v>41676.803585782996</v>
      </c>
      <c r="B8242" s="158">
        <v>-0.11899676512843201</v>
      </c>
      <c r="C8242" s="158">
        <v>9.0450822402999703E-2</v>
      </c>
      <c r="D8242" s="158">
        <v>0.37629065479269203</v>
      </c>
      <c r="E8242" s="158">
        <v>-0.11964101892406</v>
      </c>
    </row>
    <row r="8243" spans="1:5" x14ac:dyDescent="0.25">
      <c r="A8243" s="158">
        <v>41677.657898382997</v>
      </c>
      <c r="B8243" s="158">
        <v>-0.16143853106101999</v>
      </c>
      <c r="C8243" s="158">
        <v>9.0465886083031702E-2</v>
      </c>
      <c r="D8243" s="158">
        <v>0.376294420721203</v>
      </c>
      <c r="E8243" s="158">
        <v>-0.11964727142291499</v>
      </c>
    </row>
    <row r="8244" spans="1:5" x14ac:dyDescent="0.25">
      <c r="A8244" s="158">
        <v>41678.993660325497</v>
      </c>
      <c r="B8244" s="158">
        <v>3.5353656618686301E-2</v>
      </c>
      <c r="C8244" s="158">
        <v>9.0489437646676302E-2</v>
      </c>
      <c r="D8244" s="158">
        <v>0.37630030760203698</v>
      </c>
      <c r="E8244" s="158">
        <v>-0.119657044964831</v>
      </c>
    </row>
    <row r="8245" spans="1:5" x14ac:dyDescent="0.25">
      <c r="A8245" s="158">
        <v>41679.788803132898</v>
      </c>
      <c r="B8245" s="158">
        <v>-6.9260074495902699E-2</v>
      </c>
      <c r="C8245" s="158">
        <v>9.0503456510684505E-2</v>
      </c>
      <c r="D8245" s="158">
        <v>0.37630381112439398</v>
      </c>
      <c r="E8245" s="158">
        <v>-0.11966286140402201</v>
      </c>
    </row>
    <row r="8246" spans="1:5" x14ac:dyDescent="0.25">
      <c r="A8246" s="158">
        <v>41687.896905111302</v>
      </c>
      <c r="B8246" s="158">
        <v>-0.49954727718979403</v>
      </c>
      <c r="C8246" s="158">
        <v>9.0646375605820395E-2</v>
      </c>
      <c r="D8246" s="158">
        <v>0.37633950354026702</v>
      </c>
      <c r="E8246" s="158">
        <v>-0.119722108576478</v>
      </c>
    </row>
    <row r="8247" spans="1:5" x14ac:dyDescent="0.25">
      <c r="A8247" s="158">
        <v>41692.608523561401</v>
      </c>
      <c r="B8247" s="158">
        <v>0.65519251007331003</v>
      </c>
      <c r="C8247" s="158">
        <v>9.0729399085588497E-2</v>
      </c>
      <c r="D8247" s="158">
        <v>0.37636021668511599</v>
      </c>
      <c r="E8247" s="158">
        <v>-0.119756484138551</v>
      </c>
    </row>
    <row r="8248" spans="1:5" x14ac:dyDescent="0.25">
      <c r="A8248" s="158">
        <v>41692.6669291828</v>
      </c>
      <c r="B8248" s="158">
        <v>-0.30451154367662198</v>
      </c>
      <c r="C8248" s="158">
        <v>9.0730428127120205E-2</v>
      </c>
      <c r="D8248" s="158">
        <v>0.37636047331918998</v>
      </c>
      <c r="E8248" s="158">
        <v>-0.119756910016502</v>
      </c>
    </row>
    <row r="8249" spans="1:5" x14ac:dyDescent="0.25">
      <c r="A8249" s="158">
        <v>41697.473395542402</v>
      </c>
      <c r="B8249" s="158">
        <v>8.18662924445102E-2</v>
      </c>
      <c r="C8249" s="158">
        <v>9.0815102163265798E-2</v>
      </c>
      <c r="D8249" s="158">
        <v>0.376381582187158</v>
      </c>
      <c r="E8249" s="158">
        <v>-0.11979193694437899</v>
      </c>
    </row>
    <row r="8250" spans="1:5" x14ac:dyDescent="0.25">
      <c r="A8250" s="158">
        <v>41698.909465850003</v>
      </c>
      <c r="B8250" s="158">
        <v>-0.491580173185169</v>
      </c>
      <c r="C8250" s="158">
        <v>9.0840396928110898E-2</v>
      </c>
      <c r="D8250" s="158">
        <v>0.376387884957679</v>
      </c>
      <c r="E8250" s="158">
        <v>-0.119802394379127</v>
      </c>
    </row>
    <row r="8251" spans="1:5" x14ac:dyDescent="0.25">
      <c r="A8251" s="158">
        <v>41700.131950240298</v>
      </c>
      <c r="B8251" s="158">
        <v>0.48882129085043902</v>
      </c>
      <c r="C8251" s="158">
        <v>9.0861928145286999E-2</v>
      </c>
      <c r="D8251" s="158">
        <v>0.37639324883019998</v>
      </c>
      <c r="E8251" s="158">
        <v>-0.11981129363206</v>
      </c>
    </row>
    <row r="8252" spans="1:5" x14ac:dyDescent="0.25">
      <c r="A8252" s="158">
        <v>41700.357136920204</v>
      </c>
      <c r="B8252" s="158">
        <v>8.3361033298423606E-2</v>
      </c>
      <c r="C8252" s="158">
        <v>9.0865894136671704E-2</v>
      </c>
      <c r="D8252" s="158">
        <v>0.376394236728198</v>
      </c>
      <c r="E8252" s="158">
        <v>-0.11981293262500201</v>
      </c>
    </row>
    <row r="8253" spans="1:5" x14ac:dyDescent="0.25">
      <c r="A8253" s="158">
        <v>41702.336053573003</v>
      </c>
      <c r="B8253" s="158">
        <v>-2.5264614766928899E-4</v>
      </c>
      <c r="C8253" s="158">
        <v>9.0900744866293501E-2</v>
      </c>
      <c r="D8253" s="158">
        <v>0.37640291627084699</v>
      </c>
      <c r="E8253" s="158">
        <v>-0.11982733209077499</v>
      </c>
    </row>
    <row r="8254" spans="1:5" x14ac:dyDescent="0.25">
      <c r="A8254" s="158">
        <v>41704.744071568202</v>
      </c>
      <c r="B8254" s="158">
        <v>0.16891500756459599</v>
      </c>
      <c r="C8254" s="158">
        <v>9.0943147693755694E-2</v>
      </c>
      <c r="D8254" s="158">
        <v>0.37641347301124101</v>
      </c>
      <c r="E8254" s="158">
        <v>-0.119844844608078</v>
      </c>
    </row>
    <row r="8255" spans="1:5" x14ac:dyDescent="0.25">
      <c r="A8255" s="158">
        <v>41705.2950520827</v>
      </c>
      <c r="B8255" s="158">
        <v>-1.5847285967263099E-3</v>
      </c>
      <c r="C8255" s="158">
        <v>9.0952849173820294E-2</v>
      </c>
      <c r="D8255" s="158">
        <v>0.37641588775991802</v>
      </c>
      <c r="E8255" s="158">
        <v>-0.11984885022896501</v>
      </c>
    </row>
    <row r="8256" spans="1:5" x14ac:dyDescent="0.25">
      <c r="A8256" s="158">
        <v>41708.581381360797</v>
      </c>
      <c r="B8256" s="158">
        <v>-0.13698185971444701</v>
      </c>
      <c r="C8256" s="158">
        <v>9.1010707978115002E-2</v>
      </c>
      <c r="D8256" s="158">
        <v>0.37643028477351198</v>
      </c>
      <c r="E8256" s="158">
        <v>-0.119872730718701</v>
      </c>
    </row>
    <row r="8257" spans="1:5" x14ac:dyDescent="0.25">
      <c r="A8257" s="158">
        <v>41717.273327551302</v>
      </c>
      <c r="B8257" s="158">
        <v>0.114606391550498</v>
      </c>
      <c r="C8257" s="158">
        <v>9.1163689531075606E-2</v>
      </c>
      <c r="D8257" s="158">
        <v>0.376468315426157</v>
      </c>
      <c r="E8257" s="158">
        <v>-0.11993580023565099</v>
      </c>
    </row>
    <row r="8258" spans="1:5" x14ac:dyDescent="0.25">
      <c r="A8258" s="158">
        <v>41719.490609299297</v>
      </c>
      <c r="B8258" s="158">
        <v>-0.32684261984611301</v>
      </c>
      <c r="C8258" s="158">
        <v>9.1202703287318304E-2</v>
      </c>
      <c r="D8258" s="158">
        <v>0.37647800581445401</v>
      </c>
      <c r="E8258" s="158">
        <v>-0.11995186775496</v>
      </c>
    </row>
    <row r="8259" spans="1:5" x14ac:dyDescent="0.25">
      <c r="A8259" s="158">
        <v>41720.493329609097</v>
      </c>
      <c r="B8259" s="158">
        <v>9.1453907432437198E-2</v>
      </c>
      <c r="C8259" s="158">
        <v>9.1220344950060497E-2</v>
      </c>
      <c r="D8259" s="158">
        <v>0.37648238661517902</v>
      </c>
      <c r="E8259" s="158">
        <v>-0.119959131121697</v>
      </c>
    </row>
    <row r="8260" spans="1:5" x14ac:dyDescent="0.25">
      <c r="A8260" s="158">
        <v>41722.8236237979</v>
      </c>
      <c r="B8260" s="158">
        <v>0.55439006209452302</v>
      </c>
      <c r="C8260" s="158">
        <v>9.1261340041080594E-2</v>
      </c>
      <c r="D8260" s="158">
        <v>0.37649256391679797</v>
      </c>
      <c r="E8260" s="158">
        <v>-0.119976004151246</v>
      </c>
    </row>
    <row r="8261" spans="1:5" x14ac:dyDescent="0.25">
      <c r="A8261" s="158">
        <v>41730.637177464603</v>
      </c>
      <c r="B8261" s="158">
        <v>-0.425468736129053</v>
      </c>
      <c r="C8261" s="158">
        <v>9.1398760537705501E-2</v>
      </c>
      <c r="D8261" s="158">
        <v>0.37652665244775002</v>
      </c>
      <c r="E8261" s="158">
        <v>-0.120032510222448</v>
      </c>
    </row>
    <row r="8262" spans="1:5" x14ac:dyDescent="0.25">
      <c r="A8262" s="158">
        <v>41732.396538253503</v>
      </c>
      <c r="B8262" s="158">
        <v>2.8348267998334901E-2</v>
      </c>
      <c r="C8262" s="158">
        <v>9.1429695213150905E-2</v>
      </c>
      <c r="D8262" s="158">
        <v>0.37653432037609103</v>
      </c>
      <c r="E8262" s="158">
        <v>-0.120045218742636</v>
      </c>
    </row>
    <row r="8263" spans="1:5" x14ac:dyDescent="0.25">
      <c r="A8263" s="158">
        <v>41735.045907743399</v>
      </c>
      <c r="B8263" s="158">
        <v>-8.8179909335584006E-2</v>
      </c>
      <c r="C8263" s="158">
        <v>9.1476273246620193E-2</v>
      </c>
      <c r="D8263" s="158">
        <v>0.37654586193614498</v>
      </c>
      <c r="E8263" s="158">
        <v>-0.120064345840596</v>
      </c>
    </row>
    <row r="8264" spans="1:5" x14ac:dyDescent="0.25">
      <c r="A8264" s="158">
        <v>41735.852250445198</v>
      </c>
      <c r="B8264" s="158">
        <v>-0.30011522828606901</v>
      </c>
      <c r="C8264" s="158">
        <v>9.1490448060812996E-2</v>
      </c>
      <c r="D8264" s="158">
        <v>0.376549373365411</v>
      </c>
      <c r="E8264" s="158">
        <v>-0.12007016476949101</v>
      </c>
    </row>
    <row r="8265" spans="1:5" x14ac:dyDescent="0.25">
      <c r="A8265" s="158">
        <v>41738.105236330797</v>
      </c>
      <c r="B8265" s="158">
        <v>-0.38574646724665002</v>
      </c>
      <c r="C8265" s="158">
        <v>9.1530050311245198E-2</v>
      </c>
      <c r="D8265" s="158">
        <v>0.37655918142450701</v>
      </c>
      <c r="E8265" s="158">
        <v>-0.12008641724862799</v>
      </c>
    </row>
    <row r="8266" spans="1:5" x14ac:dyDescent="0.25">
      <c r="A8266" s="158">
        <v>41743.827546203</v>
      </c>
      <c r="B8266" s="158">
        <v>-0.68905951469712101</v>
      </c>
      <c r="C8266" s="158">
        <v>9.1630613177523704E-2</v>
      </c>
      <c r="D8266" s="158">
        <v>0.376584071816703</v>
      </c>
      <c r="E8266" s="158">
        <v>-0.120127656347463</v>
      </c>
    </row>
    <row r="8267" spans="1:5" x14ac:dyDescent="0.25">
      <c r="A8267" s="158">
        <v>41747.289693349303</v>
      </c>
      <c r="B8267" s="158">
        <v>4.0411916065607997E-2</v>
      </c>
      <c r="C8267" s="158">
        <v>9.1691440903810595E-2</v>
      </c>
      <c r="D8267" s="158">
        <v>0.376599116607087</v>
      </c>
      <c r="E8267" s="158">
        <v>-0.120152579047764</v>
      </c>
    </row>
    <row r="8268" spans="1:5" x14ac:dyDescent="0.25">
      <c r="A8268" s="158">
        <v>41754.809227764301</v>
      </c>
      <c r="B8268" s="158">
        <v>-0.43775203903891902</v>
      </c>
      <c r="C8268" s="158">
        <v>9.1823513915803401E-2</v>
      </c>
      <c r="D8268" s="158">
        <v>0.37663175504047802</v>
      </c>
      <c r="E8268" s="158">
        <v>-0.120206636521271</v>
      </c>
    </row>
    <row r="8269" spans="1:5" x14ac:dyDescent="0.25">
      <c r="A8269" s="158">
        <v>41757.760733791598</v>
      </c>
      <c r="B8269" s="158">
        <v>0.27213104795762399</v>
      </c>
      <c r="C8269" s="158">
        <v>9.1875338894251604E-2</v>
      </c>
      <c r="D8269" s="158">
        <v>0.376644551879245</v>
      </c>
      <c r="E8269" s="158">
        <v>-0.12022782744579499</v>
      </c>
    </row>
    <row r="8270" spans="1:5" x14ac:dyDescent="0.25">
      <c r="A8270" s="158">
        <v>41762.809193532303</v>
      </c>
      <c r="B8270" s="158">
        <v>-0.31895049778402101</v>
      </c>
      <c r="C8270" s="158">
        <v>9.1963963849019295E-2</v>
      </c>
      <c r="D8270" s="158">
        <v>0.37666642201384498</v>
      </c>
      <c r="E8270" s="158">
        <v>-0.120264038210109</v>
      </c>
    </row>
    <row r="8271" spans="1:5" x14ac:dyDescent="0.25">
      <c r="A8271" s="158">
        <v>41763.244649940803</v>
      </c>
      <c r="B8271" s="158">
        <v>-0.23196231222835101</v>
      </c>
      <c r="C8271" s="158">
        <v>9.1971607029570898E-2</v>
      </c>
      <c r="D8271" s="158">
        <v>0.37666830733741102</v>
      </c>
      <c r="E8271" s="158">
        <v>-0.120267159471623</v>
      </c>
    </row>
    <row r="8272" spans="1:5" x14ac:dyDescent="0.25">
      <c r="A8272" s="158">
        <v>41766.450496197198</v>
      </c>
      <c r="B8272" s="158">
        <v>-0.26576358804546502</v>
      </c>
      <c r="C8272" s="158">
        <v>9.2027870559300104E-2</v>
      </c>
      <c r="D8272" s="158">
        <v>0.37668218182496899</v>
      </c>
      <c r="E8272" s="158">
        <v>-0.12029012800339201</v>
      </c>
    </row>
    <row r="8273" spans="1:5" x14ac:dyDescent="0.25">
      <c r="A8273" s="158">
        <v>41767.692150878502</v>
      </c>
      <c r="B8273" s="158">
        <v>0.24500863815575299</v>
      </c>
      <c r="C8273" s="158">
        <v>9.2049659184573904E-2</v>
      </c>
      <c r="D8273" s="158">
        <v>0.37668755302232798</v>
      </c>
      <c r="E8273" s="158">
        <v>-0.12029901905505801</v>
      </c>
    </row>
    <row r="8274" spans="1:5" x14ac:dyDescent="0.25">
      <c r="A8274" s="158">
        <v>41768.282826132301</v>
      </c>
      <c r="B8274" s="158">
        <v>-0.191951234271592</v>
      </c>
      <c r="C8274" s="158">
        <v>9.2060023841740696E-2</v>
      </c>
      <c r="D8274" s="158">
        <v>0.37669010769344702</v>
      </c>
      <c r="E8274" s="158">
        <v>-0.120303247716097</v>
      </c>
    </row>
    <row r="8275" spans="1:5" x14ac:dyDescent="0.25">
      <c r="A8275" s="158">
        <v>41772.277086675902</v>
      </c>
      <c r="B8275" s="158">
        <v>-2.28386654483106</v>
      </c>
      <c r="C8275" s="158">
        <v>9.2130102414601095E-2</v>
      </c>
      <c r="D8275" s="158">
        <v>0.376707374508161</v>
      </c>
      <c r="E8275" s="158">
        <v>-0.120331826557056</v>
      </c>
    </row>
    <row r="8276" spans="1:5" x14ac:dyDescent="0.25">
      <c r="A8276" s="158">
        <v>41773.972105162698</v>
      </c>
      <c r="B8276" s="158">
        <v>0.42082057622310198</v>
      </c>
      <c r="C8276" s="158">
        <v>9.2159836320347202E-2</v>
      </c>
      <c r="D8276" s="158">
        <v>0.37671469750942199</v>
      </c>
      <c r="E8276" s="158">
        <v>-0.120343945850711</v>
      </c>
    </row>
    <row r="8277" spans="1:5" x14ac:dyDescent="0.25">
      <c r="A8277" s="158">
        <v>41774.180313166296</v>
      </c>
      <c r="B8277" s="158">
        <v>-0.484388391968193</v>
      </c>
      <c r="C8277" s="158">
        <v>9.2163488490522999E-2</v>
      </c>
      <c r="D8277" s="158">
        <v>0.376715596851048</v>
      </c>
      <c r="E8277" s="158">
        <v>-0.12034543417672899</v>
      </c>
    </row>
    <row r="8278" spans="1:5" x14ac:dyDescent="0.25">
      <c r="A8278" s="158">
        <v>41778.453366650501</v>
      </c>
      <c r="B8278" s="158">
        <v>0.31352918285403297</v>
      </c>
      <c r="C8278" s="158">
        <v>9.2238432234092005E-2</v>
      </c>
      <c r="D8278" s="158">
        <v>0.37673404529680599</v>
      </c>
      <c r="E8278" s="158">
        <v>-0.120375962163842</v>
      </c>
    </row>
    <row r="8279" spans="1:5" x14ac:dyDescent="0.25">
      <c r="A8279" s="158">
        <v>41785.798412660399</v>
      </c>
      <c r="B8279" s="158">
        <v>-0.23543072063934001</v>
      </c>
      <c r="C8279" s="158">
        <v>9.2367210964603902E-2</v>
      </c>
      <c r="D8279" s="158">
        <v>0.37676571777358397</v>
      </c>
      <c r="E8279" s="158">
        <v>-0.120428361909655</v>
      </c>
    </row>
    <row r="8280" spans="1:5" x14ac:dyDescent="0.25">
      <c r="A8280" s="158">
        <v>41788.809235259403</v>
      </c>
      <c r="B8280" s="158">
        <v>0.207874407164788</v>
      </c>
      <c r="C8280" s="158">
        <v>9.2419982824681099E-2</v>
      </c>
      <c r="D8280" s="158">
        <v>0.37677868646951201</v>
      </c>
      <c r="E8280" s="158">
        <v>-0.12044981360184399</v>
      </c>
    </row>
    <row r="8281" spans="1:5" x14ac:dyDescent="0.25">
      <c r="A8281" s="158">
        <v>41789.5923102581</v>
      </c>
      <c r="B8281" s="158">
        <v>-0.80705569673688005</v>
      </c>
      <c r="C8281" s="158">
        <v>9.2433706543978505E-2</v>
      </c>
      <c r="D8281" s="158">
        <v>0.37678205809933102</v>
      </c>
      <c r="E8281" s="158">
        <v>-0.120455390272212</v>
      </c>
    </row>
    <row r="8282" spans="1:5" x14ac:dyDescent="0.25">
      <c r="A8282" s="158">
        <v>41793.906335856002</v>
      </c>
      <c r="B8282" s="158">
        <v>-0.21441312896654</v>
      </c>
      <c r="C8282" s="158">
        <v>9.2509300209789605E-2</v>
      </c>
      <c r="D8282" s="158">
        <v>0.37680062265578101</v>
      </c>
      <c r="E8282" s="158">
        <v>-0.120486093144061</v>
      </c>
    </row>
    <row r="8283" spans="1:5" x14ac:dyDescent="0.25">
      <c r="A8283" s="158">
        <v>41800.889305546501</v>
      </c>
      <c r="B8283" s="158">
        <v>6.0965681852032098E-2</v>
      </c>
      <c r="C8283" s="158">
        <v>9.2631619847620306E-2</v>
      </c>
      <c r="D8283" s="158">
        <v>0.37683063649635801</v>
      </c>
      <c r="E8283" s="158">
        <v>-0.120535720981545</v>
      </c>
    </row>
    <row r="8284" spans="1:5" x14ac:dyDescent="0.25">
      <c r="A8284" s="158">
        <v>41802.106719672804</v>
      </c>
      <c r="B8284" s="158">
        <v>2.3374549842802802E-3</v>
      </c>
      <c r="C8284" s="158">
        <v>9.2652939850068797E-2</v>
      </c>
      <c r="D8284" s="158">
        <v>0.37683586456956802</v>
      </c>
      <c r="E8284" s="158">
        <v>-0.1205443642746</v>
      </c>
    </row>
    <row r="8285" spans="1:5" x14ac:dyDescent="0.25">
      <c r="A8285" s="158">
        <v>41811.874729484698</v>
      </c>
      <c r="B8285" s="158">
        <v>-0.14805632599143001</v>
      </c>
      <c r="C8285" s="158">
        <v>9.2823945420819606E-2</v>
      </c>
      <c r="D8285" s="158">
        <v>0.37687776346389401</v>
      </c>
      <c r="E8285" s="158">
        <v>-0.120613619215255</v>
      </c>
    </row>
    <row r="8286" spans="1:5" x14ac:dyDescent="0.25">
      <c r="A8286" s="158">
        <v>41826.413667754503</v>
      </c>
      <c r="B8286" s="158">
        <v>-3.02932569741232E-2</v>
      </c>
      <c r="C8286" s="158">
        <v>9.3078284231156702E-2</v>
      </c>
      <c r="D8286" s="158">
        <v>0.37693996571569299</v>
      </c>
      <c r="E8286" s="158">
        <v>-0.120716386331209</v>
      </c>
    </row>
    <row r="8287" spans="1:5" x14ac:dyDescent="0.25">
      <c r="A8287" s="158">
        <v>41828.836004544399</v>
      </c>
      <c r="B8287" s="158">
        <v>-0.68078769679082995</v>
      </c>
      <c r="C8287" s="158">
        <v>9.3120637341255294E-2</v>
      </c>
      <c r="D8287" s="158">
        <v>0.37695031053559902</v>
      </c>
      <c r="E8287" s="158">
        <v>-0.120733471903352</v>
      </c>
    </row>
    <row r="8288" spans="1:5" x14ac:dyDescent="0.25">
      <c r="A8288" s="158">
        <v>41839.106824949296</v>
      </c>
      <c r="B8288" s="158">
        <v>0.41619049729004798</v>
      </c>
      <c r="C8288" s="158">
        <v>9.3300144688197403E-2</v>
      </c>
      <c r="D8288" s="158">
        <v>0.37699411369555802</v>
      </c>
      <c r="E8288" s="158">
        <v>-0.120805799648152</v>
      </c>
    </row>
    <row r="8289" spans="1:5" x14ac:dyDescent="0.25">
      <c r="A8289" s="158">
        <v>41844.356734267101</v>
      </c>
      <c r="B8289" s="158">
        <v>-0.58925198165350501</v>
      </c>
      <c r="C8289" s="158">
        <v>9.3391854270462496E-2</v>
      </c>
      <c r="D8289" s="158">
        <v>0.37701646650682002</v>
      </c>
      <c r="E8289" s="158">
        <v>-0.120842697367781</v>
      </c>
    </row>
    <row r="8290" spans="1:5" x14ac:dyDescent="0.25">
      <c r="A8290" s="158">
        <v>41848.1871374158</v>
      </c>
      <c r="B8290" s="158">
        <v>-9.1010607492214596E-2</v>
      </c>
      <c r="C8290" s="158">
        <v>9.3458747316087304E-2</v>
      </c>
      <c r="D8290" s="158">
        <v>0.37703275958810301</v>
      </c>
      <c r="E8290" s="158">
        <v>-0.12086958748178001</v>
      </c>
    </row>
    <row r="8291" spans="1:5" x14ac:dyDescent="0.25">
      <c r="A8291" s="158">
        <v>41848.335553663797</v>
      </c>
      <c r="B8291" s="158">
        <v>-0.156596604961312</v>
      </c>
      <c r="C8291" s="158">
        <v>9.3461338882225395E-2</v>
      </c>
      <c r="D8291" s="158">
        <v>0.377033390625862</v>
      </c>
      <c r="E8291" s="158">
        <v>-0.12087062886472801</v>
      </c>
    </row>
    <row r="8292" spans="1:5" x14ac:dyDescent="0.25">
      <c r="A8292" s="158">
        <v>41859.181724760601</v>
      </c>
      <c r="B8292" s="158">
        <v>-6.9706259518043101E-2</v>
      </c>
      <c r="C8292" s="158">
        <v>9.36506615118676E-2</v>
      </c>
      <c r="D8292" s="158">
        <v>0.37707945225738199</v>
      </c>
      <c r="E8292" s="158">
        <v>-0.120946626321576</v>
      </c>
    </row>
    <row r="8293" spans="1:5" x14ac:dyDescent="0.25">
      <c r="A8293" s="158">
        <v>41864.683041233402</v>
      </c>
      <c r="B8293" s="158">
        <v>0.54065264293994297</v>
      </c>
      <c r="C8293" s="158">
        <v>9.3746637109831596E-2</v>
      </c>
      <c r="D8293" s="158">
        <v>0.37710277441756801</v>
      </c>
      <c r="E8293" s="158">
        <v>-0.12098509307815999</v>
      </c>
    </row>
    <row r="8294" spans="1:5" x14ac:dyDescent="0.25">
      <c r="A8294" s="158">
        <v>41871.155767491698</v>
      </c>
      <c r="B8294" s="158">
        <v>0.72719831289114201</v>
      </c>
      <c r="C8294" s="158">
        <v>9.3859515248395406E-2</v>
      </c>
      <c r="D8294" s="158">
        <v>0.37713017952869798</v>
      </c>
      <c r="E8294" s="158">
        <v>-0.12103028310644801</v>
      </c>
    </row>
    <row r="8295" spans="1:5" x14ac:dyDescent="0.25">
      <c r="A8295" s="158">
        <v>41874.084356354098</v>
      </c>
      <c r="B8295" s="158">
        <v>-0.85590803850804598</v>
      </c>
      <c r="C8295" s="158">
        <v>9.3910571081692706E-2</v>
      </c>
      <c r="D8295" s="158">
        <v>0.37714256647872202</v>
      </c>
      <c r="E8295" s="158">
        <v>-0.121050704803828</v>
      </c>
    </row>
    <row r="8296" spans="1:5" x14ac:dyDescent="0.25">
      <c r="A8296" s="158">
        <v>41877.835336514901</v>
      </c>
      <c r="B8296" s="158">
        <v>0.52790451991915299</v>
      </c>
      <c r="C8296" s="158">
        <v>9.3975949558232394E-2</v>
      </c>
      <c r="D8296" s="158">
        <v>0.37715842048804799</v>
      </c>
      <c r="E8296" s="158">
        <v>-0.12107683886057501</v>
      </c>
    </row>
    <row r="8297" spans="1:5" x14ac:dyDescent="0.25">
      <c r="A8297" s="158">
        <v>41878.948755734003</v>
      </c>
      <c r="B8297" s="158">
        <v>0.22696933031007799</v>
      </c>
      <c r="C8297" s="158">
        <v>9.3995352961277298E-2</v>
      </c>
      <c r="D8297" s="158">
        <v>0.37716312404056801</v>
      </c>
      <c r="E8297" s="158">
        <v>-0.121084591508534</v>
      </c>
    </row>
    <row r="8298" spans="1:5" x14ac:dyDescent="0.25">
      <c r="A8298" s="158">
        <v>41879.838454133802</v>
      </c>
      <c r="B8298" s="158">
        <v>0.47487888222890201</v>
      </c>
      <c r="C8298" s="158">
        <v>9.4010856568467194E-2</v>
      </c>
      <c r="D8298" s="158">
        <v>0.37716688169266599</v>
      </c>
      <c r="E8298" s="158">
        <v>-0.121090784815609</v>
      </c>
    </row>
    <row r="8299" spans="1:5" x14ac:dyDescent="0.25">
      <c r="A8299" s="158">
        <v>41880.186904499402</v>
      </c>
      <c r="B8299" s="158">
        <v>0.19784409212963999</v>
      </c>
      <c r="C8299" s="158">
        <v>9.40169283030131E-2</v>
      </c>
      <c r="D8299" s="158">
        <v>0.377168353181149</v>
      </c>
      <c r="E8299" s="158">
        <v>-0.121093210039075</v>
      </c>
    </row>
    <row r="8300" spans="1:5" x14ac:dyDescent="0.25">
      <c r="A8300" s="158">
        <v>41881.674017035402</v>
      </c>
      <c r="B8300" s="158">
        <v>0.24315237977992099</v>
      </c>
      <c r="C8300" s="158">
        <v>9.4042839580660301E-2</v>
      </c>
      <c r="D8300" s="158">
        <v>0.37717463194362599</v>
      </c>
      <c r="E8300" s="158">
        <v>-0.121103557943275</v>
      </c>
    </row>
    <row r="8301" spans="1:5" x14ac:dyDescent="0.25">
      <c r="A8301" s="158">
        <v>41885.893915679299</v>
      </c>
      <c r="B8301" s="158">
        <v>0.70067180216339997</v>
      </c>
      <c r="C8301" s="158">
        <v>9.4116352434763295E-2</v>
      </c>
      <c r="D8301" s="158">
        <v>0.37719243791358997</v>
      </c>
      <c r="E8301" s="158">
        <v>-0.121132900124359</v>
      </c>
    </row>
    <row r="8302" spans="1:5" x14ac:dyDescent="0.25">
      <c r="A8302" s="158">
        <v>41889.670172460697</v>
      </c>
      <c r="B8302" s="158">
        <v>-0.51231610371718095</v>
      </c>
      <c r="C8302" s="158">
        <v>9.4182118972093498E-2</v>
      </c>
      <c r="D8302" s="158">
        <v>0.37720835821860399</v>
      </c>
      <c r="E8302" s="158">
        <v>-0.121159130562687</v>
      </c>
    </row>
    <row r="8303" spans="1:5" x14ac:dyDescent="0.25">
      <c r="A8303" s="158">
        <v>41891.954304174797</v>
      </c>
      <c r="B8303" s="158">
        <v>0.13050080497092301</v>
      </c>
      <c r="C8303" s="158">
        <v>9.4221890741377504E-2</v>
      </c>
      <c r="D8303" s="158">
        <v>0.37721798159734798</v>
      </c>
      <c r="E8303" s="158">
        <v>-0.121174984110709</v>
      </c>
    </row>
    <row r="8304" spans="1:5" x14ac:dyDescent="0.25">
      <c r="A8304" s="158">
        <v>41892.669955580102</v>
      </c>
      <c r="B8304" s="158">
        <v>-0.65618528361282003</v>
      </c>
      <c r="C8304" s="158">
        <v>9.4234350532707997E-2</v>
      </c>
      <c r="D8304" s="158">
        <v>0.37722099576648699</v>
      </c>
      <c r="E8304" s="158">
        <v>-0.12117994933731301</v>
      </c>
    </row>
    <row r="8305" spans="1:5" x14ac:dyDescent="0.25">
      <c r="A8305" s="158">
        <v>41893.263182800198</v>
      </c>
      <c r="B8305" s="158">
        <v>0.37239840578040501</v>
      </c>
      <c r="C8305" s="158">
        <v>9.4244678404842699E-2</v>
      </c>
      <c r="D8305" s="158">
        <v>0.37722349395907201</v>
      </c>
      <c r="E8305" s="158">
        <v>-0.121184064484557</v>
      </c>
    </row>
    <row r="8306" spans="1:5" x14ac:dyDescent="0.25">
      <c r="A8306" s="158">
        <v>41894.0475810426</v>
      </c>
      <c r="B8306" s="158">
        <v>-0.61420493862537295</v>
      </c>
      <c r="C8306" s="158">
        <v>9.4258333851017603E-2</v>
      </c>
      <c r="D8306" s="158">
        <v>0.37722679671885101</v>
      </c>
      <c r="E8306" s="158">
        <v>-0.121189504796714</v>
      </c>
    </row>
    <row r="8307" spans="1:5" x14ac:dyDescent="0.25">
      <c r="A8307" s="158">
        <v>41896.3777296888</v>
      </c>
      <c r="B8307" s="158">
        <v>0.14917490405237399</v>
      </c>
      <c r="C8307" s="158">
        <v>9.4298894648975395E-2</v>
      </c>
      <c r="D8307" s="158">
        <v>0.37723660466840397</v>
      </c>
      <c r="E8307" s="158">
        <v>-0.121205659405802</v>
      </c>
    </row>
    <row r="8308" spans="1:5" x14ac:dyDescent="0.25">
      <c r="A8308" s="158">
        <v>41896.415218262402</v>
      </c>
      <c r="B8308" s="158">
        <v>-0.46607432307269597</v>
      </c>
      <c r="C8308" s="158">
        <v>9.42995471578814E-2</v>
      </c>
      <c r="D8308" s="158">
        <v>0.37723676242323501</v>
      </c>
      <c r="E8308" s="158">
        <v>-0.12120591922971601</v>
      </c>
    </row>
    <row r="8309" spans="1:5" x14ac:dyDescent="0.25">
      <c r="A8309" s="158">
        <v>41902.028569837203</v>
      </c>
      <c r="B8309" s="158">
        <v>-0.30805802193264498</v>
      </c>
      <c r="C8309" s="158">
        <v>9.4397231542443893E-2</v>
      </c>
      <c r="D8309" s="158">
        <v>0.377260369453986</v>
      </c>
      <c r="E8309" s="158">
        <v>-0.121244795597265</v>
      </c>
    </row>
    <row r="8310" spans="1:5" x14ac:dyDescent="0.25">
      <c r="A8310" s="158">
        <v>41902.2664578923</v>
      </c>
      <c r="B8310" s="158">
        <v>-0.270046495701182</v>
      </c>
      <c r="C8310" s="158">
        <v>9.4401370468618698E-2</v>
      </c>
      <c r="D8310" s="158">
        <v>0.377261369264278</v>
      </c>
      <c r="E8310" s="158">
        <v>-0.121246441892669</v>
      </c>
    </row>
    <row r="8311" spans="1:5" x14ac:dyDescent="0.25">
      <c r="A8311" s="158">
        <v>41905.134350571097</v>
      </c>
      <c r="B8311" s="158">
        <v>-1.2876738361511399E-2</v>
      </c>
      <c r="C8311" s="158">
        <v>9.4451262493765897E-2</v>
      </c>
      <c r="D8311" s="158">
        <v>0.37727341857758701</v>
      </c>
      <c r="E8311" s="158">
        <v>-0.121266281068067</v>
      </c>
    </row>
    <row r="8312" spans="1:5" x14ac:dyDescent="0.25">
      <c r="A8312" s="158">
        <v>41908.069023898199</v>
      </c>
      <c r="B8312" s="158">
        <v>-8.6385374166297907E-2</v>
      </c>
      <c r="C8312" s="158">
        <v>9.45023059793174E-2</v>
      </c>
      <c r="D8312" s="158">
        <v>0.377285740744984</v>
      </c>
      <c r="E8312" s="158">
        <v>-0.121286566973172</v>
      </c>
    </row>
    <row r="8313" spans="1:5" x14ac:dyDescent="0.25">
      <c r="A8313" s="158">
        <v>41914.449354065</v>
      </c>
      <c r="B8313" s="158">
        <v>-0.15145477088092099</v>
      </c>
      <c r="C8313" s="158">
        <v>9.4613244462238899E-2</v>
      </c>
      <c r="D8313" s="158">
        <v>0.37731250366435898</v>
      </c>
      <c r="E8313" s="158">
        <v>-0.121330617750793</v>
      </c>
    </row>
    <row r="8314" spans="1:5" x14ac:dyDescent="0.25">
      <c r="A8314" s="158">
        <v>41921.605257012001</v>
      </c>
      <c r="B8314" s="158">
        <v>0.18165060282044901</v>
      </c>
      <c r="C8314" s="158">
        <v>9.4737608968906498E-2</v>
      </c>
      <c r="D8314" s="158">
        <v>0.37734247590011499</v>
      </c>
      <c r="E8314" s="158">
        <v>-0.121379936449592</v>
      </c>
    </row>
    <row r="8315" spans="1:5" x14ac:dyDescent="0.25">
      <c r="A8315" s="158">
        <v>41930.599352608297</v>
      </c>
      <c r="B8315" s="158">
        <v>1.5098821990652</v>
      </c>
      <c r="C8315" s="158">
        <v>9.4893830215067199E-2</v>
      </c>
      <c r="D8315" s="158">
        <v>0.37738008153478197</v>
      </c>
      <c r="E8315" s="158">
        <v>-0.121441793847232</v>
      </c>
    </row>
    <row r="8316" spans="1:5" x14ac:dyDescent="0.25">
      <c r="A8316" s="158">
        <v>41934.362238672198</v>
      </c>
      <c r="B8316" s="158">
        <v>0.57119837949646302</v>
      </c>
      <c r="C8316" s="158">
        <v>9.4959159061551002E-2</v>
      </c>
      <c r="D8316" s="158">
        <v>0.37739579297571701</v>
      </c>
      <c r="E8316" s="158">
        <v>-0.12146763026011299</v>
      </c>
    </row>
    <row r="8317" spans="1:5" x14ac:dyDescent="0.25">
      <c r="A8317" s="158">
        <v>41937.102150113002</v>
      </c>
      <c r="B8317" s="158">
        <v>3.2270450139271198E-2</v>
      </c>
      <c r="C8317" s="158">
        <v>9.5006716506824407E-2</v>
      </c>
      <c r="D8317" s="158">
        <v>0.37740722505305102</v>
      </c>
      <c r="E8317" s="158">
        <v>-0.121486426825166</v>
      </c>
    </row>
    <row r="8318" spans="1:5" x14ac:dyDescent="0.25">
      <c r="A8318" s="158">
        <v>41937.5714112075</v>
      </c>
      <c r="B8318" s="158">
        <v>-0.128433688094476</v>
      </c>
      <c r="C8318" s="158">
        <v>9.5014860662944303E-2</v>
      </c>
      <c r="D8318" s="158">
        <v>0.37740918232848603</v>
      </c>
      <c r="E8318" s="158">
        <v>-0.1214896447372</v>
      </c>
    </row>
    <row r="8319" spans="1:5" x14ac:dyDescent="0.25">
      <c r="A8319" s="158">
        <v>41939.378418983099</v>
      </c>
      <c r="B8319" s="158">
        <v>0.30398973994583101</v>
      </c>
      <c r="C8319" s="158">
        <v>9.5046219193546402E-2</v>
      </c>
      <c r="D8319" s="158">
        <v>0.37741671744769101</v>
      </c>
      <c r="E8319" s="158">
        <v>-0.121502032424516</v>
      </c>
    </row>
    <row r="8320" spans="1:5" x14ac:dyDescent="0.25">
      <c r="A8320" s="158">
        <v>41949.957563662101</v>
      </c>
      <c r="B8320" s="158">
        <v>-0.75582333011968705</v>
      </c>
      <c r="C8320" s="158">
        <v>9.5229725116698499E-2</v>
      </c>
      <c r="D8320" s="158">
        <v>0.37746077258125998</v>
      </c>
      <c r="E8320" s="158">
        <v>-0.12157443860991</v>
      </c>
    </row>
    <row r="8321" spans="1:5" x14ac:dyDescent="0.25">
      <c r="A8321" s="158">
        <v>41953.357427727497</v>
      </c>
      <c r="B8321" s="158">
        <v>5.6196320971846299E-2</v>
      </c>
      <c r="C8321" s="158">
        <v>9.5288668931316794E-2</v>
      </c>
      <c r="D8321" s="158">
        <v>0.37747490926382599</v>
      </c>
      <c r="E8321" s="158">
        <v>-0.12159766539641099</v>
      </c>
    </row>
    <row r="8322" spans="1:5" x14ac:dyDescent="0.25">
      <c r="A8322" s="158">
        <v>41959.791028527798</v>
      </c>
      <c r="B8322" s="158">
        <v>0.315727577390712</v>
      </c>
      <c r="C8322" s="158">
        <v>9.5400168382168707E-2</v>
      </c>
      <c r="D8322" s="158">
        <v>0.37750163165724998</v>
      </c>
      <c r="E8322" s="158">
        <v>-0.12164156083925599</v>
      </c>
    </row>
    <row r="8323" spans="1:5" x14ac:dyDescent="0.25">
      <c r="A8323" s="158">
        <v>41965.501327110302</v>
      </c>
      <c r="B8323" s="158">
        <v>0.22004927114838099</v>
      </c>
      <c r="C8323" s="158">
        <v>9.5499087671239602E-2</v>
      </c>
      <c r="D8323" s="158">
        <v>0.37752531841639297</v>
      </c>
      <c r="E8323" s="158">
        <v>-0.121680458945243</v>
      </c>
    </row>
    <row r="8324" spans="1:5" x14ac:dyDescent="0.25">
      <c r="A8324" s="158">
        <v>41969.3956605149</v>
      </c>
      <c r="B8324" s="158">
        <v>0.154821492373869</v>
      </c>
      <c r="C8324" s="158">
        <v>9.5566524775344899E-2</v>
      </c>
      <c r="D8324" s="158">
        <v>0.37754145550728302</v>
      </c>
      <c r="E8324" s="158">
        <v>-0.121706953186692</v>
      </c>
    </row>
    <row r="8325" spans="1:5" x14ac:dyDescent="0.25">
      <c r="A8325" s="158">
        <v>41970.792205135003</v>
      </c>
      <c r="B8325" s="158">
        <v>-0.45725538686372003</v>
      </c>
      <c r="C8325" s="158">
        <v>9.5590703537710098E-2</v>
      </c>
      <c r="D8325" s="158">
        <v>0.377547239081235</v>
      </c>
      <c r="E8325" s="158">
        <v>-0.121716447621014</v>
      </c>
    </row>
    <row r="8326" spans="1:5" x14ac:dyDescent="0.25">
      <c r="A8326" s="158">
        <v>41974.9666780759</v>
      </c>
      <c r="B8326" s="158">
        <v>-0.187139919660573</v>
      </c>
      <c r="C8326" s="158">
        <v>9.5662962121141296E-2</v>
      </c>
      <c r="D8326" s="158">
        <v>0.37756451650988798</v>
      </c>
      <c r="E8326" s="158">
        <v>-0.12174480691567501</v>
      </c>
    </row>
    <row r="8327" spans="1:5" x14ac:dyDescent="0.25">
      <c r="A8327" s="158">
        <v>41977.909868087299</v>
      </c>
      <c r="B8327" s="158">
        <v>-0.53555303086180195</v>
      </c>
      <c r="C8327" s="158">
        <v>9.5713893899783201E-2</v>
      </c>
      <c r="D8327" s="158">
        <v>0.37757668840668501</v>
      </c>
      <c r="E8327" s="158">
        <v>-0.121764782621913</v>
      </c>
    </row>
    <row r="8328" spans="1:5" x14ac:dyDescent="0.25">
      <c r="A8328" s="158">
        <v>41984.588832752503</v>
      </c>
      <c r="B8328" s="158">
        <v>-0.277508819111705</v>
      </c>
      <c r="C8328" s="158">
        <v>9.5829430692847703E-2</v>
      </c>
      <c r="D8328" s="158">
        <v>0.37760428100209698</v>
      </c>
      <c r="E8328" s="158">
        <v>-0.121810055485397</v>
      </c>
    </row>
    <row r="8329" spans="1:5" x14ac:dyDescent="0.25">
      <c r="A8329" s="158">
        <v>41985.606832372498</v>
      </c>
      <c r="B8329" s="158">
        <v>-0.63628260507373502</v>
      </c>
      <c r="C8329" s="158">
        <v>9.5847035478414305E-2</v>
      </c>
      <c r="D8329" s="158">
        <v>0.377608483093961</v>
      </c>
      <c r="E8329" s="158">
        <v>-0.121816948858818</v>
      </c>
    </row>
    <row r="8330" spans="1:5" x14ac:dyDescent="0.25">
      <c r="A8330" s="158">
        <v>41986.513022642997</v>
      </c>
      <c r="B8330" s="158">
        <v>4.4915817752322298E-2</v>
      </c>
      <c r="C8330" s="158">
        <v>9.5862705529108694E-2</v>
      </c>
      <c r="D8330" s="158">
        <v>0.37761222287280499</v>
      </c>
      <c r="E8330" s="158">
        <v>-0.12182308354469901</v>
      </c>
    </row>
    <row r="8331" spans="1:5" x14ac:dyDescent="0.25">
      <c r="A8331" s="158">
        <v>41993.9539415978</v>
      </c>
      <c r="B8331" s="158">
        <v>0.137082873542238</v>
      </c>
      <c r="C8331" s="158">
        <v>9.5991334189221206E-2</v>
      </c>
      <c r="D8331" s="158">
        <v>0.377642902950034</v>
      </c>
      <c r="E8331" s="158">
        <v>-0.12187340073971099</v>
      </c>
    </row>
    <row r="8332" spans="1:5" x14ac:dyDescent="0.25">
      <c r="A8332" s="158">
        <v>41994.673723174397</v>
      </c>
      <c r="B8332" s="158">
        <v>-9.04932992471741E-2</v>
      </c>
      <c r="C8332" s="158">
        <v>9.6003772880362201E-2</v>
      </c>
      <c r="D8332" s="158">
        <v>0.37764586807172601</v>
      </c>
      <c r="E8332" s="158">
        <v>-0.121878262769632</v>
      </c>
    </row>
    <row r="8333" spans="1:5" x14ac:dyDescent="0.25">
      <c r="A8333" s="158">
        <v>41995.476642410402</v>
      </c>
      <c r="B8333" s="158">
        <v>0.49393451145227601</v>
      </c>
      <c r="C8333" s="158">
        <v>9.6017647469413603E-2</v>
      </c>
      <c r="D8333" s="158">
        <v>0.377649175125225</v>
      </c>
      <c r="E8333" s="158">
        <v>-0.121883685280557</v>
      </c>
    </row>
    <row r="8334" spans="1:5" x14ac:dyDescent="0.25">
      <c r="A8334" s="158">
        <v>42006.0185631071</v>
      </c>
      <c r="B8334" s="158">
        <v>-0.63390637555141804</v>
      </c>
      <c r="C8334" s="158">
        <v>9.6199733110337304E-2</v>
      </c>
      <c r="D8334" s="158">
        <v>0.37769254110346001</v>
      </c>
      <c r="E8334" s="158">
        <v>-0.121954772156182</v>
      </c>
    </row>
    <row r="8335" spans="1:5" x14ac:dyDescent="0.25">
      <c r="A8335" s="158">
        <v>42012.101353436301</v>
      </c>
      <c r="B8335" s="158">
        <v>0.42114749959869502</v>
      </c>
      <c r="C8335" s="158">
        <v>9.63047296627665E-2</v>
      </c>
      <c r="D8335" s="158">
        <v>0.37771751809008602</v>
      </c>
      <c r="E8335" s="158">
        <v>-0.1219956986625</v>
      </c>
    </row>
    <row r="8336" spans="1:5" x14ac:dyDescent="0.25">
      <c r="A8336" s="158">
        <v>42012.800890726598</v>
      </c>
      <c r="B8336" s="158">
        <v>-6.2809562436870703</v>
      </c>
      <c r="C8336" s="158">
        <v>9.6316801309455899E-2</v>
      </c>
      <c r="D8336" s="158">
        <v>0.37772038837202898</v>
      </c>
      <c r="E8336" s="158">
        <v>-0.12200040103486801</v>
      </c>
    </row>
    <row r="8337" spans="1:5" x14ac:dyDescent="0.25">
      <c r="A8337" s="158">
        <v>42013.576907066898</v>
      </c>
      <c r="B8337" s="158">
        <v>0.13551950184782499</v>
      </c>
      <c r="C8337" s="158">
        <v>9.6330191941697202E-2</v>
      </c>
      <c r="D8337" s="158">
        <v>0.37772357194017703</v>
      </c>
      <c r="E8337" s="158">
        <v>-0.122005616473762</v>
      </c>
    </row>
    <row r="8338" spans="1:5" x14ac:dyDescent="0.25">
      <c r="A8338" s="158">
        <v>42014.237802191397</v>
      </c>
      <c r="B8338" s="158">
        <v>0.170915362675128</v>
      </c>
      <c r="C8338" s="158">
        <v>9.6341595436823704E-2</v>
      </c>
      <c r="D8338" s="158">
        <v>0.37772628280127202</v>
      </c>
      <c r="E8338" s="158">
        <v>-0.122010057349558</v>
      </c>
    </row>
    <row r="8339" spans="1:5" x14ac:dyDescent="0.25">
      <c r="A8339" s="158">
        <v>42021.761359609904</v>
      </c>
      <c r="B8339" s="158">
        <v>6.7220493294306599E-2</v>
      </c>
      <c r="C8339" s="158">
        <v>9.6471369238679994E-2</v>
      </c>
      <c r="D8339" s="158">
        <v>0.37775711519621502</v>
      </c>
      <c r="E8339" s="158">
        <v>-0.12206055613147</v>
      </c>
    </row>
    <row r="8340" spans="1:5" x14ac:dyDescent="0.25">
      <c r="A8340" s="158">
        <v>42025.535895516703</v>
      </c>
      <c r="B8340" s="158">
        <v>-0.14392443599551299</v>
      </c>
      <c r="C8340" s="158">
        <v>9.65364467451158E-2</v>
      </c>
      <c r="D8340" s="158">
        <v>0.37777256446016999</v>
      </c>
      <c r="E8340" s="158">
        <v>-0.122085852588392</v>
      </c>
    </row>
    <row r="8341" spans="1:5" x14ac:dyDescent="0.25">
      <c r="A8341" s="158">
        <v>42026.109296283299</v>
      </c>
      <c r="B8341" s="158">
        <v>-1.03717846385631E-2</v>
      </c>
      <c r="C8341" s="158">
        <v>9.6546331130467095E-2</v>
      </c>
      <c r="D8341" s="158">
        <v>0.377774910279914</v>
      </c>
      <c r="E8341" s="158">
        <v>-0.12208969319181701</v>
      </c>
    </row>
    <row r="8342" spans="1:5" x14ac:dyDescent="0.25">
      <c r="A8342" s="158">
        <v>42028.903098631497</v>
      </c>
      <c r="B8342" s="158">
        <v>-0.200416225002298</v>
      </c>
      <c r="C8342" s="158">
        <v>9.6594484657784793E-2</v>
      </c>
      <c r="D8342" s="158">
        <v>0.37778633566959102</v>
      </c>
      <c r="E8342" s="158">
        <v>-0.122108397398506</v>
      </c>
    </row>
    <row r="8343" spans="1:5" x14ac:dyDescent="0.25">
      <c r="A8343" s="158">
        <v>42030.066088706801</v>
      </c>
      <c r="B8343" s="158">
        <v>-0.117276853058546</v>
      </c>
      <c r="C8343" s="158">
        <v>9.6614526563596398E-2</v>
      </c>
      <c r="D8343" s="158">
        <v>0.37779108970127101</v>
      </c>
      <c r="E8343" s="158">
        <v>-0.12211617932815499</v>
      </c>
    </row>
    <row r="8344" spans="1:5" x14ac:dyDescent="0.25">
      <c r="A8344" s="158">
        <v>42035.491809139297</v>
      </c>
      <c r="B8344" s="158">
        <v>0.69687033052729896</v>
      </c>
      <c r="C8344" s="158">
        <v>9.6708003488732097E-2</v>
      </c>
      <c r="D8344" s="158">
        <v>0.37781325268176102</v>
      </c>
      <c r="E8344" s="158">
        <v>-0.122152452160011</v>
      </c>
    </row>
    <row r="8345" spans="1:5" x14ac:dyDescent="0.25">
      <c r="A8345" s="158">
        <v>42035.952900545199</v>
      </c>
      <c r="B8345" s="158">
        <v>-0.15333125522343199</v>
      </c>
      <c r="C8345" s="158">
        <v>9.6715945492793803E-2</v>
      </c>
      <c r="D8345" s="158">
        <v>0.37781513492567498</v>
      </c>
      <c r="E8345" s="158">
        <v>-0.122155532259352</v>
      </c>
    </row>
    <row r="8346" spans="1:5" x14ac:dyDescent="0.25">
      <c r="A8346" s="158">
        <v>42040.953447993401</v>
      </c>
      <c r="B8346" s="158">
        <v>-0.30493765452197502</v>
      </c>
      <c r="C8346" s="158">
        <v>9.6802057520508994E-2</v>
      </c>
      <c r="D8346" s="158">
        <v>0.37783553561285699</v>
      </c>
      <c r="E8346" s="158">
        <v>-0.122188911277478</v>
      </c>
    </row>
    <row r="8347" spans="1:5" x14ac:dyDescent="0.25">
      <c r="A8347" s="158">
        <v>42045.713537452502</v>
      </c>
      <c r="B8347" s="158">
        <v>0.11372073727955501</v>
      </c>
      <c r="C8347" s="158">
        <v>9.6883995959539004E-2</v>
      </c>
      <c r="D8347" s="158">
        <v>0.37785493439604101</v>
      </c>
      <c r="E8347" s="158">
        <v>-0.12222064313136601</v>
      </c>
    </row>
    <row r="8348" spans="1:5" x14ac:dyDescent="0.25">
      <c r="A8348" s="158">
        <v>42053.233420015997</v>
      </c>
      <c r="B8348" s="158">
        <v>0.10911577616432599</v>
      </c>
      <c r="C8348" s="158">
        <v>9.7013374929234494E-2</v>
      </c>
      <c r="D8348" s="158">
        <v>0.37788553861303298</v>
      </c>
      <c r="E8348" s="158">
        <v>-0.12227068870426799</v>
      </c>
    </row>
    <row r="8349" spans="1:5" x14ac:dyDescent="0.25">
      <c r="A8349" s="158">
        <v>42054.279865532299</v>
      </c>
      <c r="B8349" s="158">
        <v>-0.175810599757598</v>
      </c>
      <c r="C8349" s="158">
        <v>9.7031372547989006E-2</v>
      </c>
      <c r="D8349" s="158">
        <v>0.377889793377018</v>
      </c>
      <c r="E8349" s="158">
        <v>-0.122277644776001</v>
      </c>
    </row>
    <row r="8350" spans="1:5" x14ac:dyDescent="0.25">
      <c r="A8350" s="158">
        <v>42074.102296621</v>
      </c>
      <c r="B8350" s="158">
        <v>-0.377847604232384</v>
      </c>
      <c r="C8350" s="158">
        <v>9.7371996955243095E-2</v>
      </c>
      <c r="D8350" s="158">
        <v>0.37797020383347002</v>
      </c>
      <c r="E8350" s="158">
        <v>-0.122409035663975</v>
      </c>
    </row>
    <row r="8351" spans="1:5" x14ac:dyDescent="0.25">
      <c r="A8351" s="158">
        <v>42084.296716382298</v>
      </c>
      <c r="B8351" s="158">
        <v>0.248332744500845</v>
      </c>
      <c r="C8351" s="158">
        <v>9.7546953018419105E-2</v>
      </c>
      <c r="D8351" s="158">
        <v>0.37801142040514402</v>
      </c>
      <c r="E8351" s="158">
        <v>-0.122476330336961</v>
      </c>
    </row>
    <row r="8352" spans="1:5" x14ac:dyDescent="0.25">
      <c r="A8352" s="158">
        <v>42085.589223644398</v>
      </c>
      <c r="B8352" s="158">
        <v>-0.28957735192656198</v>
      </c>
      <c r="C8352" s="158">
        <v>9.7569124038266994E-2</v>
      </c>
      <c r="D8352" s="158">
        <v>0.378016639412801</v>
      </c>
      <c r="E8352" s="158">
        <v>-0.122484848844338</v>
      </c>
    </row>
    <row r="8353" spans="1:5" x14ac:dyDescent="0.25">
      <c r="A8353" s="158">
        <v>42087.407140488402</v>
      </c>
      <c r="B8353" s="158">
        <v>-4.0809730053904198</v>
      </c>
      <c r="C8353" s="158">
        <v>9.7600303493420096E-2</v>
      </c>
      <c r="D8353" s="158">
        <v>0.37802397743038102</v>
      </c>
      <c r="E8353" s="158">
        <v>-0.122496825017279</v>
      </c>
    </row>
    <row r="8354" spans="1:5" x14ac:dyDescent="0.25">
      <c r="A8354" s="158">
        <v>42092.835538253399</v>
      </c>
      <c r="B8354" s="158">
        <v>0.46983825712003702</v>
      </c>
      <c r="C8354" s="158">
        <v>9.7693377891380107E-2</v>
      </c>
      <c r="D8354" s="158">
        <v>0.37804587149090402</v>
      </c>
      <c r="E8354" s="158">
        <v>-0.122532550727984</v>
      </c>
    </row>
    <row r="8355" spans="1:5" x14ac:dyDescent="0.25">
      <c r="A8355" s="158">
        <v>42093.4029499358</v>
      </c>
      <c r="B8355" s="158">
        <v>0.160900593848634</v>
      </c>
      <c r="C8355" s="158">
        <v>9.7703104110390904E-2</v>
      </c>
      <c r="D8355" s="158">
        <v>0.37804815847468298</v>
      </c>
      <c r="E8355" s="158">
        <v>-0.122536281917273</v>
      </c>
    </row>
    <row r="8356" spans="1:5" x14ac:dyDescent="0.25">
      <c r="A8356" s="158">
        <v>42094.945556597202</v>
      </c>
      <c r="B8356" s="158">
        <v>0.52174345903282004</v>
      </c>
      <c r="C8356" s="158">
        <v>9.7729544093356893E-2</v>
      </c>
      <c r="D8356" s="158">
        <v>0.378054374574543</v>
      </c>
      <c r="E8356" s="158">
        <v>-0.12254642283710999</v>
      </c>
    </row>
    <row r="8357" spans="1:5" x14ac:dyDescent="0.25">
      <c r="A8357" s="158">
        <v>42095.771874273298</v>
      </c>
      <c r="B8357" s="158">
        <v>0.80690589914331801</v>
      </c>
      <c r="C8357" s="158">
        <v>9.7743705561418398E-2</v>
      </c>
      <c r="D8357" s="158">
        <v>0.37805770343239598</v>
      </c>
      <c r="E8357" s="158">
        <v>-0.12255185317315501</v>
      </c>
    </row>
    <row r="8358" spans="1:5" x14ac:dyDescent="0.25">
      <c r="A8358" s="158">
        <v>42096.047313498697</v>
      </c>
      <c r="B8358" s="158">
        <v>-1.5433561514349601</v>
      </c>
      <c r="C8358" s="158">
        <v>9.7748425824422003E-2</v>
      </c>
      <c r="D8358" s="158">
        <v>0.37805881291552301</v>
      </c>
      <c r="E8358" s="158">
        <v>-0.122553663008902</v>
      </c>
    </row>
    <row r="8359" spans="1:5" x14ac:dyDescent="0.25">
      <c r="A8359" s="158">
        <v>42096.322752724001</v>
      </c>
      <c r="B8359" s="158">
        <v>-2.9676201050512501</v>
      </c>
      <c r="C8359" s="158">
        <v>9.7753145974199193E-2</v>
      </c>
      <c r="D8359" s="158">
        <v>0.37805992233057201</v>
      </c>
      <c r="E8359" s="158">
        <v>-0.122555472706511</v>
      </c>
    </row>
    <row r="8360" spans="1:5" x14ac:dyDescent="0.25">
      <c r="A8360" s="158">
        <v>42099.212311714997</v>
      </c>
      <c r="B8360" s="158">
        <v>-0.99092646141630802</v>
      </c>
      <c r="C8360" s="158">
        <v>9.7802656966459095E-2</v>
      </c>
      <c r="D8360" s="158">
        <v>0.37807155680316701</v>
      </c>
      <c r="E8360" s="158">
        <v>-0.122574449431505</v>
      </c>
    </row>
    <row r="8361" spans="1:5" x14ac:dyDescent="0.25">
      <c r="A8361" s="158">
        <v>42106.256506677302</v>
      </c>
      <c r="B8361" s="158">
        <v>-0.41762308578359197</v>
      </c>
      <c r="C8361" s="158">
        <v>9.7923302891999298E-2</v>
      </c>
      <c r="D8361" s="158">
        <v>0.378099888046173</v>
      </c>
      <c r="E8361" s="158">
        <v>-0.12262064734399999</v>
      </c>
    </row>
    <row r="8362" spans="1:5" x14ac:dyDescent="0.25">
      <c r="A8362" s="158">
        <v>42113.476848981503</v>
      </c>
      <c r="B8362" s="158">
        <v>-0.71764918750990603</v>
      </c>
      <c r="C8362" s="158">
        <v>9.8046888055159598E-2</v>
      </c>
      <c r="D8362" s="158">
        <v>0.37812888155775198</v>
      </c>
      <c r="E8362" s="158">
        <v>-0.122667906629368</v>
      </c>
    </row>
    <row r="8363" spans="1:5" x14ac:dyDescent="0.25">
      <c r="A8363" s="158">
        <v>42115.890721084499</v>
      </c>
      <c r="B8363" s="158">
        <v>0.100348329520816</v>
      </c>
      <c r="C8363" s="158">
        <v>9.8088186860820506E-2</v>
      </c>
      <c r="D8363" s="158">
        <v>0.37813856411235502</v>
      </c>
      <c r="E8363" s="158">
        <v>-0.12268368493715601</v>
      </c>
    </row>
    <row r="8364" spans="1:5" x14ac:dyDescent="0.25">
      <c r="A8364" s="158">
        <v>42119.936209322303</v>
      </c>
      <c r="B8364" s="158">
        <v>0.17843674879936</v>
      </c>
      <c r="C8364" s="158">
        <v>9.8157381004453495E-2</v>
      </c>
      <c r="D8364" s="158">
        <v>0.378154779715695</v>
      </c>
      <c r="E8364" s="158">
        <v>-0.122710104492425</v>
      </c>
    </row>
    <row r="8365" spans="1:5" x14ac:dyDescent="0.25">
      <c r="A8365" s="158">
        <v>42132.957440621001</v>
      </c>
      <c r="B8365" s="158">
        <v>-7.9930609225808996E-2</v>
      </c>
      <c r="C8365" s="158">
        <v>9.8379926263314599E-2</v>
      </c>
      <c r="D8365" s="158">
        <v>0.37820687339541897</v>
      </c>
      <c r="E8365" s="158">
        <v>-0.122794938427728</v>
      </c>
    </row>
    <row r="8366" spans="1:5" x14ac:dyDescent="0.25">
      <c r="A8366" s="158">
        <v>42133.435594755698</v>
      </c>
      <c r="B8366" s="158">
        <v>0.57866881956953897</v>
      </c>
      <c r="C8366" s="158">
        <v>9.8388093400678001E-2</v>
      </c>
      <c r="D8366" s="158">
        <v>0.37820878344271702</v>
      </c>
      <c r="E8366" s="158">
        <v>-0.122798047730722</v>
      </c>
    </row>
    <row r="8367" spans="1:5" x14ac:dyDescent="0.25">
      <c r="A8367" s="158">
        <v>42136.4304210013</v>
      </c>
      <c r="B8367" s="158">
        <v>-0.14093966567347799</v>
      </c>
      <c r="C8367" s="158">
        <v>9.8439238636038207E-2</v>
      </c>
      <c r="D8367" s="158">
        <v>0.37822074199920402</v>
      </c>
      <c r="E8367" s="158">
        <v>-0.122817512749063</v>
      </c>
    </row>
    <row r="8368" spans="1:5" x14ac:dyDescent="0.25">
      <c r="A8368" s="158">
        <v>42139.6663540347</v>
      </c>
      <c r="B8368" s="158">
        <v>0.29849391468475001</v>
      </c>
      <c r="C8368" s="158">
        <v>9.8494485812227403E-2</v>
      </c>
      <c r="D8368" s="158">
        <v>0.37823365428682698</v>
      </c>
      <c r="E8368" s="158">
        <v>-0.12283852643018001</v>
      </c>
    </row>
    <row r="8369" spans="1:5" x14ac:dyDescent="0.25">
      <c r="A8369" s="158">
        <v>42146.939220255001</v>
      </c>
      <c r="B8369" s="158">
        <v>0.397463937530596</v>
      </c>
      <c r="C8369" s="158">
        <v>9.8618596091676197E-2</v>
      </c>
      <c r="D8369" s="158">
        <v>0.378262640874509</v>
      </c>
      <c r="E8369" s="158">
        <v>-0.122885685509597</v>
      </c>
    </row>
    <row r="8370" spans="1:5" x14ac:dyDescent="0.25">
      <c r="A8370" s="158">
        <v>42152.653155335203</v>
      </c>
      <c r="B8370" s="158">
        <v>-0.59074810412238499</v>
      </c>
      <c r="C8370" s="158">
        <v>9.8716045330066601E-2</v>
      </c>
      <c r="D8370" s="158">
        <v>0.37828538101841003</v>
      </c>
      <c r="E8370" s="158">
        <v>-0.122922668228092</v>
      </c>
    </row>
    <row r="8371" spans="1:5" x14ac:dyDescent="0.25">
      <c r="A8371" s="158">
        <v>42168.440867951504</v>
      </c>
      <c r="B8371" s="158">
        <v>0.47593250313140401</v>
      </c>
      <c r="C8371" s="158">
        <v>9.8985031103747401E-2</v>
      </c>
      <c r="D8371" s="158">
        <v>0.37834806068066401</v>
      </c>
      <c r="E8371" s="158">
        <v>-0.123024541481915</v>
      </c>
    </row>
    <row r="8372" spans="1:5" x14ac:dyDescent="0.25">
      <c r="A8372" s="158">
        <v>42170.813132927098</v>
      </c>
      <c r="B8372" s="158">
        <v>-0.321488371560541</v>
      </c>
      <c r="C8372" s="158">
        <v>9.9025414653355598E-2</v>
      </c>
      <c r="D8372" s="158">
        <v>0.37835745968463202</v>
      </c>
      <c r="E8372" s="158">
        <v>-0.12303980951885</v>
      </c>
    </row>
    <row r="8373" spans="1:5" x14ac:dyDescent="0.25">
      <c r="A8373" s="158">
        <v>42177.664051936998</v>
      </c>
      <c r="B8373" s="158">
        <v>-0.81124632142150999</v>
      </c>
      <c r="C8373" s="158">
        <v>9.9141988531661895E-2</v>
      </c>
      <c r="D8373" s="158">
        <v>0.37838457505716699</v>
      </c>
      <c r="E8373" s="158">
        <v>-0.123083844517294</v>
      </c>
    </row>
    <row r="8374" spans="1:5" x14ac:dyDescent="0.25">
      <c r="A8374" s="158">
        <v>42180.080710824099</v>
      </c>
      <c r="B8374" s="158">
        <v>0.27508868629195798</v>
      </c>
      <c r="C8374" s="158">
        <v>9.9183091881249394E-2</v>
      </c>
      <c r="D8374" s="158">
        <v>0.37839412999029298</v>
      </c>
      <c r="E8374" s="158">
        <v>-0.12309935730859201</v>
      </c>
    </row>
    <row r="8375" spans="1:5" x14ac:dyDescent="0.25">
      <c r="A8375" s="158">
        <v>42189.158768213201</v>
      </c>
      <c r="B8375" s="158">
        <v>0.81135971059223</v>
      </c>
      <c r="C8375" s="158">
        <v>9.9337410027992096E-2</v>
      </c>
      <c r="D8375" s="158">
        <v>0.37842997602331102</v>
      </c>
      <c r="E8375" s="158">
        <v>-0.12315753459267099</v>
      </c>
    </row>
    <row r="8376" spans="1:5" x14ac:dyDescent="0.25">
      <c r="A8376" s="158">
        <v>42189.844158144202</v>
      </c>
      <c r="B8376" s="158">
        <v>0.11577738582397901</v>
      </c>
      <c r="C8376" s="158">
        <v>9.9349055550326498E-2</v>
      </c>
      <c r="D8376" s="158">
        <v>0.37843267939818498</v>
      </c>
      <c r="E8376" s="158">
        <v>-0.12316192081427201</v>
      </c>
    </row>
    <row r="8377" spans="1:5" x14ac:dyDescent="0.25">
      <c r="A8377" s="158">
        <v>42191.415614508303</v>
      </c>
      <c r="B8377" s="158">
        <v>-6.0448357768005903E-2</v>
      </c>
      <c r="C8377" s="158">
        <v>9.9375753414627302E-2</v>
      </c>
      <c r="D8377" s="158">
        <v>0.37843887609090698</v>
      </c>
      <c r="E8377" s="158">
        <v>-0.12317197425085499</v>
      </c>
    </row>
    <row r="8378" spans="1:5" x14ac:dyDescent="0.25">
      <c r="A8378" s="158">
        <v>42196.319410592798</v>
      </c>
      <c r="B8378" s="158">
        <v>7.3148791634425295E-2</v>
      </c>
      <c r="C8378" s="158">
        <v>9.94590392722568E-2</v>
      </c>
      <c r="D8378" s="158">
        <v>0.37845819896309901</v>
      </c>
      <c r="E8378" s="158">
        <v>-0.123203317266735</v>
      </c>
    </row>
    <row r="8379" spans="1:5" x14ac:dyDescent="0.25">
      <c r="A8379" s="158">
        <v>42199.073801249797</v>
      </c>
      <c r="B8379" s="158">
        <v>0.87213893699633604</v>
      </c>
      <c r="C8379" s="158">
        <v>9.9505802430806103E-2</v>
      </c>
      <c r="D8379" s="158">
        <v>0.378469042927013</v>
      </c>
      <c r="E8379" s="158">
        <v>-0.123220902805947</v>
      </c>
    </row>
    <row r="8380" spans="1:5" x14ac:dyDescent="0.25">
      <c r="A8380" s="158">
        <v>42199.686080989399</v>
      </c>
      <c r="B8380" s="158">
        <v>0.17421350486690501</v>
      </c>
      <c r="C8380" s="158">
        <v>9.9516195825279194E-2</v>
      </c>
      <c r="D8380" s="158">
        <v>0.37847145253676201</v>
      </c>
      <c r="E8380" s="158">
        <v>-0.12322481004143</v>
      </c>
    </row>
    <row r="8381" spans="1:5" x14ac:dyDescent="0.25">
      <c r="A8381" s="158">
        <v>42200.273636229504</v>
      </c>
      <c r="B8381" s="158">
        <v>0.17728967392258699</v>
      </c>
      <c r="C8381" s="158">
        <v>9.9526168943535706E-2</v>
      </c>
      <c r="D8381" s="158">
        <v>0.37847376452947601</v>
      </c>
      <c r="E8381" s="158">
        <v>-0.123228558850867</v>
      </c>
    </row>
    <row r="8382" spans="1:5" x14ac:dyDescent="0.25">
      <c r="A8382" s="158">
        <v>42216.769394325798</v>
      </c>
      <c r="B8382" s="158">
        <v>9.2526350415700301E-2</v>
      </c>
      <c r="C8382" s="158">
        <v>9.9805933611185393E-2</v>
      </c>
      <c r="D8382" s="158">
        <v>0.37853854863452302</v>
      </c>
      <c r="E8382" s="158">
        <v>-0.123333548526006</v>
      </c>
    </row>
    <row r="8383" spans="1:5" x14ac:dyDescent="0.25">
      <c r="A8383" s="158">
        <v>42224.070610804003</v>
      </c>
      <c r="B8383" s="158">
        <v>0.10840018003475101</v>
      </c>
      <c r="C8383" s="158">
        <v>9.9929615989865606E-2</v>
      </c>
      <c r="D8383" s="158">
        <v>0.37856714540013597</v>
      </c>
      <c r="E8383" s="158">
        <v>-0.12337985834219301</v>
      </c>
    </row>
    <row r="8384" spans="1:5" x14ac:dyDescent="0.25">
      <c r="A8384" s="158">
        <v>42224.896928480201</v>
      </c>
      <c r="B8384" s="158">
        <v>-5.4589133447180402E-2</v>
      </c>
      <c r="C8384" s="158">
        <v>9.9943608149537497E-2</v>
      </c>
      <c r="D8384" s="158">
        <v>0.37857037885689798</v>
      </c>
      <c r="E8384" s="158">
        <v>-0.12338509328830401</v>
      </c>
    </row>
    <row r="8385" spans="1:5" x14ac:dyDescent="0.25">
      <c r="A8385" s="158">
        <v>42227.466948171998</v>
      </c>
      <c r="B8385" s="158">
        <v>0.112557050807482</v>
      </c>
      <c r="C8385" s="158">
        <v>9.99871193259151E-2</v>
      </c>
      <c r="D8385" s="158">
        <v>0.37858043169149702</v>
      </c>
      <c r="E8385" s="158">
        <v>-0.123401367019785</v>
      </c>
    </row>
    <row r="8386" spans="1:5" x14ac:dyDescent="0.25">
      <c r="A8386" s="158">
        <v>42230.917396344499</v>
      </c>
      <c r="B8386" s="158">
        <v>-0.32928497784306998</v>
      </c>
      <c r="C8386" s="158">
        <v>0.100045518888614</v>
      </c>
      <c r="D8386" s="158">
        <v>0.37859391913991303</v>
      </c>
      <c r="E8386" s="158">
        <v>-0.123423196614629</v>
      </c>
    </row>
    <row r="8387" spans="1:5" x14ac:dyDescent="0.25">
      <c r="A8387" s="158">
        <v>42235.785471941097</v>
      </c>
      <c r="B8387" s="158">
        <v>0.83399898569833697</v>
      </c>
      <c r="C8387" s="158">
        <v>0.100127877827856</v>
      </c>
      <c r="D8387" s="158">
        <v>0.37861292991747902</v>
      </c>
      <c r="E8387" s="158">
        <v>-0.123453957652461</v>
      </c>
    </row>
    <row r="8388" spans="1:5" x14ac:dyDescent="0.25">
      <c r="A8388" s="158">
        <v>42239.185155739302</v>
      </c>
      <c r="B8388" s="158">
        <v>-0.17933639535979701</v>
      </c>
      <c r="C8388" s="158">
        <v>0.100185370396914</v>
      </c>
      <c r="D8388" s="158">
        <v>0.37862619382808499</v>
      </c>
      <c r="E8388" s="158">
        <v>-0.12347541411374</v>
      </c>
    </row>
    <row r="8389" spans="1:5" x14ac:dyDescent="0.25">
      <c r="A8389" s="158">
        <v>42248.184196184702</v>
      </c>
      <c r="B8389" s="158">
        <v>-0.82482329540266597</v>
      </c>
      <c r="C8389" s="158">
        <v>0.10033745932589699</v>
      </c>
      <c r="D8389" s="158">
        <v>0.378661254047088</v>
      </c>
      <c r="E8389" s="158">
        <v>-0.123532106955115</v>
      </c>
    </row>
    <row r="8390" spans="1:5" x14ac:dyDescent="0.25">
      <c r="A8390" s="158">
        <v>42262.964911773</v>
      </c>
      <c r="B8390" s="158">
        <v>0.27982620166140398</v>
      </c>
      <c r="C8390" s="158">
        <v>0.100586959591503</v>
      </c>
      <c r="D8390" s="158">
        <v>0.37871868330648201</v>
      </c>
      <c r="E8390" s="158">
        <v>-0.123624899224407</v>
      </c>
    </row>
    <row r="8391" spans="1:5" x14ac:dyDescent="0.25">
      <c r="A8391" s="158">
        <v>42275.998828270203</v>
      </c>
      <c r="B8391" s="158">
        <v>4.1120073357814299E-2</v>
      </c>
      <c r="C8391" s="158">
        <v>0.100806658607612</v>
      </c>
      <c r="D8391" s="158">
        <v>0.37876916437823899</v>
      </c>
      <c r="E8391" s="158">
        <v>-0.12370639024093701</v>
      </c>
    </row>
    <row r="8392" spans="1:5" x14ac:dyDescent="0.25">
      <c r="A8392" s="158">
        <v>42279.269711163201</v>
      </c>
      <c r="B8392" s="158">
        <v>1.8845347996387901E-2</v>
      </c>
      <c r="C8392" s="158">
        <v>0.100861745681912</v>
      </c>
      <c r="D8392" s="158">
        <v>0.37878180899532399</v>
      </c>
      <c r="E8392" s="158">
        <v>-0.123726791224315</v>
      </c>
    </row>
    <row r="8393" spans="1:5" x14ac:dyDescent="0.25">
      <c r="A8393" s="158">
        <v>42279.3682883566</v>
      </c>
      <c r="B8393" s="158">
        <v>-0.73591797584513496</v>
      </c>
      <c r="C8393" s="158">
        <v>0.100863405592236</v>
      </c>
      <c r="D8393" s="158">
        <v>0.37878218992867702</v>
      </c>
      <c r="E8393" s="158">
        <v>-0.12372740575761</v>
      </c>
    </row>
    <row r="8394" spans="1:5" x14ac:dyDescent="0.25">
      <c r="A8394" s="158">
        <v>42280.146582900903</v>
      </c>
      <c r="B8394" s="158">
        <v>0.79293144784839997</v>
      </c>
      <c r="C8394" s="158">
        <v>0.100876510447242</v>
      </c>
      <c r="D8394" s="158">
        <v>0.37878519720110598</v>
      </c>
      <c r="E8394" s="158">
        <v>-0.123732257038505</v>
      </c>
    </row>
    <row r="8395" spans="1:5" x14ac:dyDescent="0.25">
      <c r="A8395" s="158">
        <v>42284.8768980897</v>
      </c>
      <c r="B8395" s="158">
        <v>-0.128562250354392</v>
      </c>
      <c r="C8395" s="158">
        <v>0.100956136064682</v>
      </c>
      <c r="D8395" s="158">
        <v>0.37880346321853198</v>
      </c>
      <c r="E8395" s="158">
        <v>-0.123761718015241</v>
      </c>
    </row>
    <row r="8396" spans="1:5" x14ac:dyDescent="0.25">
      <c r="A8396" s="158">
        <v>42290.433693849503</v>
      </c>
      <c r="B8396" s="158">
        <v>0.11538445466672299</v>
      </c>
      <c r="C8396" s="158">
        <v>0.101049623227568</v>
      </c>
      <c r="D8396" s="158">
        <v>0.37882489529817598</v>
      </c>
      <c r="E8396" s="158">
        <v>-0.1237962734892</v>
      </c>
    </row>
    <row r="8397" spans="1:5" x14ac:dyDescent="0.25">
      <c r="A8397" s="158">
        <v>42294.607448851399</v>
      </c>
      <c r="B8397" s="158">
        <v>0.27993624425455299</v>
      </c>
      <c r="C8397" s="158">
        <v>0.10111980608117201</v>
      </c>
      <c r="D8397" s="158">
        <v>0.37884097508549802</v>
      </c>
      <c r="E8397" s="158">
        <v>-0.12382219077295401</v>
      </c>
    </row>
    <row r="8398" spans="1:5" x14ac:dyDescent="0.25">
      <c r="A8398" s="158">
        <v>42303.165043241403</v>
      </c>
      <c r="B8398" s="158">
        <v>0.116536530354971</v>
      </c>
      <c r="C8398" s="158">
        <v>0.101263607019365</v>
      </c>
      <c r="D8398" s="158">
        <v>0.37887389569503999</v>
      </c>
      <c r="E8398" s="158">
        <v>-0.123875228910345</v>
      </c>
    </row>
    <row r="8399" spans="1:5" x14ac:dyDescent="0.25">
      <c r="A8399" s="158">
        <v>42306.007963122203</v>
      </c>
      <c r="B8399" s="158">
        <v>-1.26697457685787E-2</v>
      </c>
      <c r="C8399" s="158">
        <v>0.101311350055246</v>
      </c>
      <c r="D8399" s="158">
        <v>0.37888481788161898</v>
      </c>
      <c r="E8399" s="158">
        <v>-0.12389281866924599</v>
      </c>
    </row>
    <row r="8400" spans="1:5" x14ac:dyDescent="0.25">
      <c r="A8400" s="158">
        <v>42321.720698418503</v>
      </c>
      <c r="B8400" s="158">
        <v>0.29686658589305198</v>
      </c>
      <c r="C8400" s="158">
        <v>0.101574960715759</v>
      </c>
      <c r="D8400" s="158">
        <v>0.37894505524286998</v>
      </c>
      <c r="E8400" s="158">
        <v>-0.12398976621821001</v>
      </c>
    </row>
    <row r="8401" spans="1:5" x14ac:dyDescent="0.25">
      <c r="A8401" s="158">
        <v>42329.074663423999</v>
      </c>
      <c r="B8401" s="158">
        <v>-0.76358153663580497</v>
      </c>
      <c r="C8401" s="158">
        <v>0.10169818278902799</v>
      </c>
      <c r="D8401" s="158">
        <v>0.37897317272091302</v>
      </c>
      <c r="E8401" s="158">
        <v>-0.124034982650193</v>
      </c>
    </row>
    <row r="8402" spans="1:5" x14ac:dyDescent="0.25">
      <c r="A8402" s="158">
        <v>42341.9537267751</v>
      </c>
      <c r="B8402" s="158">
        <v>0.53796455234422802</v>
      </c>
      <c r="C8402" s="158">
        <v>0.10191374302863999</v>
      </c>
      <c r="D8402" s="158">
        <v>0.37902229972782497</v>
      </c>
      <c r="E8402" s="158">
        <v>-0.124113928353475</v>
      </c>
    </row>
    <row r="8403" spans="1:5" x14ac:dyDescent="0.25">
      <c r="A8403" s="158">
        <v>42345.927185011598</v>
      </c>
      <c r="B8403" s="158">
        <v>-0.293640699699593</v>
      </c>
      <c r="C8403" s="158">
        <v>0.10198018585004701</v>
      </c>
      <c r="D8403" s="158">
        <v>0.37903742679292202</v>
      </c>
      <c r="E8403" s="158">
        <v>-0.124138222449918</v>
      </c>
    </row>
    <row r="8404" spans="1:5" x14ac:dyDescent="0.25">
      <c r="A8404" s="158">
        <v>42348.120827991399</v>
      </c>
      <c r="B8404" s="158">
        <v>0.53186447163364703</v>
      </c>
      <c r="C8404" s="158">
        <v>0.102016854618073</v>
      </c>
      <c r="D8404" s="158">
        <v>0.37904577206712697</v>
      </c>
      <c r="E8404" s="158">
        <v>-0.124151621997342</v>
      </c>
    </row>
    <row r="8405" spans="1:5" x14ac:dyDescent="0.25">
      <c r="A8405" s="158">
        <v>42348.147860943202</v>
      </c>
      <c r="B8405" s="158">
        <v>-0.40437353347510002</v>
      </c>
      <c r="C8405" s="158">
        <v>0.102017306442884</v>
      </c>
      <c r="D8405" s="158">
        <v>0.37904587488200903</v>
      </c>
      <c r="E8405" s="158">
        <v>-0.124151787068291</v>
      </c>
    </row>
    <row r="8406" spans="1:5" x14ac:dyDescent="0.25">
      <c r="A8406" s="158">
        <v>42348.547633517002</v>
      </c>
      <c r="B8406" s="158">
        <v>0.41932559322688201</v>
      </c>
      <c r="C8406" s="158">
        <v>0.102023988024212</v>
      </c>
      <c r="D8406" s="158">
        <v>0.379047395268301</v>
      </c>
      <c r="E8406" s="158">
        <v>-0.124154228035324</v>
      </c>
    </row>
    <row r="8407" spans="1:5" x14ac:dyDescent="0.25">
      <c r="A8407" s="158">
        <v>42348.577357041097</v>
      </c>
      <c r="B8407" s="158">
        <v>-0.27189053414270498</v>
      </c>
      <c r="C8407" s="158">
        <v>0.102024484795119</v>
      </c>
      <c r="D8407" s="158">
        <v>0.37904750830502298</v>
      </c>
      <c r="E8407" s="158">
        <v>-0.124154409511983</v>
      </c>
    </row>
    <row r="8408" spans="1:5" x14ac:dyDescent="0.25">
      <c r="A8408" s="158">
        <v>42349.967931830201</v>
      </c>
      <c r="B8408" s="158">
        <v>0.23189926131230701</v>
      </c>
      <c r="C8408" s="158">
        <v>0.102047723705828</v>
      </c>
      <c r="D8408" s="158">
        <v>0.379052795701246</v>
      </c>
      <c r="E8408" s="158">
        <v>-0.12416289781265</v>
      </c>
    </row>
    <row r="8409" spans="1:5" x14ac:dyDescent="0.25">
      <c r="A8409" s="158">
        <v>42353.654617190703</v>
      </c>
      <c r="B8409" s="158">
        <v>-8.1666094763777106E-2</v>
      </c>
      <c r="C8409" s="158">
        <v>0.102109317107818</v>
      </c>
      <c r="D8409" s="158">
        <v>0.37906680534268899</v>
      </c>
      <c r="E8409" s="158">
        <v>-0.12418538452533</v>
      </c>
    </row>
    <row r="8410" spans="1:5" x14ac:dyDescent="0.25">
      <c r="A8410" s="158">
        <v>42356.1557689697</v>
      </c>
      <c r="B8410" s="158">
        <v>-8.1151394826028997E-2</v>
      </c>
      <c r="C8410" s="158">
        <v>0.102151089327136</v>
      </c>
      <c r="D8410" s="158">
        <v>0.37907630303629097</v>
      </c>
      <c r="E8410" s="158">
        <v>-0.124200625733231</v>
      </c>
    </row>
    <row r="8411" spans="1:5" x14ac:dyDescent="0.25">
      <c r="A8411" s="158">
        <v>42364.615587975801</v>
      </c>
      <c r="B8411" s="158">
        <v>-2.7316163104451601E-2</v>
      </c>
      <c r="C8411" s="158">
        <v>0.102292291253354</v>
      </c>
      <c r="D8411" s="158">
        <v>0.37910838674956698</v>
      </c>
      <c r="E8411" s="158">
        <v>-0.12425209072377701</v>
      </c>
    </row>
    <row r="8412" spans="1:5" x14ac:dyDescent="0.25">
      <c r="A8412" s="158">
        <v>42385.987387631503</v>
      </c>
      <c r="B8412" s="158">
        <v>-0.44607712818685002</v>
      </c>
      <c r="C8412" s="158">
        <v>0.102648401401344</v>
      </c>
      <c r="D8412" s="158">
        <v>0.37918915723554403</v>
      </c>
      <c r="E8412" s="158">
        <v>-0.12438151063165701</v>
      </c>
    </row>
    <row r="8413" spans="1:5" x14ac:dyDescent="0.25">
      <c r="A8413" s="158">
        <v>42397.951492435801</v>
      </c>
      <c r="B8413" s="158">
        <v>0.54349398192066201</v>
      </c>
      <c r="C8413" s="158">
        <v>0.102847372611299</v>
      </c>
      <c r="D8413" s="158">
        <v>0.37923419712770501</v>
      </c>
      <c r="E8413" s="158">
        <v>-0.124453588498186</v>
      </c>
    </row>
    <row r="8414" spans="1:5" x14ac:dyDescent="0.25">
      <c r="A8414" s="158">
        <v>42400.007609552398</v>
      </c>
      <c r="B8414" s="158">
        <v>0.111846054570597</v>
      </c>
      <c r="C8414" s="158">
        <v>0.102881539369755</v>
      </c>
      <c r="D8414" s="158">
        <v>0.37924192483798602</v>
      </c>
      <c r="E8414" s="158">
        <v>-0.124465948648978</v>
      </c>
    </row>
    <row r="8415" spans="1:5" x14ac:dyDescent="0.25">
      <c r="A8415" s="158">
        <v>42411.2548154592</v>
      </c>
      <c r="B8415" s="158">
        <v>-0.46929969923030801</v>
      </c>
      <c r="C8415" s="158">
        <v>0.103068290030181</v>
      </c>
      <c r="D8415" s="158">
        <v>0.37928413035583802</v>
      </c>
      <c r="E8415" s="158">
        <v>-0.124533420179817</v>
      </c>
    </row>
    <row r="8416" spans="1:5" x14ac:dyDescent="0.25">
      <c r="A8416" s="158">
        <v>42411.742757365901</v>
      </c>
      <c r="B8416" s="158">
        <v>0.40758228412611802</v>
      </c>
      <c r="C8416" s="158">
        <v>0.103076386315825</v>
      </c>
      <c r="D8416" s="158">
        <v>0.37928595884990102</v>
      </c>
      <c r="E8416" s="158">
        <v>-0.124536341964811</v>
      </c>
    </row>
    <row r="8417" spans="1:5" x14ac:dyDescent="0.25">
      <c r="A8417" s="158">
        <v>42412.179503404303</v>
      </c>
      <c r="B8417" s="158">
        <v>0.37267346609803897</v>
      </c>
      <c r="C8417" s="158">
        <v>0.10308363272700199</v>
      </c>
      <c r="D8417" s="158">
        <v>0.37928759531660899</v>
      </c>
      <c r="E8417" s="158">
        <v>-0.124538956812041</v>
      </c>
    </row>
    <row r="8418" spans="1:5" x14ac:dyDescent="0.25">
      <c r="A8418" s="158">
        <v>42419.050150013398</v>
      </c>
      <c r="B8418" s="158">
        <v>0.12802902269146699</v>
      </c>
      <c r="C8418" s="158">
        <v>0.103197579983462</v>
      </c>
      <c r="D8418" s="158">
        <v>0.37931331717878702</v>
      </c>
      <c r="E8418" s="158">
        <v>-0.124580045127074</v>
      </c>
    </row>
    <row r="8419" spans="1:5" x14ac:dyDescent="0.25">
      <c r="A8419" s="158">
        <v>42423.887134687298</v>
      </c>
      <c r="B8419" s="158">
        <v>1.7881971238153899E-2</v>
      </c>
      <c r="C8419" s="158">
        <v>0.103277743932114</v>
      </c>
      <c r="D8419" s="158">
        <v>0.37933140060505999</v>
      </c>
      <c r="E8419" s="158">
        <v>-0.124608918551161</v>
      </c>
    </row>
    <row r="8420" spans="1:5" x14ac:dyDescent="0.25">
      <c r="A8420" s="158">
        <v>42442.2872541002</v>
      </c>
      <c r="B8420" s="158">
        <v>2.3505875043942699</v>
      </c>
      <c r="C8420" s="158">
        <v>0.10358226738043</v>
      </c>
      <c r="D8420" s="158">
        <v>0.37940000254831002</v>
      </c>
      <c r="E8420" s="158">
        <v>-0.124718353573011</v>
      </c>
    </row>
    <row r="8421" spans="1:5" x14ac:dyDescent="0.25">
      <c r="A8421" s="158">
        <v>42442.401560353399</v>
      </c>
      <c r="B8421" s="158">
        <v>-0.278505705328358</v>
      </c>
      <c r="C8421" s="158">
        <v>0.103584157047135</v>
      </c>
      <c r="D8421" s="158">
        <v>0.37940042778968802</v>
      </c>
      <c r="E8421" s="158">
        <v>-0.12471903142594</v>
      </c>
    </row>
    <row r="8422" spans="1:5" x14ac:dyDescent="0.25">
      <c r="A8422" s="158">
        <v>42442.995441685001</v>
      </c>
      <c r="B8422" s="158">
        <v>-0.17575207267718199</v>
      </c>
      <c r="C8422" s="158">
        <v>0.103593974441801</v>
      </c>
      <c r="D8422" s="158">
        <v>0.3794026369581</v>
      </c>
      <c r="E8422" s="158">
        <v>-0.12472255283497501</v>
      </c>
    </row>
    <row r="8423" spans="1:5" x14ac:dyDescent="0.25">
      <c r="A8423" s="158">
        <v>42444.301077056502</v>
      </c>
      <c r="B8423" s="158">
        <v>0.28085067005523301</v>
      </c>
      <c r="C8423" s="158">
        <v>0.10361555528677199</v>
      </c>
      <c r="D8423" s="158">
        <v>0.37940749267635099</v>
      </c>
      <c r="E8423" s="158">
        <v>-0.124730292249079</v>
      </c>
    </row>
    <row r="8424" spans="1:5" x14ac:dyDescent="0.25">
      <c r="A8424" s="158">
        <v>42445.114028583797</v>
      </c>
      <c r="B8424" s="158">
        <v>0.35509706520999701</v>
      </c>
      <c r="C8424" s="158">
        <v>0.103628990833237</v>
      </c>
      <c r="D8424" s="158">
        <v>0.37941051532292902</v>
      </c>
      <c r="E8424" s="158">
        <v>-0.124735109564497</v>
      </c>
    </row>
    <row r="8425" spans="1:5" x14ac:dyDescent="0.25">
      <c r="A8425" s="158">
        <v>42446.060424729301</v>
      </c>
      <c r="B8425" s="158">
        <v>-0.25243550817876098</v>
      </c>
      <c r="C8425" s="158">
        <v>0.103644630130097</v>
      </c>
      <c r="D8425" s="158">
        <v>0.37941403339936502</v>
      </c>
      <c r="E8425" s="158">
        <v>-0.124740716070794</v>
      </c>
    </row>
    <row r="8426" spans="1:5" x14ac:dyDescent="0.25">
      <c r="A8426" s="158">
        <v>42448.079708830803</v>
      </c>
      <c r="B8426" s="158">
        <v>-6.9626911473874606E-2</v>
      </c>
      <c r="C8426" s="158">
        <v>0.103677992995882</v>
      </c>
      <c r="D8426" s="158">
        <v>0.37942153713110599</v>
      </c>
      <c r="E8426" s="158">
        <v>-0.124752672805063</v>
      </c>
    </row>
    <row r="8427" spans="1:5" x14ac:dyDescent="0.25">
      <c r="A8427" s="158">
        <v>42451.773179557698</v>
      </c>
      <c r="B8427" s="158">
        <v>-0.38122611294574299</v>
      </c>
      <c r="C8427" s="158">
        <v>0.103738995743396</v>
      </c>
      <c r="D8427" s="158">
        <v>0.379435252919886</v>
      </c>
      <c r="E8427" s="158">
        <v>-0.124774523040348</v>
      </c>
    </row>
    <row r="8428" spans="1:5" x14ac:dyDescent="0.25">
      <c r="A8428" s="158">
        <v>42453.692401355103</v>
      </c>
      <c r="B8428" s="158">
        <v>0.52321444898708602</v>
      </c>
      <c r="C8428" s="158">
        <v>0.103770683466419</v>
      </c>
      <c r="D8428" s="158">
        <v>0.37944237525725699</v>
      </c>
      <c r="E8428" s="158">
        <v>-0.12478586686203701</v>
      </c>
    </row>
    <row r="8429" spans="1:5" x14ac:dyDescent="0.25">
      <c r="A8429" s="158">
        <v>42461.555728700601</v>
      </c>
      <c r="B8429" s="158">
        <v>-0.37483843252467097</v>
      </c>
      <c r="C8429" s="158">
        <v>0.103900434784124</v>
      </c>
      <c r="D8429" s="158">
        <v>0.37947152267744799</v>
      </c>
      <c r="E8429" s="158">
        <v>-0.12483227183973999</v>
      </c>
    </row>
    <row r="8430" spans="1:5" x14ac:dyDescent="0.25">
      <c r="A8430" s="158">
        <v>42462.816118696603</v>
      </c>
      <c r="B8430" s="158">
        <v>0.107899559552216</v>
      </c>
      <c r="C8430" s="158">
        <v>0.103921220580621</v>
      </c>
      <c r="D8430" s="158">
        <v>0.37947618957851897</v>
      </c>
      <c r="E8430" s="158">
        <v>-0.124839699149304</v>
      </c>
    </row>
    <row r="8431" spans="1:5" x14ac:dyDescent="0.25">
      <c r="A8431" s="158">
        <v>42467.901059331998</v>
      </c>
      <c r="B8431" s="158">
        <v>0.13736669819608399</v>
      </c>
      <c r="C8431" s="158">
        <v>0.10400504633278</v>
      </c>
      <c r="D8431" s="158">
        <v>0.37949500363163902</v>
      </c>
      <c r="E8431" s="158">
        <v>-0.12486963368005</v>
      </c>
    </row>
    <row r="8432" spans="1:5" x14ac:dyDescent="0.25">
      <c r="A8432" s="158">
        <v>42467.953197384602</v>
      </c>
      <c r="B8432" s="158">
        <v>-0.43798057301374099</v>
      </c>
      <c r="C8432" s="158">
        <v>0.104005905560666</v>
      </c>
      <c r="D8432" s="158">
        <v>0.37949519642242102</v>
      </c>
      <c r="E8432" s="158">
        <v>-0.12486994035955699</v>
      </c>
    </row>
    <row r="8433" spans="1:5" x14ac:dyDescent="0.25">
      <c r="A8433" s="158">
        <v>42478.479196256798</v>
      </c>
      <c r="B8433" s="158">
        <v>0.53098689266508603</v>
      </c>
      <c r="C8433" s="158">
        <v>0.10417925860296</v>
      </c>
      <c r="D8433" s="158">
        <v>0.37953406948094798</v>
      </c>
      <c r="E8433" s="158">
        <v>-0.12493175020710399</v>
      </c>
    </row>
    <row r="8434" spans="1:5" x14ac:dyDescent="0.25">
      <c r="A8434" s="158">
        <v>42483.216889477597</v>
      </c>
      <c r="B8434" s="158">
        <v>-9.6608986678292694E-2</v>
      </c>
      <c r="C8434" s="158">
        <v>0.10425720955142299</v>
      </c>
      <c r="D8434" s="158">
        <v>0.379551534272276</v>
      </c>
      <c r="E8434" s="158">
        <v>-0.12495950239265199</v>
      </c>
    </row>
    <row r="8435" spans="1:5" x14ac:dyDescent="0.25">
      <c r="A8435" s="158">
        <v>42488.674937931799</v>
      </c>
      <c r="B8435" s="158">
        <v>0.522511822636895</v>
      </c>
      <c r="C8435" s="158">
        <v>0.104346955310269</v>
      </c>
      <c r="D8435" s="158">
        <v>0.37957163011755501</v>
      </c>
      <c r="E8435" s="158">
        <v>-0.124991421811118</v>
      </c>
    </row>
    <row r="8436" spans="1:5" x14ac:dyDescent="0.25">
      <c r="A8436" s="158">
        <v>42490.941650851797</v>
      </c>
      <c r="B8436" s="158">
        <v>0.13894576257091901</v>
      </c>
      <c r="C8436" s="158">
        <v>0.104384208353532</v>
      </c>
      <c r="D8436" s="158">
        <v>0.37957996818425999</v>
      </c>
      <c r="E8436" s="158">
        <v>-0.125004661359672</v>
      </c>
    </row>
    <row r="8437" spans="1:5" x14ac:dyDescent="0.25">
      <c r="A8437" s="158">
        <v>42493.209652553298</v>
      </c>
      <c r="B8437" s="158">
        <v>0.54474056289999195</v>
      </c>
      <c r="C8437" s="158">
        <v>0.104421471903221</v>
      </c>
      <c r="D8437" s="158">
        <v>0.379588306479194</v>
      </c>
      <c r="E8437" s="158">
        <v>-0.125017898741101</v>
      </c>
    </row>
    <row r="8438" spans="1:5" x14ac:dyDescent="0.25">
      <c r="A8438" s="158">
        <v>42499.821867788902</v>
      </c>
      <c r="B8438" s="158">
        <v>-0.69228843086314196</v>
      </c>
      <c r="C8438" s="158">
        <v>0.104530050316755</v>
      </c>
      <c r="D8438" s="158">
        <v>0.37961259049205998</v>
      </c>
      <c r="E8438" s="158">
        <v>-0.12505643612067599</v>
      </c>
    </row>
    <row r="8439" spans="1:5" x14ac:dyDescent="0.25">
      <c r="A8439" s="158">
        <v>42501.442370680998</v>
      </c>
      <c r="B8439" s="158">
        <v>7.2885689097068607E-2</v>
      </c>
      <c r="C8439" s="158">
        <v>0.10455664648752901</v>
      </c>
      <c r="D8439" s="158">
        <v>0.37961853609767499</v>
      </c>
      <c r="E8439" s="158">
        <v>-0.12506586816835899</v>
      </c>
    </row>
    <row r="8440" spans="1:5" x14ac:dyDescent="0.25">
      <c r="A8440" s="158">
        <v>42502.448379179601</v>
      </c>
      <c r="B8440" s="158">
        <v>1.12043246510884</v>
      </c>
      <c r="C8440" s="158">
        <v>0.10457315463280401</v>
      </c>
      <c r="D8440" s="158">
        <v>0.37962222597210199</v>
      </c>
      <c r="E8440" s="158">
        <v>-0.125071721092397</v>
      </c>
    </row>
    <row r="8441" spans="1:5" x14ac:dyDescent="0.25">
      <c r="A8441" s="158">
        <v>42507.344574468203</v>
      </c>
      <c r="B8441" s="158">
        <v>-0.25745539595151101</v>
      </c>
      <c r="C8441" s="158">
        <v>0.10465346872027401</v>
      </c>
      <c r="D8441" s="158">
        <v>0.37964017174444797</v>
      </c>
      <c r="E8441" s="158">
        <v>-0.12510017972333901</v>
      </c>
    </row>
    <row r="8442" spans="1:5" x14ac:dyDescent="0.25">
      <c r="A8442" s="158">
        <v>42507.378436467203</v>
      </c>
      <c r="B8442" s="158">
        <v>0.11101526511991799</v>
      </c>
      <c r="C8442" s="158">
        <v>0.104654023995973</v>
      </c>
      <c r="D8442" s="158">
        <v>0.37964029578390202</v>
      </c>
      <c r="E8442" s="158">
        <v>-0.125100376385155</v>
      </c>
    </row>
    <row r="8443" spans="1:5" x14ac:dyDescent="0.25">
      <c r="A8443" s="158">
        <v>42508.279744868698</v>
      </c>
      <c r="B8443" s="158">
        <v>-0.42535925113166301</v>
      </c>
      <c r="C8443" s="158">
        <v>0.104668802942693</v>
      </c>
      <c r="D8443" s="158">
        <v>0.37964359698569999</v>
      </c>
      <c r="E8443" s="158">
        <v>-0.12510561015781399</v>
      </c>
    </row>
    <row r="8444" spans="1:5" x14ac:dyDescent="0.25">
      <c r="A8444" s="158">
        <v>42510.265914492898</v>
      </c>
      <c r="B8444" s="158">
        <v>0.40523658012914199</v>
      </c>
      <c r="C8444" s="158">
        <v>0.104701364563691</v>
      </c>
      <c r="D8444" s="158">
        <v>0.37965086917028801</v>
      </c>
      <c r="E8444" s="158">
        <v>-0.12511713815457101</v>
      </c>
    </row>
    <row r="8445" spans="1:5" x14ac:dyDescent="0.25">
      <c r="A8445" s="158">
        <v>42517.348469123703</v>
      </c>
      <c r="B8445" s="158">
        <v>-0.115838536827007</v>
      </c>
      <c r="C8445" s="158">
        <v>0.10481740957337</v>
      </c>
      <c r="D8445" s="158">
        <v>0.37967677317068799</v>
      </c>
      <c r="E8445" s="158">
        <v>-0.12515818560311801</v>
      </c>
    </row>
    <row r="8446" spans="1:5" x14ac:dyDescent="0.25">
      <c r="A8446" s="158">
        <v>42518.531384388603</v>
      </c>
      <c r="B8446" s="158">
        <v>0.59067927604452597</v>
      </c>
      <c r="C8446" s="158">
        <v>0.104836780873372</v>
      </c>
      <c r="D8446" s="158">
        <v>0.37968109532533301</v>
      </c>
      <c r="E8446" s="158">
        <v>-0.125165032036644</v>
      </c>
    </row>
    <row r="8447" spans="1:5" x14ac:dyDescent="0.25">
      <c r="A8447" s="158">
        <v>42518.697914033299</v>
      </c>
      <c r="B8447" s="158">
        <v>-0.42838275071663801</v>
      </c>
      <c r="C8447" s="158">
        <v>0.104839507708125</v>
      </c>
      <c r="D8447" s="158">
        <v>0.37968170369555598</v>
      </c>
      <c r="E8447" s="158">
        <v>-0.125165995658475</v>
      </c>
    </row>
    <row r="8448" spans="1:5" x14ac:dyDescent="0.25">
      <c r="A8448" s="158">
        <v>42530.860514169297</v>
      </c>
      <c r="B8448" s="158">
        <v>-0.54008494148288799</v>
      </c>
      <c r="C8448" s="158">
        <v>0.105038504691308</v>
      </c>
      <c r="D8448" s="158">
        <v>0.37972607073312797</v>
      </c>
      <c r="E8448" s="158">
        <v>-0.125236232661078</v>
      </c>
    </row>
    <row r="8449" spans="1:5" x14ac:dyDescent="0.25">
      <c r="A8449" s="158">
        <v>42535.486135236199</v>
      </c>
      <c r="B8449" s="158">
        <v>0.17150511163877</v>
      </c>
      <c r="C8449" s="158">
        <v>0.105114103514105</v>
      </c>
      <c r="D8449" s="158">
        <v>0.379742910190071</v>
      </c>
      <c r="E8449" s="158">
        <v>-0.12526287141915701</v>
      </c>
    </row>
    <row r="8450" spans="1:5" x14ac:dyDescent="0.25">
      <c r="A8450" s="158">
        <v>42536.113172786703</v>
      </c>
      <c r="B8450" s="158">
        <v>-0.635798379089481</v>
      </c>
      <c r="C8450" s="158">
        <v>0.10512434797671701</v>
      </c>
      <c r="D8450" s="158">
        <v>0.379745191462936</v>
      </c>
      <c r="E8450" s="158">
        <v>-0.12526647938588301</v>
      </c>
    </row>
    <row r="8451" spans="1:5" x14ac:dyDescent="0.25">
      <c r="A8451" s="158">
        <v>42547.748098627701</v>
      </c>
      <c r="B8451" s="158">
        <v>0.140344771598544</v>
      </c>
      <c r="C8451" s="158">
        <v>0.105314284748423</v>
      </c>
      <c r="D8451" s="158">
        <v>0.37978745894709498</v>
      </c>
      <c r="E8451" s="158">
        <v>-0.12533329156203801</v>
      </c>
    </row>
    <row r="8452" spans="1:5" x14ac:dyDescent="0.25">
      <c r="A8452" s="158">
        <v>42550.829683235097</v>
      </c>
      <c r="B8452" s="158">
        <v>-5.4165397361938303E-2</v>
      </c>
      <c r="C8452" s="158">
        <v>0.10536454184256799</v>
      </c>
      <c r="D8452" s="158">
        <v>0.37979863392441598</v>
      </c>
      <c r="E8452" s="158">
        <v>-0.125350944246546</v>
      </c>
    </row>
    <row r="8453" spans="1:5" x14ac:dyDescent="0.25">
      <c r="A8453" s="158">
        <v>42561.372932084902</v>
      </c>
      <c r="B8453" s="158">
        <v>0.36163137740150603</v>
      </c>
      <c r="C8453" s="158">
        <v>0.10553633437097699</v>
      </c>
      <c r="D8453" s="158">
        <v>0.37983680488133498</v>
      </c>
      <c r="E8453" s="158">
        <v>-0.12541120451585799</v>
      </c>
    </row>
    <row r="8454" spans="1:5" x14ac:dyDescent="0.25">
      <c r="A8454" s="158">
        <v>42575.939223792797</v>
      </c>
      <c r="B8454" s="158">
        <v>-0.118135066624259</v>
      </c>
      <c r="C8454" s="158">
        <v>0.105773279674752</v>
      </c>
      <c r="D8454" s="158">
        <v>0.37988938111123899</v>
      </c>
      <c r="E8454" s="158">
        <v>-0.125494111700618</v>
      </c>
    </row>
    <row r="8455" spans="1:5" x14ac:dyDescent="0.25">
      <c r="A8455" s="158">
        <v>42581.592402082999</v>
      </c>
      <c r="B8455" s="158">
        <v>-8.2393191453900005E-2</v>
      </c>
      <c r="C8455" s="158">
        <v>0.105865112593897</v>
      </c>
      <c r="D8455" s="158">
        <v>0.37990973603071998</v>
      </c>
      <c r="E8455" s="158">
        <v>-0.12552617946990599</v>
      </c>
    </row>
    <row r="8456" spans="1:5" x14ac:dyDescent="0.25">
      <c r="A8456" s="158">
        <v>42582.640808209297</v>
      </c>
      <c r="B8456" s="158">
        <v>-1.8255022332114301E-2</v>
      </c>
      <c r="C8456" s="158">
        <v>0.105882135647373</v>
      </c>
      <c r="D8456" s="158">
        <v>0.379913507870695</v>
      </c>
      <c r="E8456" s="158">
        <v>-0.125532119901064</v>
      </c>
    </row>
    <row r="8457" spans="1:5" x14ac:dyDescent="0.25">
      <c r="A8457" s="158">
        <v>42590.962606564703</v>
      </c>
      <c r="B8457" s="158">
        <v>-0.25675838496245201</v>
      </c>
      <c r="C8457" s="158">
        <v>0.106017170994803</v>
      </c>
      <c r="D8457" s="158">
        <v>0.37994341309019197</v>
      </c>
      <c r="E8457" s="158">
        <v>-0.12557919839439599</v>
      </c>
    </row>
    <row r="8458" spans="1:5" x14ac:dyDescent="0.25">
      <c r="A8458" s="158">
        <v>42593.379695815798</v>
      </c>
      <c r="B8458" s="158">
        <v>-0.369609314946373</v>
      </c>
      <c r="C8458" s="158">
        <v>0.106056363563005</v>
      </c>
      <c r="D8458" s="158">
        <v>0.37995208781853901</v>
      </c>
      <c r="E8458" s="158">
        <v>-0.12559284779702201</v>
      </c>
    </row>
    <row r="8459" spans="1:5" x14ac:dyDescent="0.25">
      <c r="A8459" s="158">
        <v>42593.935332475899</v>
      </c>
      <c r="B8459" s="158">
        <v>0.62950992045045495</v>
      </c>
      <c r="C8459" s="158">
        <v>0.10606537125012599</v>
      </c>
      <c r="D8459" s="158">
        <v>0.37995408123088498</v>
      </c>
      <c r="E8459" s="158">
        <v>-0.125595983929424</v>
      </c>
    </row>
    <row r="8460" spans="1:5" x14ac:dyDescent="0.25">
      <c r="A8460" s="158">
        <v>42594.011977754402</v>
      </c>
      <c r="B8460" s="158">
        <v>0.44395796257270498</v>
      </c>
      <c r="C8460" s="158">
        <v>0.10606661372879</v>
      </c>
      <c r="D8460" s="158">
        <v>0.379954356183764</v>
      </c>
      <c r="E8460" s="158">
        <v>-0.12559641648571601</v>
      </c>
    </row>
    <row r="8461" spans="1:5" x14ac:dyDescent="0.25">
      <c r="A8461" s="158">
        <v>42600.885711745199</v>
      </c>
      <c r="B8461" s="158">
        <v>-0.111173278547083</v>
      </c>
      <c r="C8461" s="158">
        <v>0.106177988918636</v>
      </c>
      <c r="D8461" s="158">
        <v>0.37997899378749</v>
      </c>
      <c r="E8461" s="158">
        <v>-0.12563516373545799</v>
      </c>
    </row>
    <row r="8462" spans="1:5" x14ac:dyDescent="0.25">
      <c r="A8462" s="158">
        <v>42602.261243104898</v>
      </c>
      <c r="B8462" s="158">
        <v>3.8582356362892901E-3</v>
      </c>
      <c r="C8462" s="158">
        <v>0.10620026398565</v>
      </c>
      <c r="D8462" s="158">
        <v>0.37998391917244201</v>
      </c>
      <c r="E8462" s="158">
        <v>-0.12564290681172599</v>
      </c>
    </row>
    <row r="8463" spans="1:5" x14ac:dyDescent="0.25">
      <c r="A8463" s="158">
        <v>42603.270935086897</v>
      </c>
      <c r="B8463" s="158">
        <v>-2.3171159530166501E-2</v>
      </c>
      <c r="C8463" s="158">
        <v>0.106216612028924</v>
      </c>
      <c r="D8463" s="158">
        <v>0.37998753354109599</v>
      </c>
      <c r="E8463" s="158">
        <v>-0.12564858823019001</v>
      </c>
    </row>
    <row r="8464" spans="1:5" x14ac:dyDescent="0.25">
      <c r="A8464" s="158">
        <v>42604.725936951101</v>
      </c>
      <c r="B8464" s="158">
        <v>-0.33743745015349902</v>
      </c>
      <c r="C8464" s="158">
        <v>0.10624016611764101</v>
      </c>
      <c r="D8464" s="158">
        <v>0.37999274041084502</v>
      </c>
      <c r="E8464" s="158">
        <v>-0.12565677194186201</v>
      </c>
    </row>
    <row r="8465" spans="1:5" x14ac:dyDescent="0.25">
      <c r="A8465" s="158">
        <v>42625.232399096203</v>
      </c>
      <c r="B8465" s="158">
        <v>-0.13491485985773799</v>
      </c>
      <c r="C8465" s="158">
        <v>0.10657162465591</v>
      </c>
      <c r="D8465" s="158">
        <v>0.38006592859743799</v>
      </c>
      <c r="E8465" s="158">
        <v>-0.12577168236425501</v>
      </c>
    </row>
    <row r="8466" spans="1:5" x14ac:dyDescent="0.25">
      <c r="A8466" s="158">
        <v>42628.479495184198</v>
      </c>
      <c r="B8466" s="158">
        <v>0.45566729533843597</v>
      </c>
      <c r="C8466" s="158">
        <v>0.106624022088017</v>
      </c>
      <c r="D8466" s="158">
        <v>0.38007748398902802</v>
      </c>
      <c r="E8466" s="158">
        <v>-0.12578980434277101</v>
      </c>
    </row>
    <row r="8467" spans="1:5" x14ac:dyDescent="0.25">
      <c r="A8467" s="158">
        <v>42628.953903587499</v>
      </c>
      <c r="B8467" s="158">
        <v>-3.09099461902359</v>
      </c>
      <c r="C8467" s="158">
        <v>0.106631675465967</v>
      </c>
      <c r="D8467" s="158">
        <v>0.38007917149042703</v>
      </c>
      <c r="E8467" s="158">
        <v>-0.12579245032270001</v>
      </c>
    </row>
    <row r="8468" spans="1:5" x14ac:dyDescent="0.25">
      <c r="A8468" s="158">
        <v>42632.215289947701</v>
      </c>
      <c r="B8468" s="158">
        <v>-0.40095713790884202</v>
      </c>
      <c r="C8468" s="158">
        <v>0.10668427577814001</v>
      </c>
      <c r="D8468" s="158">
        <v>0.38009076714946699</v>
      </c>
      <c r="E8468" s="158">
        <v>-0.12581062885563901</v>
      </c>
    </row>
    <row r="8469" spans="1:5" x14ac:dyDescent="0.25">
      <c r="A8469" s="158">
        <v>42633.481313677097</v>
      </c>
      <c r="B8469" s="158">
        <v>-0.25069621299046402</v>
      </c>
      <c r="C8469" s="158">
        <v>0.106704687925784</v>
      </c>
      <c r="D8469" s="158">
        <v>0.38009526592445397</v>
      </c>
      <c r="E8469" s="158">
        <v>-0.12581768003444199</v>
      </c>
    </row>
    <row r="8470" spans="1:5" x14ac:dyDescent="0.25">
      <c r="A8470" s="158">
        <v>42641.341879994201</v>
      </c>
      <c r="B8470" s="158">
        <v>4.7949523647861099E-2</v>
      </c>
      <c r="C8470" s="158">
        <v>0.10683134200052</v>
      </c>
      <c r="D8470" s="158">
        <v>0.380123166980052</v>
      </c>
      <c r="E8470" s="158">
        <v>-0.125861391357032</v>
      </c>
    </row>
    <row r="8471" spans="1:5" x14ac:dyDescent="0.25">
      <c r="A8471" s="158">
        <v>42655.666233178999</v>
      </c>
      <c r="B8471" s="158">
        <v>9.7318211095998003E-2</v>
      </c>
      <c r="C8471" s="158">
        <v>0.107061778782006</v>
      </c>
      <c r="D8471" s="158">
        <v>0.38017387301126898</v>
      </c>
      <c r="E8471" s="158">
        <v>-0.12594074323065901</v>
      </c>
    </row>
    <row r="8472" spans="1:5" x14ac:dyDescent="0.25">
      <c r="A8472" s="158">
        <v>42656.2515133911</v>
      </c>
      <c r="B8472" s="158">
        <v>0.68315110950731806</v>
      </c>
      <c r="C8472" s="158">
        <v>0.107071184132843</v>
      </c>
      <c r="D8472" s="158">
        <v>0.38017594102046598</v>
      </c>
      <c r="E8472" s="158">
        <v>-0.12594397713725</v>
      </c>
    </row>
    <row r="8473" spans="1:5" x14ac:dyDescent="0.25">
      <c r="A8473" s="158">
        <v>42661.546628087301</v>
      </c>
      <c r="B8473" s="158">
        <v>-0.135716551114928</v>
      </c>
      <c r="C8473" s="158">
        <v>0.107156239546357</v>
      </c>
      <c r="D8473" s="158">
        <v>0.38019463706710899</v>
      </c>
      <c r="E8473" s="158">
        <v>-0.12597320498266101</v>
      </c>
    </row>
    <row r="8474" spans="1:5" x14ac:dyDescent="0.25">
      <c r="A8474" s="158">
        <v>42662.414988737197</v>
      </c>
      <c r="B8474" s="158">
        <v>0.34162412175533502</v>
      </c>
      <c r="C8474" s="158">
        <v>0.107170181797673</v>
      </c>
      <c r="D8474" s="158">
        <v>0.38019770075842202</v>
      </c>
      <c r="E8474" s="158">
        <v>-0.125977993019732</v>
      </c>
    </row>
    <row r="8475" spans="1:5" x14ac:dyDescent="0.25">
      <c r="A8475" s="158">
        <v>42668.593857973399</v>
      </c>
      <c r="B8475" s="158">
        <v>1.07716765930244E-2</v>
      </c>
      <c r="C8475" s="158">
        <v>0.107269337908273</v>
      </c>
      <c r="D8475" s="158">
        <v>0.38021948171075798</v>
      </c>
      <c r="E8475" s="158">
        <v>-0.12601202090644201</v>
      </c>
    </row>
    <row r="8476" spans="1:5" x14ac:dyDescent="0.25">
      <c r="A8476" s="158">
        <v>42673.497350375903</v>
      </c>
      <c r="B8476" s="158">
        <v>-2.5768153186694698</v>
      </c>
      <c r="C8476" s="158">
        <v>0.107347963748191</v>
      </c>
      <c r="D8476" s="158">
        <v>0.38023674326754398</v>
      </c>
      <c r="E8476" s="158">
        <v>-0.12603897310607201</v>
      </c>
    </row>
    <row r="8477" spans="1:5" x14ac:dyDescent="0.25">
      <c r="A8477" s="158">
        <v>42681.822829873097</v>
      </c>
      <c r="B8477" s="158">
        <v>0.12829487921805999</v>
      </c>
      <c r="C8477" s="158">
        <v>0.107481330737459</v>
      </c>
      <c r="D8477" s="158">
        <v>0.38026600328400001</v>
      </c>
      <c r="E8477" s="158">
        <v>-0.12608462889496899</v>
      </c>
    </row>
    <row r="8478" spans="1:5" x14ac:dyDescent="0.25">
      <c r="A8478" s="158">
        <v>42686.566848226903</v>
      </c>
      <c r="B8478" s="158">
        <v>8.5260960131483501E-2</v>
      </c>
      <c r="C8478" s="158">
        <v>0.107557252774865</v>
      </c>
      <c r="D8478" s="158">
        <v>0.38028264929508598</v>
      </c>
      <c r="E8478" s="158">
        <v>-0.126110585036977</v>
      </c>
    </row>
    <row r="8479" spans="1:5" x14ac:dyDescent="0.25">
      <c r="A8479" s="158">
        <v>42687.247662036199</v>
      </c>
      <c r="B8479" s="158">
        <v>-0.65851513708427001</v>
      </c>
      <c r="C8479" s="158">
        <v>0.10756814397900299</v>
      </c>
      <c r="D8479" s="158">
        <v>0.38028503656072499</v>
      </c>
      <c r="E8479" s="158">
        <v>-0.12611430646149899</v>
      </c>
    </row>
    <row r="8480" spans="1:5" x14ac:dyDescent="0.25">
      <c r="A8480" s="158">
        <v>42689.8057620986</v>
      </c>
      <c r="B8480" s="158">
        <v>0.45619167618804501</v>
      </c>
      <c r="C8480" s="158">
        <v>0.107609056948873</v>
      </c>
      <c r="D8480" s="158">
        <v>0.38029400291417698</v>
      </c>
      <c r="E8480" s="158">
        <v>-0.12612828145477001</v>
      </c>
    </row>
    <row r="8481" spans="1:5" x14ac:dyDescent="0.25">
      <c r="A8481" s="158">
        <v>42694.190911250902</v>
      </c>
      <c r="B8481" s="158">
        <v>0.16556837688956899</v>
      </c>
      <c r="C8481" s="158">
        <v>0.107679154739005</v>
      </c>
      <c r="D8481" s="158">
        <v>0.38030936001989801</v>
      </c>
      <c r="E8481" s="158">
        <v>-0.12615220848731601</v>
      </c>
    </row>
    <row r="8482" spans="1:5" x14ac:dyDescent="0.25">
      <c r="A8482" s="158">
        <v>42698.697841255103</v>
      </c>
      <c r="B8482" s="158">
        <v>-0.34247237398114</v>
      </c>
      <c r="C8482" s="158">
        <v>0.10775115161667601</v>
      </c>
      <c r="D8482" s="158">
        <v>0.38032512623139703</v>
      </c>
      <c r="E8482" s="158">
        <v>-0.126176761560579</v>
      </c>
    </row>
    <row r="8483" spans="1:5" x14ac:dyDescent="0.25">
      <c r="A8483" s="158">
        <v>42701.021904521796</v>
      </c>
      <c r="B8483" s="158">
        <v>0.73280341437733698</v>
      </c>
      <c r="C8483" s="158">
        <v>0.107788258937086</v>
      </c>
      <c r="D8483" s="158">
        <v>0.38033324942187702</v>
      </c>
      <c r="E8483" s="158">
        <v>-0.12618940747278901</v>
      </c>
    </row>
    <row r="8484" spans="1:5" x14ac:dyDescent="0.25">
      <c r="A8484" s="158">
        <v>42703.6672912742</v>
      </c>
      <c r="B8484" s="158">
        <v>-1.49205387974509</v>
      </c>
      <c r="C8484" s="158">
        <v>0.107830481006453</v>
      </c>
      <c r="D8484" s="158">
        <v>0.38034249002071402</v>
      </c>
      <c r="E8484" s="158">
        <v>-0.12620378918323399</v>
      </c>
    </row>
    <row r="8485" spans="1:5" x14ac:dyDescent="0.25">
      <c r="A8485" s="158">
        <v>42703.947937190598</v>
      </c>
      <c r="B8485" s="158">
        <v>0.240781218586683</v>
      </c>
      <c r="C8485" s="158">
        <v>0.10783495931444501</v>
      </c>
      <c r="D8485" s="158">
        <v>0.38034346998885499</v>
      </c>
      <c r="E8485" s="158">
        <v>-0.12620531413342201</v>
      </c>
    </row>
    <row r="8486" spans="1:5" x14ac:dyDescent="0.25">
      <c r="A8486" s="158">
        <v>42717.528820449799</v>
      </c>
      <c r="B8486" s="158">
        <v>0.13816437343547899</v>
      </c>
      <c r="C8486" s="158">
        <v>0.10805144583809299</v>
      </c>
      <c r="D8486" s="158">
        <v>0.380390810568426</v>
      </c>
      <c r="E8486" s="158">
        <v>-0.12627892800295101</v>
      </c>
    </row>
    <row r="8487" spans="1:5" x14ac:dyDescent="0.25">
      <c r="A8487" s="158">
        <v>42717.817612574298</v>
      </c>
      <c r="B8487" s="158">
        <v>-9.9017036513582304E-2</v>
      </c>
      <c r="C8487" s="158">
        <v>0.108056044524123</v>
      </c>
      <c r="D8487" s="158">
        <v>0.38039181551205098</v>
      </c>
      <c r="E8487" s="158">
        <v>-0.126280489524567</v>
      </c>
    </row>
    <row r="8488" spans="1:5" x14ac:dyDescent="0.25">
      <c r="A8488" s="158">
        <v>42719.765869803501</v>
      </c>
      <c r="B8488" s="158">
        <v>-0.19639456965127</v>
      </c>
      <c r="C8488" s="158">
        <v>0.108087063048374</v>
      </c>
      <c r="D8488" s="158">
        <v>0.38039859320246</v>
      </c>
      <c r="E8488" s="158">
        <v>-0.126291019714662</v>
      </c>
    </row>
    <row r="8489" spans="1:5" x14ac:dyDescent="0.25">
      <c r="A8489" s="158">
        <v>42726.289947005898</v>
      </c>
      <c r="B8489" s="158">
        <v>-5.7690571554991403E-2</v>
      </c>
      <c r="C8489" s="158">
        <v>0.108190867183029</v>
      </c>
      <c r="D8489" s="158">
        <v>0.38042126554133798</v>
      </c>
      <c r="E8489" s="158">
        <v>-0.126326228740231</v>
      </c>
    </row>
    <row r="8490" spans="1:5" x14ac:dyDescent="0.25">
      <c r="A8490" s="158">
        <v>42727.057746977101</v>
      </c>
      <c r="B8490" s="158">
        <v>0.194611075590823</v>
      </c>
      <c r="C8490" s="158">
        <v>0.108203076818341</v>
      </c>
      <c r="D8490" s="158">
        <v>0.38042393136028302</v>
      </c>
      <c r="E8490" s="158">
        <v>-0.12633036700550901</v>
      </c>
    </row>
    <row r="8491" spans="1:5" x14ac:dyDescent="0.25">
      <c r="A8491" s="158">
        <v>42729.427307737002</v>
      </c>
      <c r="B8491" s="158">
        <v>0.14289125520730001</v>
      </c>
      <c r="C8491" s="158">
        <v>0.108240748805639</v>
      </c>
      <c r="D8491" s="158">
        <v>0.38043215531137498</v>
      </c>
      <c r="E8491" s="158">
        <v>-0.12634313124185101</v>
      </c>
    </row>
    <row r="8492" spans="1:5" x14ac:dyDescent="0.25">
      <c r="A8492" s="158">
        <v>42741.586828369604</v>
      </c>
      <c r="B8492" s="158">
        <v>0.129605518806408</v>
      </c>
      <c r="C8492" s="158">
        <v>0.108433849602871</v>
      </c>
      <c r="D8492" s="158">
        <v>0.380474280488037</v>
      </c>
      <c r="E8492" s="158">
        <v>-0.12640846154822699</v>
      </c>
    </row>
    <row r="8493" spans="1:5" x14ac:dyDescent="0.25">
      <c r="A8493" s="158">
        <v>42746.229302683001</v>
      </c>
      <c r="B8493" s="158">
        <v>-1.93930163642775E-2</v>
      </c>
      <c r="C8493" s="158">
        <v>0.108507479745234</v>
      </c>
      <c r="D8493" s="158">
        <v>0.38049033003503002</v>
      </c>
      <c r="E8493" s="158">
        <v>-0.126433329387102</v>
      </c>
    </row>
    <row r="8494" spans="1:5" x14ac:dyDescent="0.25">
      <c r="A8494" s="158">
        <v>42751.433448047901</v>
      </c>
      <c r="B8494" s="158">
        <v>4.0408365727931104</v>
      </c>
      <c r="C8494" s="158">
        <v>0.10858995519636699</v>
      </c>
      <c r="D8494" s="158">
        <v>0.380508299185701</v>
      </c>
      <c r="E8494" s="158">
        <v>-0.12646115649665601</v>
      </c>
    </row>
    <row r="8495" spans="1:5" x14ac:dyDescent="0.25">
      <c r="A8495" s="158">
        <v>42752.488442371403</v>
      </c>
      <c r="B8495" s="158">
        <v>-0.26458864667703302</v>
      </c>
      <c r="C8495" s="158">
        <v>0.108606666660556</v>
      </c>
      <c r="D8495" s="158">
        <v>0.380511939071979</v>
      </c>
      <c r="E8495" s="158">
        <v>-0.126466791297493</v>
      </c>
    </row>
    <row r="8496" spans="1:5" x14ac:dyDescent="0.25">
      <c r="A8496" s="158">
        <v>42754.238667080499</v>
      </c>
      <c r="B8496" s="158">
        <v>0.69676202764015205</v>
      </c>
      <c r="C8496" s="158">
        <v>0.108634384762266</v>
      </c>
      <c r="D8496" s="158">
        <v>0.380517975483814</v>
      </c>
      <c r="E8496" s="158">
        <v>-0.126476134641028</v>
      </c>
    </row>
    <row r="8497" spans="1:5" x14ac:dyDescent="0.25">
      <c r="A8497" s="158">
        <v>42758.160309914601</v>
      </c>
      <c r="B8497" s="158">
        <v>0.11866058712255401</v>
      </c>
      <c r="C8497" s="158">
        <v>0.108696463932451</v>
      </c>
      <c r="D8497" s="158">
        <v>0.38053149136422598</v>
      </c>
      <c r="E8497" s="158">
        <v>-0.12649704836734299</v>
      </c>
    </row>
    <row r="8498" spans="1:5" x14ac:dyDescent="0.25">
      <c r="A8498" s="158">
        <v>42759.087729887397</v>
      </c>
      <c r="B8498" s="158">
        <v>9.6729965134190202E-2</v>
      </c>
      <c r="C8498" s="158">
        <v>0.10871113933571699</v>
      </c>
      <c r="D8498" s="158">
        <v>0.38053468575945398</v>
      </c>
      <c r="E8498" s="158">
        <v>-0.126501989867845</v>
      </c>
    </row>
    <row r="8499" spans="1:5" x14ac:dyDescent="0.25">
      <c r="A8499" s="158">
        <v>42760.000818403103</v>
      </c>
      <c r="B8499" s="158">
        <v>-0.39869304869184502</v>
      </c>
      <c r="C8499" s="158">
        <v>0.108725585882334</v>
      </c>
      <c r="D8499" s="158">
        <v>0.38053783006550801</v>
      </c>
      <c r="E8499" s="158">
        <v>-0.12650685338623899</v>
      </c>
    </row>
    <row r="8500" spans="1:5" x14ac:dyDescent="0.25">
      <c r="A8500" s="158">
        <v>42774.567770572197</v>
      </c>
      <c r="B8500" s="158">
        <v>0.43521085988189601</v>
      </c>
      <c r="C8500" s="158">
        <v>0.10895577916379801</v>
      </c>
      <c r="D8500" s="158">
        <v>0.38058789534120802</v>
      </c>
      <c r="E8500" s="158">
        <v>-0.12658422590260901</v>
      </c>
    </row>
    <row r="8501" spans="1:5" x14ac:dyDescent="0.25">
      <c r="A8501" s="158">
        <v>42776.837630735798</v>
      </c>
      <c r="B8501" s="158">
        <v>0.120301829716407</v>
      </c>
      <c r="C8501" s="158">
        <v>0.108991600920418</v>
      </c>
      <c r="D8501" s="158">
        <v>0.38059568014162198</v>
      </c>
      <c r="E8501" s="158">
        <v>-0.12659624539176501</v>
      </c>
    </row>
    <row r="8502" spans="1:5" x14ac:dyDescent="0.25">
      <c r="A8502" s="158">
        <v>42782.910382551097</v>
      </c>
      <c r="B8502" s="158">
        <v>0.54908290361845902</v>
      </c>
      <c r="C8502" s="158">
        <v>0.109087374613848</v>
      </c>
      <c r="D8502" s="158">
        <v>0.38061648562271799</v>
      </c>
      <c r="E8502" s="158">
        <v>-0.126628353219912</v>
      </c>
    </row>
    <row r="8503" spans="1:5" x14ac:dyDescent="0.25">
      <c r="A8503" s="158">
        <v>42785.137350567602</v>
      </c>
      <c r="B8503" s="158">
        <v>-0.39369523183762101</v>
      </c>
      <c r="C8503" s="158">
        <v>0.109122473093377</v>
      </c>
      <c r="D8503" s="158">
        <v>0.38062410732574398</v>
      </c>
      <c r="E8503" s="158">
        <v>-0.126640109774667</v>
      </c>
    </row>
    <row r="8504" spans="1:5" x14ac:dyDescent="0.25">
      <c r="A8504" s="158">
        <v>42786.665904094698</v>
      </c>
      <c r="B8504" s="158">
        <v>5.3490185399328603</v>
      </c>
      <c r="C8504" s="158">
        <v>0.109146556897083</v>
      </c>
      <c r="D8504" s="158">
        <v>0.38062933625857798</v>
      </c>
      <c r="E8504" s="158">
        <v>-0.12664817372794199</v>
      </c>
    </row>
    <row r="8505" spans="1:5" x14ac:dyDescent="0.25">
      <c r="A8505" s="158">
        <v>42787.226069625402</v>
      </c>
      <c r="B8505" s="158">
        <v>-0.24313675177277699</v>
      </c>
      <c r="C8505" s="158">
        <v>0.10915538136413699</v>
      </c>
      <c r="D8505" s="158">
        <v>0.380631251988992</v>
      </c>
      <c r="E8505" s="158">
        <v>-0.126651127775428</v>
      </c>
    </row>
    <row r="8506" spans="1:5" x14ac:dyDescent="0.25">
      <c r="A8506" s="158">
        <v>42792.396069483002</v>
      </c>
      <c r="B8506" s="158">
        <v>7.4906417797415706E-2</v>
      </c>
      <c r="C8506" s="158">
        <v>0.10923678876377101</v>
      </c>
      <c r="D8506" s="158">
        <v>0.38064892028198</v>
      </c>
      <c r="E8506" s="158">
        <v>-0.126678363258688</v>
      </c>
    </row>
    <row r="8507" spans="1:5" x14ac:dyDescent="0.25">
      <c r="A8507" s="158">
        <v>42793.903827944101</v>
      </c>
      <c r="B8507" s="158">
        <v>8.0787197718890105E-2</v>
      </c>
      <c r="C8507" s="158">
        <v>0.109260517415458</v>
      </c>
      <c r="D8507" s="158">
        <v>0.38065406865174201</v>
      </c>
      <c r="E8507" s="158">
        <v>-0.126686296370595</v>
      </c>
    </row>
    <row r="8508" spans="1:5" x14ac:dyDescent="0.25">
      <c r="A8508" s="158">
        <v>42800.570108754997</v>
      </c>
      <c r="B8508" s="158">
        <v>-0.23842713491026801</v>
      </c>
      <c r="C8508" s="158">
        <v>0.109365360530946</v>
      </c>
      <c r="D8508" s="158">
        <v>0.38067680774373502</v>
      </c>
      <c r="E8508" s="158">
        <v>-0.12672131846814599</v>
      </c>
    </row>
    <row r="8509" spans="1:5" x14ac:dyDescent="0.25">
      <c r="A8509" s="158">
        <v>42802.496901102197</v>
      </c>
      <c r="B8509" s="158">
        <v>-0.26051800204995901</v>
      </c>
      <c r="C8509" s="158">
        <v>0.109395642970029</v>
      </c>
      <c r="D8509" s="158">
        <v>0.38068337301370297</v>
      </c>
      <c r="E8509" s="158">
        <v>-0.12673142507704999</v>
      </c>
    </row>
    <row r="8510" spans="1:5" x14ac:dyDescent="0.25">
      <c r="A8510" s="158">
        <v>42806.550299244896</v>
      </c>
      <c r="B8510" s="158">
        <v>-9.4827497492799798E-2</v>
      </c>
      <c r="C8510" s="158">
        <v>0.10945931746752501</v>
      </c>
      <c r="D8510" s="158">
        <v>0.38069717394365099</v>
      </c>
      <c r="E8510" s="158">
        <v>-0.12675266290972001</v>
      </c>
    </row>
    <row r="8511" spans="1:5" x14ac:dyDescent="0.25">
      <c r="A8511" s="158">
        <v>42808.618617796899</v>
      </c>
      <c r="B8511" s="158">
        <v>1.6862796752601601</v>
      </c>
      <c r="C8511" s="158">
        <v>0.10949179242637901</v>
      </c>
      <c r="D8511" s="158">
        <v>0.38070421065836502</v>
      </c>
      <c r="E8511" s="158">
        <v>-0.126763487631184</v>
      </c>
    </row>
    <row r="8512" spans="1:5" x14ac:dyDescent="0.25">
      <c r="A8512" s="158">
        <v>42812.915058961902</v>
      </c>
      <c r="B8512" s="158">
        <v>-0.36812552662562897</v>
      </c>
      <c r="C8512" s="158">
        <v>0.10955921663647</v>
      </c>
      <c r="D8512" s="158">
        <v>0.38071881598407198</v>
      </c>
      <c r="E8512" s="158">
        <v>-0.126785946934726</v>
      </c>
    </row>
    <row r="8513" spans="1:5" x14ac:dyDescent="0.25">
      <c r="A8513" s="158">
        <v>42815.803280427201</v>
      </c>
      <c r="B8513" s="158">
        <v>-0.33859549284345197</v>
      </c>
      <c r="C8513" s="158">
        <v>0.10960451513781801</v>
      </c>
      <c r="D8513" s="158">
        <v>0.38072862526915902</v>
      </c>
      <c r="E8513" s="158">
        <v>-0.126801024777246</v>
      </c>
    </row>
    <row r="8514" spans="1:5" x14ac:dyDescent="0.25">
      <c r="A8514" s="158">
        <v>42820.568886301102</v>
      </c>
      <c r="B8514" s="158">
        <v>0.358414905318094</v>
      </c>
      <c r="C8514" s="158">
        <v>0.109679211673228</v>
      </c>
      <c r="D8514" s="158">
        <v>0.380744795020799</v>
      </c>
      <c r="E8514" s="158">
        <v>-0.12682586807721999</v>
      </c>
    </row>
    <row r="8515" spans="1:5" x14ac:dyDescent="0.25">
      <c r="A8515" s="158">
        <v>42832.518053559797</v>
      </c>
      <c r="B8515" s="158">
        <v>4.6164517004010398E-2</v>
      </c>
      <c r="C8515" s="158">
        <v>0.10986624771963099</v>
      </c>
      <c r="D8515" s="158">
        <v>0.38078525270315</v>
      </c>
      <c r="E8515" s="158">
        <v>-0.12688796589814</v>
      </c>
    </row>
    <row r="8516" spans="1:5" x14ac:dyDescent="0.25">
      <c r="A8516" s="158">
        <v>42841.668314386297</v>
      </c>
      <c r="B8516" s="158">
        <v>0.18590192042959899</v>
      </c>
      <c r="C8516" s="158">
        <v>0.11000922452601</v>
      </c>
      <c r="D8516" s="158">
        <v>0.380816150742804</v>
      </c>
      <c r="E8516" s="158">
        <v>-0.12693533091509401</v>
      </c>
    </row>
    <row r="8517" spans="1:5" x14ac:dyDescent="0.25">
      <c r="A8517" s="158">
        <v>42843.225051737601</v>
      </c>
      <c r="B8517" s="158">
        <v>0.110554226990978</v>
      </c>
      <c r="C8517" s="158">
        <v>0.110033527638079</v>
      </c>
      <c r="D8517" s="158">
        <v>0.38082140027030298</v>
      </c>
      <c r="E8517" s="158">
        <v>-0.12694337295806901</v>
      </c>
    </row>
    <row r="8518" spans="1:5" x14ac:dyDescent="0.25">
      <c r="A8518" s="158">
        <v>42847.293214026897</v>
      </c>
      <c r="B8518" s="158">
        <v>1.4528682465892799</v>
      </c>
      <c r="C8518" s="158">
        <v>0.110097008314538</v>
      </c>
      <c r="D8518" s="158">
        <v>0.380835108822559</v>
      </c>
      <c r="E8518" s="158">
        <v>-0.12696436669234301</v>
      </c>
    </row>
    <row r="8519" spans="1:5" x14ac:dyDescent="0.25">
      <c r="A8519" s="158">
        <v>42848.411835121602</v>
      </c>
      <c r="B8519" s="158">
        <v>0.100123768918836</v>
      </c>
      <c r="C8519" s="158">
        <v>0.110114456028058</v>
      </c>
      <c r="D8519" s="158">
        <v>0.38083887576414399</v>
      </c>
      <c r="E8519" s="158">
        <v>-0.126970133694326</v>
      </c>
    </row>
    <row r="8520" spans="1:5" x14ac:dyDescent="0.25">
      <c r="A8520" s="158">
        <v>42852.724362701403</v>
      </c>
      <c r="B8520" s="158">
        <v>1.43639655880712E-2</v>
      </c>
      <c r="C8520" s="158">
        <v>0.110181690245782</v>
      </c>
      <c r="D8520" s="158">
        <v>0.38085338807705299</v>
      </c>
      <c r="E8520" s="158">
        <v>-0.126992343977537</v>
      </c>
    </row>
    <row r="8521" spans="1:5" x14ac:dyDescent="0.25">
      <c r="A8521" s="158">
        <v>42858.097195084498</v>
      </c>
      <c r="B8521" s="158">
        <v>1.39756765791146</v>
      </c>
      <c r="C8521" s="158">
        <v>0.11026538715685499</v>
      </c>
      <c r="D8521" s="158">
        <v>0.38087144611768903</v>
      </c>
      <c r="E8521" s="158">
        <v>-0.12701996442862201</v>
      </c>
    </row>
    <row r="8522" spans="1:5" x14ac:dyDescent="0.25">
      <c r="A8522" s="158">
        <v>42865.561342685403</v>
      </c>
      <c r="B8522" s="158">
        <v>2.95508127470923E-2</v>
      </c>
      <c r="C8522" s="158">
        <v>0.110381536677463</v>
      </c>
      <c r="D8522" s="158">
        <v>0.38089649189271801</v>
      </c>
      <c r="E8522" s="158">
        <v>-0.127058242636545</v>
      </c>
    </row>
    <row r="8523" spans="1:5" x14ac:dyDescent="0.25">
      <c r="A8523" s="158">
        <v>42866.658713969897</v>
      </c>
      <c r="B8523" s="158">
        <v>0.105893232693544</v>
      </c>
      <c r="C8523" s="158">
        <v>0.11039860052412299</v>
      </c>
      <c r="D8523" s="158">
        <v>0.38090017006226401</v>
      </c>
      <c r="E8523" s="158">
        <v>-0.12706386111745099</v>
      </c>
    </row>
    <row r="8524" spans="1:5" x14ac:dyDescent="0.25">
      <c r="A8524" s="158">
        <v>42867.4397664063</v>
      </c>
      <c r="B8524" s="158">
        <v>-0.71402493801376898</v>
      </c>
      <c r="C8524" s="158">
        <v>0.110410743762708</v>
      </c>
      <c r="D8524" s="158">
        <v>0.38090278736424998</v>
      </c>
      <c r="E8524" s="158">
        <v>-0.12706785863522299</v>
      </c>
    </row>
    <row r="8525" spans="1:5" x14ac:dyDescent="0.25">
      <c r="A8525" s="158">
        <v>42868.047872352399</v>
      </c>
      <c r="B8525" s="158">
        <v>0.18907801235452701</v>
      </c>
      <c r="C8525" s="158">
        <v>0.110420197042653</v>
      </c>
      <c r="D8525" s="158">
        <v>0.38090482476092202</v>
      </c>
      <c r="E8525" s="158">
        <v>-0.127070970170376</v>
      </c>
    </row>
    <row r="8526" spans="1:5" x14ac:dyDescent="0.25">
      <c r="A8526" s="158">
        <v>42874.327400340502</v>
      </c>
      <c r="B8526" s="158">
        <v>0.14163104281421601</v>
      </c>
      <c r="C8526" s="158">
        <v>0.110517758126989</v>
      </c>
      <c r="D8526" s="158">
        <v>0.38092584511026001</v>
      </c>
      <c r="E8526" s="158">
        <v>-0.12710305893124499</v>
      </c>
    </row>
    <row r="8527" spans="1:5" x14ac:dyDescent="0.25">
      <c r="A8527" s="158">
        <v>42878.372705971698</v>
      </c>
      <c r="B8527" s="158">
        <v>0.14628634175677399</v>
      </c>
      <c r="C8527" s="158">
        <v>0.110580552346841</v>
      </c>
      <c r="D8527" s="158">
        <v>0.38093936860709199</v>
      </c>
      <c r="E8527" s="158">
        <v>-0.12712369000808499</v>
      </c>
    </row>
    <row r="8528" spans="1:5" x14ac:dyDescent="0.25">
      <c r="A8528" s="158">
        <v>42883.6904139287</v>
      </c>
      <c r="B8528" s="158">
        <v>-1.9785957537343801E-2</v>
      </c>
      <c r="C8528" s="158">
        <v>0.110663031794647</v>
      </c>
      <c r="D8528" s="158">
        <v>0.38095712439594398</v>
      </c>
      <c r="E8528" s="158">
        <v>-0.12715076183325799</v>
      </c>
    </row>
    <row r="8529" spans="1:5" x14ac:dyDescent="0.25">
      <c r="A8529" s="158">
        <v>42888.160506633903</v>
      </c>
      <c r="B8529" s="158">
        <v>0.40140164132502798</v>
      </c>
      <c r="C8529" s="158">
        <v>0.11073230635003101</v>
      </c>
      <c r="D8529" s="158">
        <v>0.38097203123727302</v>
      </c>
      <c r="E8529" s="158">
        <v>-0.12717347590539901</v>
      </c>
    </row>
    <row r="8530" spans="1:5" x14ac:dyDescent="0.25">
      <c r="A8530" s="158">
        <v>42892.390452518099</v>
      </c>
      <c r="B8530" s="158">
        <v>-0.161074441939313</v>
      </c>
      <c r="C8530" s="158">
        <v>0.110797810277904</v>
      </c>
      <c r="D8530" s="158">
        <v>0.38098612145803401</v>
      </c>
      <c r="E8530" s="158">
        <v>-0.12719493382719199</v>
      </c>
    </row>
    <row r="8531" spans="1:5" x14ac:dyDescent="0.25">
      <c r="A8531" s="158">
        <v>42896.082506744999</v>
      </c>
      <c r="B8531" s="158">
        <v>-0.26810974986629699</v>
      </c>
      <c r="C8531" s="158">
        <v>0.110854945518939</v>
      </c>
      <c r="D8531" s="158">
        <v>0.38099840738843799</v>
      </c>
      <c r="E8531" s="158">
        <v>-0.12721363457187199</v>
      </c>
    </row>
    <row r="8532" spans="1:5" x14ac:dyDescent="0.25">
      <c r="A8532" s="158">
        <v>42900.539937750502</v>
      </c>
      <c r="B8532" s="158">
        <v>0.40552148619066303</v>
      </c>
      <c r="C8532" s="158">
        <v>0.110923876531713</v>
      </c>
      <c r="D8532" s="158">
        <v>0.38101322466953302</v>
      </c>
      <c r="E8532" s="158">
        <v>-0.127236176608017</v>
      </c>
    </row>
    <row r="8533" spans="1:5" x14ac:dyDescent="0.25">
      <c r="A8533" s="158">
        <v>42900.905304049702</v>
      </c>
      <c r="B8533" s="158">
        <v>-0.203976776835602</v>
      </c>
      <c r="C8533" s="158">
        <v>0.110929524302518</v>
      </c>
      <c r="D8533" s="158">
        <v>0.38101443845598398</v>
      </c>
      <c r="E8533" s="158">
        <v>-0.12723802261188699</v>
      </c>
    </row>
    <row r="8534" spans="1:5" x14ac:dyDescent="0.25">
      <c r="A8534" s="158">
        <v>42908.319762733801</v>
      </c>
      <c r="B8534" s="158">
        <v>-0.353375819622814</v>
      </c>
      <c r="C8534" s="158">
        <v>0.111044058321888</v>
      </c>
      <c r="D8534" s="158">
        <v>0.38103904537870698</v>
      </c>
      <c r="E8534" s="158">
        <v>-0.12727542765973601</v>
      </c>
    </row>
    <row r="8535" spans="1:5" x14ac:dyDescent="0.25">
      <c r="A8535" s="158">
        <v>42909.056072932202</v>
      </c>
      <c r="B8535" s="158">
        <v>-0.14642856386924999</v>
      </c>
      <c r="C8535" s="158">
        <v>0.11105542432193299</v>
      </c>
      <c r="D8535" s="158">
        <v>0.38104148645609798</v>
      </c>
      <c r="E8535" s="158">
        <v>-0.12727913639517599</v>
      </c>
    </row>
    <row r="8536" spans="1:5" x14ac:dyDescent="0.25">
      <c r="A8536" s="158">
        <v>42910.879908640898</v>
      </c>
      <c r="B8536" s="158">
        <v>1.45005431819487</v>
      </c>
      <c r="C8536" s="158">
        <v>0.111083571542753</v>
      </c>
      <c r="D8536" s="158">
        <v>0.38104753098966898</v>
      </c>
      <c r="E8536" s="158">
        <v>-0.127288318348562</v>
      </c>
    </row>
    <row r="8537" spans="1:5" x14ac:dyDescent="0.25">
      <c r="A8537" s="158">
        <v>42915.676006288901</v>
      </c>
      <c r="B8537" s="158">
        <v>0.34238736805438702</v>
      </c>
      <c r="C8537" s="158">
        <v>0.11115754679977199</v>
      </c>
      <c r="D8537" s="158">
        <v>0.38106341256123299</v>
      </c>
      <c r="E8537" s="158">
        <v>-0.12731243289535901</v>
      </c>
    </row>
    <row r="8538" spans="1:5" x14ac:dyDescent="0.25">
      <c r="A8538" s="158">
        <v>42921.618791892397</v>
      </c>
      <c r="B8538" s="158">
        <v>0.53595032470175097</v>
      </c>
      <c r="C8538" s="158">
        <v>0.11124912235458299</v>
      </c>
      <c r="D8538" s="158">
        <v>0.38108306390028501</v>
      </c>
      <c r="E8538" s="158">
        <v>-0.12734225056211301</v>
      </c>
    </row>
    <row r="8539" spans="1:5" x14ac:dyDescent="0.25">
      <c r="A8539" s="158">
        <v>42931.024031030298</v>
      </c>
      <c r="B8539" s="158">
        <v>2.42869802995846</v>
      </c>
      <c r="C8539" s="158">
        <v>0.1113938568396</v>
      </c>
      <c r="D8539" s="158">
        <v>0.38111410295377501</v>
      </c>
      <c r="E8539" s="158">
        <v>-0.12738929978071001</v>
      </c>
    </row>
    <row r="8540" spans="1:5" x14ac:dyDescent="0.25">
      <c r="A8540" s="158">
        <v>42931.211667118601</v>
      </c>
      <c r="B8540" s="158">
        <v>0.14483625711512199</v>
      </c>
      <c r="C8540" s="158">
        <v>0.11139674186752101</v>
      </c>
      <c r="D8540" s="158">
        <v>0.38111472141803299</v>
      </c>
      <c r="E8540" s="158">
        <v>-0.127390236659567</v>
      </c>
    </row>
    <row r="8541" spans="1:5" x14ac:dyDescent="0.25">
      <c r="A8541" s="158">
        <v>42932.556332178799</v>
      </c>
      <c r="B8541" s="158">
        <v>0.41770688019895402</v>
      </c>
      <c r="C8541" s="158">
        <v>0.111417414165602</v>
      </c>
      <c r="D8541" s="158">
        <v>0.38111915266539198</v>
      </c>
      <c r="E8541" s="158">
        <v>-0.12739694864094001</v>
      </c>
    </row>
    <row r="8542" spans="1:5" x14ac:dyDescent="0.25">
      <c r="A8542" s="158">
        <v>42933.563839761096</v>
      </c>
      <c r="B8542" s="158">
        <v>0.191472189618414</v>
      </c>
      <c r="C8542" s="158">
        <v>0.11143289991824901</v>
      </c>
      <c r="D8542" s="158">
        <v>0.38112247182088699</v>
      </c>
      <c r="E8542" s="158">
        <v>-0.12740197536001199</v>
      </c>
    </row>
    <row r="8543" spans="1:5" x14ac:dyDescent="0.25">
      <c r="A8543" s="158">
        <v>42942.970524079901</v>
      </c>
      <c r="B8543" s="158">
        <v>0.72926502326644504</v>
      </c>
      <c r="C8543" s="158">
        <v>0.111577350123029</v>
      </c>
      <c r="D8543" s="158">
        <v>0.381153419523729</v>
      </c>
      <c r="E8543" s="158">
        <v>-0.12744881186684401</v>
      </c>
    </row>
    <row r="8544" spans="1:5" x14ac:dyDescent="0.25">
      <c r="A8544" s="158">
        <v>42952.214982868303</v>
      </c>
      <c r="B8544" s="158">
        <v>0.12727983395253201</v>
      </c>
      <c r="C8544" s="158">
        <v>0.111719072659187</v>
      </c>
      <c r="D8544" s="158">
        <v>0.381183759812602</v>
      </c>
      <c r="E8544" s="158">
        <v>-0.12749467175455201</v>
      </c>
    </row>
    <row r="8545" spans="1:5" x14ac:dyDescent="0.25">
      <c r="A8545" s="158">
        <v>42957.977569929397</v>
      </c>
      <c r="B8545" s="158">
        <v>-0.20925919386852701</v>
      </c>
      <c r="C8545" s="158">
        <v>0.111807297078735</v>
      </c>
      <c r="D8545" s="158">
        <v>0.38120263566179202</v>
      </c>
      <c r="E8545" s="158">
        <v>-0.12752317401666399</v>
      </c>
    </row>
    <row r="8546" spans="1:5" x14ac:dyDescent="0.25">
      <c r="A8546" s="158">
        <v>42964.3130656473</v>
      </c>
      <c r="B8546" s="158">
        <v>1.5165601843443799</v>
      </c>
      <c r="C8546" s="158">
        <v>0.111904186648475</v>
      </c>
      <c r="D8546" s="158">
        <v>0.381223355390642</v>
      </c>
      <c r="E8546" s="158">
        <v>-0.127554434762849</v>
      </c>
    </row>
    <row r="8547" spans="1:5" x14ac:dyDescent="0.25">
      <c r="A8547" s="158">
        <v>42967.001378299501</v>
      </c>
      <c r="B8547" s="158">
        <v>0.144394425500671</v>
      </c>
      <c r="C8547" s="158">
        <v>0.11194526572948101</v>
      </c>
      <c r="D8547" s="158">
        <v>0.381232136944196</v>
      </c>
      <c r="E8547" s="158">
        <v>-0.12756767569412</v>
      </c>
    </row>
    <row r="8548" spans="1:5" x14ac:dyDescent="0.25">
      <c r="A8548" s="158">
        <v>42969.768859410302</v>
      </c>
      <c r="B8548" s="158">
        <v>-0.64518556603674304</v>
      </c>
      <c r="C8548" s="158">
        <v>0.11198753357314099</v>
      </c>
      <c r="D8548" s="158">
        <v>0.381241170662311</v>
      </c>
      <c r="E8548" s="158">
        <v>-0.127581291740058</v>
      </c>
    </row>
    <row r="8549" spans="1:5" x14ac:dyDescent="0.25">
      <c r="A8549" s="158">
        <v>42973.8511109873</v>
      </c>
      <c r="B8549" s="158">
        <v>-1.58552066812722</v>
      </c>
      <c r="C8549" s="158">
        <v>0.112049843035427</v>
      </c>
      <c r="D8549" s="158">
        <v>0.38125448417192898</v>
      </c>
      <c r="E8549" s="158">
        <v>-0.127601349023408</v>
      </c>
    </row>
    <row r="8550" spans="1:5" x14ac:dyDescent="0.25">
      <c r="A8550" s="158">
        <v>42980.1297972588</v>
      </c>
      <c r="B8550" s="158">
        <v>1.45980785658788</v>
      </c>
      <c r="C8550" s="158">
        <v>0.112145587030078</v>
      </c>
      <c r="D8550" s="158">
        <v>0.38127493319384198</v>
      </c>
      <c r="E8550" s="158">
        <v>-0.12763213413756999</v>
      </c>
    </row>
    <row r="8551" spans="1:5" x14ac:dyDescent="0.25">
      <c r="A8551" s="158">
        <v>42980.917341645298</v>
      </c>
      <c r="B8551" s="158">
        <v>-0.37404363943094299</v>
      </c>
      <c r="C8551" s="158">
        <v>0.112157588553947</v>
      </c>
      <c r="D8551" s="158">
        <v>0.38127749576953002</v>
      </c>
      <c r="E8551" s="158">
        <v>-0.127635990090396</v>
      </c>
    </row>
    <row r="8552" spans="1:5" x14ac:dyDescent="0.25">
      <c r="A8552" s="158">
        <v>42985.236126014897</v>
      </c>
      <c r="B8552" s="158">
        <v>0.58718480375301596</v>
      </c>
      <c r="C8552" s="158">
        <v>0.11222337235995999</v>
      </c>
      <c r="D8552" s="158">
        <v>0.38129153917532699</v>
      </c>
      <c r="E8552" s="158">
        <v>-0.127657113929947</v>
      </c>
    </row>
    <row r="8553" spans="1:5" x14ac:dyDescent="0.25">
      <c r="A8553" s="158">
        <v>42987.315555998299</v>
      </c>
      <c r="B8553" s="158">
        <v>0.14782336319731901</v>
      </c>
      <c r="C8553" s="158">
        <v>0.11225502761827</v>
      </c>
      <c r="D8553" s="158">
        <v>0.38129829519196301</v>
      </c>
      <c r="E8553" s="158">
        <v>-0.127667271665071</v>
      </c>
    </row>
    <row r="8554" spans="1:5" x14ac:dyDescent="0.25">
      <c r="A8554" s="158">
        <v>42993.992240270702</v>
      </c>
      <c r="B8554" s="158">
        <v>-1.8631986462747101E-2</v>
      </c>
      <c r="C8554" s="158">
        <v>0.112356584912936</v>
      </c>
      <c r="D8554" s="158">
        <v>0.38131996265332602</v>
      </c>
      <c r="E8554" s="158">
        <v>-0.12769982888435999</v>
      </c>
    </row>
    <row r="8555" spans="1:5" x14ac:dyDescent="0.25">
      <c r="A8555" s="158">
        <v>43006.659321485196</v>
      </c>
      <c r="B8555" s="158">
        <v>-5.2819629754352601E-2</v>
      </c>
      <c r="C8555" s="158">
        <v>0.112548914846563</v>
      </c>
      <c r="D8555" s="158">
        <v>0.381360966000935</v>
      </c>
      <c r="E8555" s="158">
        <v>-0.127761355740063</v>
      </c>
    </row>
    <row r="8556" spans="1:5" x14ac:dyDescent="0.25">
      <c r="A8556" s="158">
        <v>43009.934739070901</v>
      </c>
      <c r="B8556" s="158">
        <v>-0.59248331761454498</v>
      </c>
      <c r="C8556" s="158">
        <v>0.112598573002767</v>
      </c>
      <c r="D8556" s="158">
        <v>0.38137154628893699</v>
      </c>
      <c r="E8556" s="158">
        <v>-0.12777721377137499</v>
      </c>
    </row>
    <row r="8557" spans="1:5" x14ac:dyDescent="0.25">
      <c r="A8557" s="158">
        <v>43013.7145016344</v>
      </c>
      <c r="B8557" s="158">
        <v>-0.337237967375137</v>
      </c>
      <c r="C8557" s="158">
        <v>0.11265583956077101</v>
      </c>
      <c r="D8557" s="158">
        <v>0.38138374436409</v>
      </c>
      <c r="E8557" s="158">
        <v>-0.12779548733705001</v>
      </c>
    </row>
    <row r="8558" spans="1:5" x14ac:dyDescent="0.25">
      <c r="A8558" s="158">
        <v>43020.197324481502</v>
      </c>
      <c r="B8558" s="158">
        <v>0.30444251891901303</v>
      </c>
      <c r="C8558" s="158">
        <v>0.112753964953191</v>
      </c>
      <c r="D8558" s="158">
        <v>0.38140463745618203</v>
      </c>
      <c r="E8558" s="158">
        <v>-0.12782676350795899</v>
      </c>
    </row>
    <row r="8559" spans="1:5" x14ac:dyDescent="0.25">
      <c r="A8559" s="158">
        <v>43022.880508228103</v>
      </c>
      <c r="B8559" s="158">
        <v>0.119443584944223</v>
      </c>
      <c r="C8559" s="158">
        <v>0.112794543078665</v>
      </c>
      <c r="D8559" s="158">
        <v>0.381413274459176</v>
      </c>
      <c r="E8559" s="158">
        <v>-0.12783968419910299</v>
      </c>
    </row>
    <row r="8560" spans="1:5" x14ac:dyDescent="0.25">
      <c r="A8560" s="158">
        <v>43023.087941359598</v>
      </c>
      <c r="B8560" s="158">
        <v>0.21576115928838599</v>
      </c>
      <c r="C8560" s="158">
        <v>0.112797679258465</v>
      </c>
      <c r="D8560" s="158">
        <v>0.38141394191853301</v>
      </c>
      <c r="E8560" s="158">
        <v>-0.12784068248822</v>
      </c>
    </row>
    <row r="8561" spans="1:5" x14ac:dyDescent="0.25">
      <c r="A8561" s="158">
        <v>43032.634399558097</v>
      </c>
      <c r="B8561" s="158">
        <v>-8.4632570416309796E-2</v>
      </c>
      <c r="C8561" s="158">
        <v>0.11294187862423601</v>
      </c>
      <c r="D8561" s="158">
        <v>0.38144462003299301</v>
      </c>
      <c r="E8561" s="158">
        <v>-0.12788653376822601</v>
      </c>
    </row>
    <row r="8562" spans="1:5" x14ac:dyDescent="0.25">
      <c r="A8562" s="158">
        <v>43034.840014975503</v>
      </c>
      <c r="B8562" s="158">
        <v>9.0435808998368099E-3</v>
      </c>
      <c r="C8562" s="158">
        <v>0.112975157244768</v>
      </c>
      <c r="D8562" s="158">
        <v>0.38145169688762698</v>
      </c>
      <c r="E8562" s="158">
        <v>-0.127897101682072</v>
      </c>
    </row>
    <row r="8563" spans="1:5" x14ac:dyDescent="0.25">
      <c r="A8563" s="158">
        <v>43035.327503233297</v>
      </c>
      <c r="B8563" s="158">
        <v>0.205866991562109</v>
      </c>
      <c r="C8563" s="158">
        <v>0.112982510643362</v>
      </c>
      <c r="D8563" s="158">
        <v>0.38145326046596401</v>
      </c>
      <c r="E8563" s="158">
        <v>-0.12789943612168</v>
      </c>
    </row>
    <row r="8564" spans="1:5" x14ac:dyDescent="0.25">
      <c r="A8564" s="158">
        <v>43040.240991418897</v>
      </c>
      <c r="B8564" s="158">
        <v>-0.45438106877331302</v>
      </c>
      <c r="C8564" s="158">
        <v>0.113056588723474</v>
      </c>
      <c r="D8564" s="158">
        <v>0.38146900879318202</v>
      </c>
      <c r="E8564" s="158">
        <v>-0.12792293919151199</v>
      </c>
    </row>
    <row r="8565" spans="1:5" x14ac:dyDescent="0.25">
      <c r="A8565" s="158">
        <v>43055.900115958997</v>
      </c>
      <c r="B8565" s="158">
        <v>-0.151466609060769</v>
      </c>
      <c r="C8565" s="158">
        <v>0.113292207205944</v>
      </c>
      <c r="D8565" s="158">
        <v>0.38151906131144597</v>
      </c>
      <c r="E8565" s="158">
        <v>-0.127997524496684</v>
      </c>
    </row>
    <row r="8566" spans="1:5" x14ac:dyDescent="0.25">
      <c r="A8566" s="158">
        <v>43063.4439040832</v>
      </c>
      <c r="B8566" s="158">
        <v>-0.109672044872777</v>
      </c>
      <c r="C8566" s="158">
        <v>0.113405462121073</v>
      </c>
      <c r="D8566" s="158">
        <v>0.38154309979568501</v>
      </c>
      <c r="E8566" s="158">
        <v>-0.12803328296358801</v>
      </c>
    </row>
    <row r="8567" spans="1:5" x14ac:dyDescent="0.25">
      <c r="A8567" s="158">
        <v>43064.123895603698</v>
      </c>
      <c r="B8567" s="158">
        <v>-7.9684394426116106E-2</v>
      </c>
      <c r="C8567" s="158">
        <v>0.113415662676703</v>
      </c>
      <c r="D8567" s="158">
        <v>0.38154526423335799</v>
      </c>
      <c r="E8567" s="158">
        <v>-0.12803650067403699</v>
      </c>
    </row>
    <row r="8568" spans="1:5" x14ac:dyDescent="0.25">
      <c r="A8568" s="158">
        <v>43064.631967080502</v>
      </c>
      <c r="B8568" s="158">
        <v>0.20557827053486699</v>
      </c>
      <c r="C8568" s="158">
        <v>0.113423283377023</v>
      </c>
      <c r="D8568" s="158">
        <v>0.38154688118712599</v>
      </c>
      <c r="E8568" s="158">
        <v>-0.128038904263999</v>
      </c>
    </row>
    <row r="8569" spans="1:5" x14ac:dyDescent="0.25">
      <c r="A8569" s="158">
        <v>43068.638426970501</v>
      </c>
      <c r="B8569" s="158">
        <v>0.2264412429547</v>
      </c>
      <c r="C8569" s="158">
        <v>0.113483350890716</v>
      </c>
      <c r="D8569" s="158">
        <v>0.38155962419892803</v>
      </c>
      <c r="E8569" s="158">
        <v>-0.12805784016907601</v>
      </c>
    </row>
    <row r="8570" spans="1:5" x14ac:dyDescent="0.25">
      <c r="A8570" s="158">
        <v>43070.461034797598</v>
      </c>
      <c r="B8570" s="158">
        <v>0.11329000875515099</v>
      </c>
      <c r="C8570" s="158">
        <v>0.11351066108628401</v>
      </c>
      <c r="D8570" s="158">
        <v>0.38156541670742899</v>
      </c>
      <c r="E8570" s="158">
        <v>-0.128066443924651</v>
      </c>
    </row>
    <row r="8571" spans="1:5" x14ac:dyDescent="0.25">
      <c r="A8571" s="158">
        <v>43081.511424936303</v>
      </c>
      <c r="B8571" s="158">
        <v>0.65159804015140199</v>
      </c>
      <c r="C8571" s="158">
        <v>0.11367603273143</v>
      </c>
      <c r="D8571" s="158">
        <v>0.38160047609227599</v>
      </c>
      <c r="E8571" s="158">
        <v>-0.128118467258134</v>
      </c>
    </row>
    <row r="8572" spans="1:5" x14ac:dyDescent="0.25">
      <c r="A8572" s="158">
        <v>43089.9123349488</v>
      </c>
      <c r="B8572" s="158">
        <v>0.29875963728949201</v>
      </c>
      <c r="C8572" s="158">
        <v>0.11380151351961899</v>
      </c>
      <c r="D8572" s="158">
        <v>0.381627060235466</v>
      </c>
      <c r="E8572" s="158">
        <v>-0.12815785539826</v>
      </c>
    </row>
    <row r="8573" spans="1:5" x14ac:dyDescent="0.25">
      <c r="A8573" s="158">
        <v>43090.357505842898</v>
      </c>
      <c r="B8573" s="158">
        <v>1.1035132933787</v>
      </c>
      <c r="C8573" s="158">
        <v>0.113808157024502</v>
      </c>
      <c r="D8573" s="158">
        <v>0.38162846728136302</v>
      </c>
      <c r="E8573" s="158">
        <v>-0.12815993870336401</v>
      </c>
    </row>
    <row r="8574" spans="1:5" x14ac:dyDescent="0.25">
      <c r="A8574" s="158">
        <v>43094.255256008502</v>
      </c>
      <c r="B8574" s="158">
        <v>0.25255041461316202</v>
      </c>
      <c r="C8574" s="158">
        <v>0.11386629999523599</v>
      </c>
      <c r="D8574" s="158">
        <v>0.38164077967772198</v>
      </c>
      <c r="E8574" s="158">
        <v>-0.128178162559061</v>
      </c>
    </row>
    <row r="8575" spans="1:5" x14ac:dyDescent="0.25">
      <c r="A8575" s="158">
        <v>43105.192571990403</v>
      </c>
      <c r="B8575" s="158">
        <v>0.15932909316969099</v>
      </c>
      <c r="C8575" s="158">
        <v>0.114029211597794</v>
      </c>
      <c r="D8575" s="158">
        <v>0.381675260257962</v>
      </c>
      <c r="E8575" s="158">
        <v>-0.12822913880230699</v>
      </c>
    </row>
    <row r="8576" spans="1:5" x14ac:dyDescent="0.25">
      <c r="A8576" s="158">
        <v>43116.625449473599</v>
      </c>
      <c r="B8576" s="158">
        <v>0.333327857624588</v>
      </c>
      <c r="C8576" s="158">
        <v>0.114199123087807</v>
      </c>
      <c r="D8576" s="158">
        <v>0.38171119485181199</v>
      </c>
      <c r="E8576" s="158">
        <v>-0.12828217083419599</v>
      </c>
    </row>
    <row r="8577" spans="1:5" x14ac:dyDescent="0.25">
      <c r="A8577" s="158">
        <v>43119.974039521898</v>
      </c>
      <c r="B8577" s="158">
        <v>-8.6575534059252196E-2</v>
      </c>
      <c r="C8577" s="158">
        <v>0.114248814531732</v>
      </c>
      <c r="D8577" s="158">
        <v>0.38172169883659701</v>
      </c>
      <c r="E8577" s="158">
        <v>-0.12829765427977399</v>
      </c>
    </row>
    <row r="8578" spans="1:5" x14ac:dyDescent="0.25">
      <c r="A8578" s="158">
        <v>43131.047766160998</v>
      </c>
      <c r="B8578" s="158">
        <v>1.7098824954731001E-2</v>
      </c>
      <c r="C8578" s="158">
        <v>0.114412902969283</v>
      </c>
      <c r="D8578" s="158">
        <v>0.38175636777941102</v>
      </c>
      <c r="E8578" s="158">
        <v>-0.12834869897586701</v>
      </c>
    </row>
    <row r="8579" spans="1:5" x14ac:dyDescent="0.25">
      <c r="A8579" s="158">
        <v>43136.809774895199</v>
      </c>
      <c r="B8579" s="158">
        <v>2.2936026502495799E-4</v>
      </c>
      <c r="C8579" s="158">
        <v>0.114498136929909</v>
      </c>
      <c r="D8579" s="158">
        <v>0.381774366111783</v>
      </c>
      <c r="E8579" s="158">
        <v>-0.12837516264333801</v>
      </c>
    </row>
    <row r="8580" spans="1:5" x14ac:dyDescent="0.25">
      <c r="A8580" s="158">
        <v>43139.563695487101</v>
      </c>
      <c r="B8580" s="158">
        <v>1.0030865981916199</v>
      </c>
      <c r="C8580" s="158">
        <v>0.11453883852431899</v>
      </c>
      <c r="D8580" s="158">
        <v>0.38178295840571003</v>
      </c>
      <c r="E8580" s="158">
        <v>-0.128387787467729</v>
      </c>
    </row>
    <row r="8581" spans="1:5" x14ac:dyDescent="0.25">
      <c r="A8581" s="158">
        <v>43147.717168722098</v>
      </c>
      <c r="B8581" s="158">
        <v>0.91440135163733904</v>
      </c>
      <c r="C8581" s="158">
        <v>0.11465920782830701</v>
      </c>
      <c r="D8581" s="158">
        <v>0.38180835985484601</v>
      </c>
      <c r="E8581" s="158">
        <v>-0.12842507696134201</v>
      </c>
    </row>
    <row r="8582" spans="1:5" x14ac:dyDescent="0.25">
      <c r="A8582" s="158">
        <v>43151.574823931202</v>
      </c>
      <c r="B8582" s="158">
        <v>-0.33346516268408799</v>
      </c>
      <c r="C8582" s="158">
        <v>0.114716087673936</v>
      </c>
      <c r="D8582" s="158">
        <v>0.38182035848150497</v>
      </c>
      <c r="E8582" s="158">
        <v>-0.12844267359601599</v>
      </c>
    </row>
    <row r="8583" spans="1:5" x14ac:dyDescent="0.25">
      <c r="A8583" s="158">
        <v>43154.834729390299</v>
      </c>
      <c r="B8583" s="158">
        <v>0.22474969235195499</v>
      </c>
      <c r="C8583" s="158">
        <v>0.114764118497702</v>
      </c>
      <c r="D8583" s="158">
        <v>0.38183048810592002</v>
      </c>
      <c r="E8583" s="158">
        <v>-0.128457520482506</v>
      </c>
    </row>
    <row r="8584" spans="1:5" x14ac:dyDescent="0.25">
      <c r="A8584" s="158">
        <v>43155.250316994403</v>
      </c>
      <c r="B8584" s="158">
        <v>-0.13960701203116199</v>
      </c>
      <c r="C8584" s="158">
        <v>0.11477023935267799</v>
      </c>
      <c r="D8584" s="158">
        <v>0.38183177883179298</v>
      </c>
      <c r="E8584" s="158">
        <v>-0.12845941170876399</v>
      </c>
    </row>
    <row r="8585" spans="1:5" x14ac:dyDescent="0.25">
      <c r="A8585" s="158">
        <v>43158.154120969702</v>
      </c>
      <c r="B8585" s="158">
        <v>0.67329043630493002</v>
      </c>
      <c r="C8585" s="158">
        <v>0.11481299240227399</v>
      </c>
      <c r="D8585" s="158">
        <v>0.38184079335510002</v>
      </c>
      <c r="E8585" s="158">
        <v>-0.128472616522537</v>
      </c>
    </row>
    <row r="8586" spans="1:5" x14ac:dyDescent="0.25">
      <c r="A8586" s="158">
        <v>43162.097563575502</v>
      </c>
      <c r="B8586" s="158">
        <v>3.8359169247414997E-2</v>
      </c>
      <c r="C8586" s="158">
        <v>0.114871010835795</v>
      </c>
      <c r="D8586" s="158">
        <v>0.38185302392086501</v>
      </c>
      <c r="E8586" s="158">
        <v>-0.12849052208534401</v>
      </c>
    </row>
    <row r="8587" spans="1:5" x14ac:dyDescent="0.25">
      <c r="A8587" s="158">
        <v>43169.034611647498</v>
      </c>
      <c r="B8587" s="158">
        <v>-0.63203748547252503</v>
      </c>
      <c r="C8587" s="158">
        <v>0.114972957284231</v>
      </c>
      <c r="D8587" s="158">
        <v>0.381874507292778</v>
      </c>
      <c r="E8587" s="158">
        <v>-0.12852194509999099</v>
      </c>
    </row>
    <row r="8588" spans="1:5" x14ac:dyDescent="0.25">
      <c r="A8588" s="158">
        <v>43169.1228951589</v>
      </c>
      <c r="B8588" s="158">
        <v>-4.2350523627554502E-2</v>
      </c>
      <c r="C8588" s="158">
        <v>0.11497425374018</v>
      </c>
      <c r="D8588" s="158">
        <v>0.38187478043671902</v>
      </c>
      <c r="E8588" s="158">
        <v>-0.12852234438238</v>
      </c>
    </row>
    <row r="8589" spans="1:5" x14ac:dyDescent="0.25">
      <c r="A8589" s="158">
        <v>43170.587968199601</v>
      </c>
      <c r="B8589" s="158">
        <v>-7.8317811220074404E-2</v>
      </c>
      <c r="C8589" s="158">
        <v>0.114995765043859</v>
      </c>
      <c r="D8589" s="158">
        <v>0.38187931232589301</v>
      </c>
      <c r="E8589" s="158">
        <v>-0.128528968239316</v>
      </c>
    </row>
    <row r="8590" spans="1:5" x14ac:dyDescent="0.25">
      <c r="A8590" s="158">
        <v>43191.310278001598</v>
      </c>
      <c r="B8590" s="158">
        <v>-0.269903434989194</v>
      </c>
      <c r="C8590" s="158">
        <v>0.115299315391329</v>
      </c>
      <c r="D8590" s="158">
        <v>0.38194321852465002</v>
      </c>
      <c r="E8590" s="158">
        <v>-0.12862219836633601</v>
      </c>
    </row>
    <row r="8591" spans="1:5" x14ac:dyDescent="0.25">
      <c r="A8591" s="158">
        <v>43196.517585628899</v>
      </c>
      <c r="B8591" s="158">
        <v>0.124322630899854</v>
      </c>
      <c r="C8591" s="158">
        <v>0.115375385062174</v>
      </c>
      <c r="D8591" s="158">
        <v>0.38195922061905002</v>
      </c>
      <c r="E8591" s="158">
        <v>-0.12864549122053101</v>
      </c>
    </row>
    <row r="8592" spans="1:5" x14ac:dyDescent="0.25">
      <c r="A8592" s="158">
        <v>43198.504751139102</v>
      </c>
      <c r="B8592" s="158">
        <v>0.14158032733113701</v>
      </c>
      <c r="C8592" s="158">
        <v>0.115404391802354</v>
      </c>
      <c r="D8592" s="158">
        <v>0.38196532117294402</v>
      </c>
      <c r="E8592" s="158">
        <v>-0.12865436572996999</v>
      </c>
    </row>
    <row r="8593" spans="1:5" x14ac:dyDescent="0.25">
      <c r="A8593" s="158">
        <v>43201.080007578799</v>
      </c>
      <c r="B8593" s="158">
        <v>0.12427433115724799</v>
      </c>
      <c r="C8593" s="158">
        <v>0.11544196459426601</v>
      </c>
      <c r="D8593" s="158">
        <v>0.38197322220623797</v>
      </c>
      <c r="E8593" s="158">
        <v>-0.128665854848735</v>
      </c>
    </row>
    <row r="8594" spans="1:5" x14ac:dyDescent="0.25">
      <c r="A8594" s="158">
        <v>43201.501822489299</v>
      </c>
      <c r="B8594" s="158">
        <v>-0.34358728793304499</v>
      </c>
      <c r="C8594" s="158">
        <v>0.11544811686657799</v>
      </c>
      <c r="D8594" s="158">
        <v>0.38197451582618802</v>
      </c>
      <c r="E8594" s="158">
        <v>-0.12866773544756299</v>
      </c>
    </row>
    <row r="8595" spans="1:5" x14ac:dyDescent="0.25">
      <c r="A8595" s="158">
        <v>43202.933882086203</v>
      </c>
      <c r="B8595" s="158">
        <v>-7.4957319819757298E-2</v>
      </c>
      <c r="C8595" s="158">
        <v>0.11546899965207499</v>
      </c>
      <c r="D8595" s="158">
        <v>0.38197890654218503</v>
      </c>
      <c r="E8595" s="158">
        <v>-0.12867411741499499</v>
      </c>
    </row>
    <row r="8596" spans="1:5" x14ac:dyDescent="0.25">
      <c r="A8596" s="158">
        <v>43207.316207274896</v>
      </c>
      <c r="B8596" s="158">
        <v>-7.4971923750000197E-2</v>
      </c>
      <c r="C8596" s="158">
        <v>0.11553286436044</v>
      </c>
      <c r="D8596" s="158">
        <v>0.38199233209198302</v>
      </c>
      <c r="E8596" s="158">
        <v>-0.128693621727134</v>
      </c>
    </row>
    <row r="8597" spans="1:5" x14ac:dyDescent="0.25">
      <c r="A8597" s="158">
        <v>43211.593430582499</v>
      </c>
      <c r="B8597" s="158">
        <v>-0.15807083641358199</v>
      </c>
      <c r="C8597" s="158">
        <v>0.11559513935348301</v>
      </c>
      <c r="D8597" s="158">
        <v>0.382005420069153</v>
      </c>
      <c r="E8597" s="158">
        <v>-0.12871262118573301</v>
      </c>
    </row>
    <row r="8598" spans="1:5" x14ac:dyDescent="0.25">
      <c r="A8598" s="158">
        <v>43215.703879224297</v>
      </c>
      <c r="B8598" s="158">
        <v>-0.39540413908459898</v>
      </c>
      <c r="C8598" s="158">
        <v>0.11565493202732501</v>
      </c>
      <c r="D8598" s="158">
        <v>0.38201798322431102</v>
      </c>
      <c r="E8598" s="158">
        <v>-0.12873084530347101</v>
      </c>
    </row>
    <row r="8599" spans="1:5" x14ac:dyDescent="0.25">
      <c r="A8599" s="158">
        <v>43217.521138460703</v>
      </c>
      <c r="B8599" s="158">
        <v>-0.59337538128193501</v>
      </c>
      <c r="C8599" s="158">
        <v>0.115681349862372</v>
      </c>
      <c r="D8599" s="158">
        <v>0.38202353295571201</v>
      </c>
      <c r="E8599" s="158">
        <v>-0.12873889152783599</v>
      </c>
    </row>
    <row r="8600" spans="1:5" x14ac:dyDescent="0.25">
      <c r="A8600" s="158">
        <v>43226.008810355597</v>
      </c>
      <c r="B8600" s="158">
        <v>-0.334357352998571</v>
      </c>
      <c r="C8600" s="158">
        <v>0.115804598863022</v>
      </c>
      <c r="D8600" s="158">
        <v>0.38204941669507297</v>
      </c>
      <c r="E8600" s="158">
        <v>-0.12877638448997</v>
      </c>
    </row>
    <row r="8601" spans="1:5" x14ac:dyDescent="0.25">
      <c r="A8601" s="158">
        <v>43229.600960723903</v>
      </c>
      <c r="B8601" s="158">
        <v>0.45587063108356601</v>
      </c>
      <c r="C8601" s="158">
        <v>0.11585669173034401</v>
      </c>
      <c r="D8601" s="158">
        <v>0.38206035296380603</v>
      </c>
      <c r="E8601" s="158">
        <v>-0.12879220875178099</v>
      </c>
    </row>
    <row r="8602" spans="1:5" x14ac:dyDescent="0.25">
      <c r="A8602" s="158">
        <v>43233.678080153601</v>
      </c>
      <c r="B8602" s="158">
        <v>0.89449200772260296</v>
      </c>
      <c r="C8602" s="158">
        <v>0.115915768035026</v>
      </c>
      <c r="D8602" s="158">
        <v>0.38207275257624002</v>
      </c>
      <c r="E8602" s="158">
        <v>-0.12881013805577901</v>
      </c>
    </row>
    <row r="8603" spans="1:5" x14ac:dyDescent="0.25">
      <c r="A8603" s="158">
        <v>43237.303077675198</v>
      </c>
      <c r="B8603" s="158">
        <v>0.17968032268194101</v>
      </c>
      <c r="C8603" s="158">
        <v>0.11596824892945699</v>
      </c>
      <c r="D8603" s="158">
        <v>0.38208376543442701</v>
      </c>
      <c r="E8603" s="158">
        <v>-0.12882605112440801</v>
      </c>
    </row>
    <row r="8604" spans="1:5" x14ac:dyDescent="0.25">
      <c r="A8604" s="158">
        <v>43240.040097615703</v>
      </c>
      <c r="B8604" s="158">
        <v>1.7242425638675E-2</v>
      </c>
      <c r="C8604" s="158">
        <v>0.116007846461874</v>
      </c>
      <c r="D8604" s="158">
        <v>0.38209207327399403</v>
      </c>
      <c r="E8604" s="158">
        <v>-0.128838048661575</v>
      </c>
    </row>
    <row r="8605" spans="1:5" x14ac:dyDescent="0.25">
      <c r="A8605" s="158">
        <v>43240.460890226699</v>
      </c>
      <c r="B8605" s="158">
        <v>0.136857822509939</v>
      </c>
      <c r="C8605" s="158">
        <v>0.116013932118711</v>
      </c>
      <c r="D8605" s="158">
        <v>0.382093349972772</v>
      </c>
      <c r="E8605" s="158">
        <v>-0.128839891843118</v>
      </c>
    </row>
    <row r="8606" spans="1:5" x14ac:dyDescent="0.25">
      <c r="A8606" s="158">
        <v>43240.920146678203</v>
      </c>
      <c r="B8606" s="158">
        <v>0.190776156801409</v>
      </c>
      <c r="C8606" s="158">
        <v>0.116020573410457</v>
      </c>
      <c r="D8606" s="158">
        <v>0.38209474320238301</v>
      </c>
      <c r="E8606" s="158">
        <v>-0.12884190310062699</v>
      </c>
    </row>
    <row r="8607" spans="1:5" x14ac:dyDescent="0.25">
      <c r="A8607" s="158">
        <v>43245.5962918964</v>
      </c>
      <c r="B8607" s="158">
        <v>1.68131027120761</v>
      </c>
      <c r="C8607" s="158">
        <v>0.116088156734383</v>
      </c>
      <c r="D8607" s="158">
        <v>0.38210891897032301</v>
      </c>
      <c r="E8607" s="158">
        <v>-0.12886235759855</v>
      </c>
    </row>
    <row r="8608" spans="1:5" x14ac:dyDescent="0.25">
      <c r="A8608" s="158">
        <v>43250.909291343603</v>
      </c>
      <c r="B8608" s="158">
        <v>-0.41594396766778702</v>
      </c>
      <c r="C8608" s="158">
        <v>0.116164859701593</v>
      </c>
      <c r="D8608" s="158">
        <v>0.38212500308493402</v>
      </c>
      <c r="E8608" s="158">
        <v>-0.12888554454150999</v>
      </c>
    </row>
    <row r="8609" spans="1:5" x14ac:dyDescent="0.25">
      <c r="A8609" s="158">
        <v>43253.092041164397</v>
      </c>
      <c r="B8609" s="158">
        <v>0.15191687002784601</v>
      </c>
      <c r="C8609" s="158">
        <v>0.116196345576942</v>
      </c>
      <c r="D8609" s="158">
        <v>0.38213160408542302</v>
      </c>
      <c r="E8609" s="158">
        <v>-0.12889505404207999</v>
      </c>
    </row>
    <row r="8610" spans="1:5" x14ac:dyDescent="0.25">
      <c r="A8610" s="158">
        <v>43256.373108137697</v>
      </c>
      <c r="B8610" s="158">
        <v>0.102807345269329</v>
      </c>
      <c r="C8610" s="158">
        <v>0.1162436458277</v>
      </c>
      <c r="D8610" s="158">
        <v>0.38214151905768701</v>
      </c>
      <c r="E8610" s="158">
        <v>-0.128909330523752</v>
      </c>
    </row>
    <row r="8611" spans="1:5" x14ac:dyDescent="0.25">
      <c r="A8611" s="158">
        <v>43257.616066626098</v>
      </c>
      <c r="B8611" s="158">
        <v>5.9703744774708403E-3</v>
      </c>
      <c r="C8611" s="158">
        <v>0.11626155545217599</v>
      </c>
      <c r="D8611" s="158">
        <v>0.38214527276271099</v>
      </c>
      <c r="E8611" s="158">
        <v>-0.12891473319650301</v>
      </c>
    </row>
    <row r="8612" spans="1:5" x14ac:dyDescent="0.25">
      <c r="A8612" s="158">
        <v>43260.255493050499</v>
      </c>
      <c r="B8612" s="158">
        <v>0.64981874012899299</v>
      </c>
      <c r="C8612" s="158">
        <v>0.116299570156546</v>
      </c>
      <c r="D8612" s="158">
        <v>0.38215323946864599</v>
      </c>
      <c r="E8612" s="158">
        <v>-0.12892619548892001</v>
      </c>
    </row>
    <row r="8613" spans="1:5" x14ac:dyDescent="0.25">
      <c r="A8613" s="158">
        <v>43262.415249946098</v>
      </c>
      <c r="B8613" s="158">
        <v>0.40278469348578</v>
      </c>
      <c r="C8613" s="158">
        <v>0.1163306597078</v>
      </c>
      <c r="D8613" s="158">
        <v>0.38215975401740998</v>
      </c>
      <c r="E8613" s="158">
        <v>-0.12893556428942701</v>
      </c>
    </row>
    <row r="8614" spans="1:5" x14ac:dyDescent="0.25">
      <c r="A8614" s="158">
        <v>43272.3095066885</v>
      </c>
      <c r="B8614" s="158">
        <v>5.8710847736076502E-2</v>
      </c>
      <c r="C8614" s="158">
        <v>0.11647289487750601</v>
      </c>
      <c r="D8614" s="158">
        <v>0.382189548388981</v>
      </c>
      <c r="E8614" s="158">
        <v>-0.128978364588097</v>
      </c>
    </row>
    <row r="8615" spans="1:5" x14ac:dyDescent="0.25">
      <c r="A8615" s="158">
        <v>43273.771457303403</v>
      </c>
      <c r="B8615" s="158">
        <v>0.146723490544209</v>
      </c>
      <c r="C8615" s="158">
        <v>0.116493884411695</v>
      </c>
      <c r="D8615" s="158">
        <v>0.38219394377046401</v>
      </c>
      <c r="E8615" s="158">
        <v>-0.12898467194857599</v>
      </c>
    </row>
    <row r="8616" spans="1:5" x14ac:dyDescent="0.25">
      <c r="A8616" s="158">
        <v>43280.9736168046</v>
      </c>
      <c r="B8616" s="158">
        <v>-0.37773106248981703</v>
      </c>
      <c r="C8616" s="158">
        <v>0.11659718640531901</v>
      </c>
      <c r="D8616" s="158">
        <v>0.38221557104484799</v>
      </c>
      <c r="E8616" s="158">
        <v>-0.12901568173868799</v>
      </c>
    </row>
    <row r="8617" spans="1:5" x14ac:dyDescent="0.25">
      <c r="A8617" s="158">
        <v>43282.010867078898</v>
      </c>
      <c r="B8617" s="158">
        <v>-0.34136221733220801</v>
      </c>
      <c r="C8617" s="158">
        <v>0.116612050046237</v>
      </c>
      <c r="D8617" s="158">
        <v>0.38221868220974298</v>
      </c>
      <c r="E8617" s="158">
        <v>-0.12902013914269</v>
      </c>
    </row>
    <row r="8618" spans="1:5" x14ac:dyDescent="0.25">
      <c r="A8618" s="158">
        <v>43283.345990361297</v>
      </c>
      <c r="B8618" s="158">
        <v>5.6366922239581299E-2</v>
      </c>
      <c r="C8618" s="158">
        <v>0.116631177024324</v>
      </c>
      <c r="D8618" s="158">
        <v>0.38222268549849697</v>
      </c>
      <c r="E8618" s="158">
        <v>-0.129025873414332</v>
      </c>
    </row>
    <row r="8619" spans="1:5" x14ac:dyDescent="0.25">
      <c r="A8619" s="158">
        <v>43284.914447944699</v>
      </c>
      <c r="B8619" s="158">
        <v>-0.36332563385834699</v>
      </c>
      <c r="C8619" s="158">
        <v>0.116653639357506</v>
      </c>
      <c r="D8619" s="158">
        <v>0.38222738651876498</v>
      </c>
      <c r="E8619" s="158">
        <v>-0.12903260525492899</v>
      </c>
    </row>
    <row r="8620" spans="1:5" x14ac:dyDescent="0.25">
      <c r="A8620" s="158">
        <v>43286.722847313002</v>
      </c>
      <c r="B8620" s="158">
        <v>-0.55114971294738502</v>
      </c>
      <c r="C8620" s="158">
        <v>0.116679528046452</v>
      </c>
      <c r="D8620" s="158">
        <v>0.38223280414074901</v>
      </c>
      <c r="E8620" s="158">
        <v>-0.12904036077675901</v>
      </c>
    </row>
    <row r="8621" spans="1:5" x14ac:dyDescent="0.25">
      <c r="A8621" s="158">
        <v>43287.974173994597</v>
      </c>
      <c r="B8621" s="158">
        <v>-0.29029004694389698</v>
      </c>
      <c r="C8621" s="158">
        <v>0.1166974355689</v>
      </c>
      <c r="D8621" s="158">
        <v>0.38223655127496597</v>
      </c>
      <c r="E8621" s="158">
        <v>-0.12904572337277401</v>
      </c>
    </row>
    <row r="8622" spans="1:5" x14ac:dyDescent="0.25">
      <c r="A8622" s="158">
        <v>43289.977632153998</v>
      </c>
      <c r="B8622" s="158">
        <v>-0.64120564106934197</v>
      </c>
      <c r="C8622" s="158">
        <v>0.11672609610852799</v>
      </c>
      <c r="D8622" s="158">
        <v>0.38224254795808899</v>
      </c>
      <c r="E8622" s="158">
        <v>-0.12905430267860701</v>
      </c>
    </row>
    <row r="8623" spans="1:5" x14ac:dyDescent="0.25">
      <c r="A8623" s="158">
        <v>43312.767593468998</v>
      </c>
      <c r="B8623" s="158">
        <v>0.124343506660063</v>
      </c>
      <c r="C8623" s="158">
        <v>0.117051195863101</v>
      </c>
      <c r="D8623" s="158">
        <v>0.38231052559960199</v>
      </c>
      <c r="E8623" s="158">
        <v>-0.12915132517040501</v>
      </c>
    </row>
    <row r="8624" spans="1:5" x14ac:dyDescent="0.25">
      <c r="A8624" s="158">
        <v>43313.466035093603</v>
      </c>
      <c r="B8624" s="158">
        <v>0.210751045651247</v>
      </c>
      <c r="C8624" s="158">
        <v>0.117061132266237</v>
      </c>
      <c r="D8624" s="158">
        <v>0.382312602040497</v>
      </c>
      <c r="E8624" s="158">
        <v>-0.12915428205437701</v>
      </c>
    </row>
    <row r="8625" spans="1:5" x14ac:dyDescent="0.25">
      <c r="A8625" s="158">
        <v>43318.728938382599</v>
      </c>
      <c r="B8625" s="158">
        <v>1.0340673252429201E-2</v>
      </c>
      <c r="C8625" s="158">
        <v>0.117135953477173</v>
      </c>
      <c r="D8625" s="158">
        <v>0.38232823533823102</v>
      </c>
      <c r="E8625" s="158">
        <v>-0.129176531107903</v>
      </c>
    </row>
    <row r="8626" spans="1:5" x14ac:dyDescent="0.25">
      <c r="A8626" s="158">
        <v>43319.197051035997</v>
      </c>
      <c r="B8626" s="158">
        <v>-0.29967023157815298</v>
      </c>
      <c r="C8626" s="158">
        <v>0.11714260408113</v>
      </c>
      <c r="D8626" s="158">
        <v>0.382329624731435</v>
      </c>
      <c r="E8626" s="158">
        <v>-0.129178507355973</v>
      </c>
    </row>
    <row r="8627" spans="1:5" x14ac:dyDescent="0.25">
      <c r="A8627" s="158">
        <v>43322.817745563902</v>
      </c>
      <c r="B8627" s="158">
        <v>-0.60485381252480797</v>
      </c>
      <c r="C8627" s="158">
        <v>0.117194019840831</v>
      </c>
      <c r="D8627" s="158">
        <v>0.38234036503462299</v>
      </c>
      <c r="E8627" s="158">
        <v>-0.12919377801575599</v>
      </c>
    </row>
    <row r="8628" spans="1:5" x14ac:dyDescent="0.25">
      <c r="A8628" s="158">
        <v>43325.272899510303</v>
      </c>
      <c r="B8628" s="158">
        <v>-0.41865725638142698</v>
      </c>
      <c r="C8628" s="158">
        <v>0.117228859669695</v>
      </c>
      <c r="D8628" s="158">
        <v>0.38234764168443602</v>
      </c>
      <c r="E8628" s="158">
        <v>-0.12920411781209801</v>
      </c>
    </row>
    <row r="8629" spans="1:5" x14ac:dyDescent="0.25">
      <c r="A8629" s="158">
        <v>43330.002757123701</v>
      </c>
      <c r="B8629" s="158">
        <v>-0.34471485748877001</v>
      </c>
      <c r="C8629" s="158">
        <v>0.117295922416547</v>
      </c>
      <c r="D8629" s="158">
        <v>0.38236164596149502</v>
      </c>
      <c r="E8629" s="158">
        <v>-0.12922400309432699</v>
      </c>
    </row>
    <row r="8630" spans="1:5" x14ac:dyDescent="0.25">
      <c r="A8630" s="158">
        <v>43352.172896878903</v>
      </c>
      <c r="B8630" s="158">
        <v>0.12774026645177</v>
      </c>
      <c r="C8630" s="158">
        <v>0.11760927276469001</v>
      </c>
      <c r="D8630" s="158">
        <v>0.38242703881585399</v>
      </c>
      <c r="E8630" s="158">
        <v>-0.12931660758566499</v>
      </c>
    </row>
    <row r="8631" spans="1:5" x14ac:dyDescent="0.25">
      <c r="A8631" s="158">
        <v>43353.459956848201</v>
      </c>
      <c r="B8631" s="158">
        <v>0.858521109655208</v>
      </c>
      <c r="C8631" s="158">
        <v>0.117627413545928</v>
      </c>
      <c r="D8631" s="158">
        <v>0.38243082251705801</v>
      </c>
      <c r="E8631" s="158">
        <v>-0.129321953061133</v>
      </c>
    </row>
    <row r="8632" spans="1:5" x14ac:dyDescent="0.25">
      <c r="A8632" s="158">
        <v>43358.143559610297</v>
      </c>
      <c r="B8632" s="158">
        <v>-0.181229356908719</v>
      </c>
      <c r="C8632" s="158">
        <v>0.117693380867087</v>
      </c>
      <c r="D8632" s="158">
        <v>0.382444579716823</v>
      </c>
      <c r="E8632" s="158">
        <v>-0.12934137688045499</v>
      </c>
    </row>
    <row r="8633" spans="1:5" x14ac:dyDescent="0.25">
      <c r="A8633" s="158">
        <v>43361.982335131601</v>
      </c>
      <c r="B8633" s="158">
        <v>-7.8647584908053698E-3</v>
      </c>
      <c r="C8633" s="158">
        <v>0.11774739411363799</v>
      </c>
      <c r="D8633" s="158">
        <v>0.38245584175277603</v>
      </c>
      <c r="E8633" s="158">
        <v>-0.12935726388246299</v>
      </c>
    </row>
    <row r="8634" spans="1:5" x14ac:dyDescent="0.25">
      <c r="A8634" s="158">
        <v>43366.663857053201</v>
      </c>
      <c r="B8634" s="158">
        <v>-6.0060405146411498E-2</v>
      </c>
      <c r="C8634" s="158">
        <v>0.117813198099485</v>
      </c>
      <c r="D8634" s="158">
        <v>0.382469559572369</v>
      </c>
      <c r="E8634" s="158">
        <v>-0.12937659820508299</v>
      </c>
    </row>
    <row r="8635" spans="1:5" x14ac:dyDescent="0.25">
      <c r="A8635" s="158">
        <v>43372.020102509101</v>
      </c>
      <c r="B8635" s="158">
        <v>3.4361720083531097E-2</v>
      </c>
      <c r="C8635" s="158">
        <v>0.117888395486063</v>
      </c>
      <c r="D8635" s="158">
        <v>0.382485232061337</v>
      </c>
      <c r="E8635" s="158">
        <v>-0.129398664560189</v>
      </c>
    </row>
    <row r="8636" spans="1:5" x14ac:dyDescent="0.25">
      <c r="A8636" s="158">
        <v>43374.121547062903</v>
      </c>
      <c r="B8636" s="158">
        <v>-0.28409387592643898</v>
      </c>
      <c r="C8636" s="158">
        <v>0.11791787162851</v>
      </c>
      <c r="D8636" s="158">
        <v>0.38249137440270398</v>
      </c>
      <c r="E8636" s="158">
        <v>-0.12940730607358999</v>
      </c>
    </row>
    <row r="8637" spans="1:5" x14ac:dyDescent="0.25">
      <c r="A8637" s="158">
        <v>43378.831086006503</v>
      </c>
      <c r="B8637" s="158">
        <v>1.19174964280599E-2</v>
      </c>
      <c r="C8637" s="158">
        <v>0.117983876255617</v>
      </c>
      <c r="D8637" s="158">
        <v>0.38250512661633801</v>
      </c>
      <c r="E8637" s="158">
        <v>-0.12942663998411999</v>
      </c>
    </row>
    <row r="8638" spans="1:5" x14ac:dyDescent="0.25">
      <c r="A8638" s="158">
        <v>43378.866306453601</v>
      </c>
      <c r="B8638" s="158">
        <v>-0.245919298446684</v>
      </c>
      <c r="C8638" s="158">
        <v>0.11798436959061701</v>
      </c>
      <c r="D8638" s="158">
        <v>0.38250522939312598</v>
      </c>
      <c r="E8638" s="158">
        <v>-0.129426784403814</v>
      </c>
    </row>
    <row r="8639" spans="1:5" x14ac:dyDescent="0.25">
      <c r="A8639" s="158">
        <v>43385.813694853103</v>
      </c>
      <c r="B8639" s="158">
        <v>0.21214263681288401</v>
      </c>
      <c r="C8639" s="158">
        <v>0.118081599846668</v>
      </c>
      <c r="D8639" s="158">
        <v>0.382525482365773</v>
      </c>
      <c r="E8639" s="158">
        <v>-0.12945522257311601</v>
      </c>
    </row>
    <row r="8640" spans="1:5" x14ac:dyDescent="0.25">
      <c r="A8640" s="158">
        <v>43385.910155360798</v>
      </c>
      <c r="B8640" s="158">
        <v>-0.185326156028986</v>
      </c>
      <c r="C8640" s="158">
        <v>0.118082948679918</v>
      </c>
      <c r="D8640" s="158">
        <v>0.38252576328378401</v>
      </c>
      <c r="E8640" s="158">
        <v>-0.12945561673084099</v>
      </c>
    </row>
    <row r="8641" spans="1:5" x14ac:dyDescent="0.25">
      <c r="A8641" s="158">
        <v>43385.938306655298</v>
      </c>
      <c r="B8641" s="158">
        <v>0.147128431380361</v>
      </c>
      <c r="C8641" s="158">
        <v>0.118083342321088</v>
      </c>
      <c r="D8641" s="158">
        <v>0.38252584526619299</v>
      </c>
      <c r="E8641" s="158">
        <v>-0.12945573175933001</v>
      </c>
    </row>
    <row r="8642" spans="1:5" x14ac:dyDescent="0.25">
      <c r="A8642" s="158">
        <v>43386.059221464602</v>
      </c>
      <c r="B8642" s="158">
        <v>1.06584739362869E-2</v>
      </c>
      <c r="C8642" s="158">
        <v>0.118085033049201</v>
      </c>
      <c r="D8642" s="158">
        <v>0.382526197387695</v>
      </c>
      <c r="E8642" s="158">
        <v>-0.129456225808814</v>
      </c>
    </row>
    <row r="8643" spans="1:5" x14ac:dyDescent="0.25">
      <c r="A8643" s="158">
        <v>43389.890011901101</v>
      </c>
      <c r="B8643" s="158">
        <v>4.5296123049776101E-2</v>
      </c>
      <c r="C8643" s="158">
        <v>0.11813857250790299</v>
      </c>
      <c r="D8643" s="158">
        <v>0.382537346904535</v>
      </c>
      <c r="E8643" s="158">
        <v>-0.12947186277459399</v>
      </c>
    </row>
    <row r="8644" spans="1:5" x14ac:dyDescent="0.25">
      <c r="A8644" s="158">
        <v>43391.638219905297</v>
      </c>
      <c r="B8644" s="158">
        <v>-2.8789505279086001</v>
      </c>
      <c r="C8644" s="158">
        <v>0.118162989020497</v>
      </c>
      <c r="D8644" s="158">
        <v>0.38254243100483998</v>
      </c>
      <c r="E8644" s="158">
        <v>-0.12947898890464701</v>
      </c>
    </row>
    <row r="8645" spans="1:5" x14ac:dyDescent="0.25">
      <c r="A8645" s="158">
        <v>43391.674397635899</v>
      </c>
      <c r="B8645" s="158">
        <v>0.14733417578018901</v>
      </c>
      <c r="C8645" s="158">
        <v>0.118163494190276</v>
      </c>
      <c r="D8645" s="158">
        <v>0.38254253618925799</v>
      </c>
      <c r="E8645" s="158">
        <v>-0.12947913630846999</v>
      </c>
    </row>
    <row r="8646" spans="1:5" x14ac:dyDescent="0.25">
      <c r="A8646" s="158">
        <v>43391.811890313002</v>
      </c>
      <c r="B8646" s="158">
        <v>0.890363855905973</v>
      </c>
      <c r="C8646" s="158">
        <v>0.11816541403634601</v>
      </c>
      <c r="D8646" s="158">
        <v>0.382542935930411</v>
      </c>
      <c r="E8646" s="158">
        <v>-0.129479696489223</v>
      </c>
    </row>
    <row r="8647" spans="1:5" x14ac:dyDescent="0.25">
      <c r="A8647" s="158">
        <v>43397.277049310702</v>
      </c>
      <c r="B8647" s="158">
        <v>0.123020458052037</v>
      </c>
      <c r="C8647" s="158">
        <v>0.118241673281337</v>
      </c>
      <c r="D8647" s="158">
        <v>0.38255881239109502</v>
      </c>
      <c r="E8647" s="158">
        <v>-0.12950193184335301</v>
      </c>
    </row>
    <row r="8648" spans="1:5" x14ac:dyDescent="0.25">
      <c r="A8648" s="158">
        <v>43398.626718315798</v>
      </c>
      <c r="B8648" s="158">
        <v>-0.21174401211407901</v>
      </c>
      <c r="C8648" s="158">
        <v>0.118260490477254</v>
      </c>
      <c r="D8648" s="158">
        <v>0.38256272939556601</v>
      </c>
      <c r="E8648" s="158">
        <v>-0.12950741370998001</v>
      </c>
    </row>
    <row r="8649" spans="1:5" x14ac:dyDescent="0.25">
      <c r="A8649" s="158">
        <v>43401.301338452999</v>
      </c>
      <c r="B8649" s="158">
        <v>-0.39798359469741501</v>
      </c>
      <c r="C8649" s="158">
        <v>0.118297761859503</v>
      </c>
      <c r="D8649" s="158">
        <v>0.38257048719089698</v>
      </c>
      <c r="E8649" s="158">
        <v>-0.12951826610459799</v>
      </c>
    </row>
    <row r="8650" spans="1:5" x14ac:dyDescent="0.25">
      <c r="A8650" s="158">
        <v>43421.354099168799</v>
      </c>
      <c r="B8650" s="158">
        <v>0.14999500098400501</v>
      </c>
      <c r="C8650" s="158">
        <v>0.118576419794535</v>
      </c>
      <c r="D8650" s="158">
        <v>0.38262846117585197</v>
      </c>
      <c r="E8650" s="158">
        <v>-0.12959916743358099</v>
      </c>
    </row>
    <row r="8651" spans="1:5" x14ac:dyDescent="0.25">
      <c r="A8651" s="158">
        <v>43424.048441542604</v>
      </c>
      <c r="B8651" s="158">
        <v>-8.5334671835624001E-2</v>
      </c>
      <c r="C8651" s="158">
        <v>0.11861375554979001</v>
      </c>
      <c r="D8651" s="158">
        <v>0.38263622524491903</v>
      </c>
      <c r="E8651" s="158">
        <v>-0.12960997515499001</v>
      </c>
    </row>
    <row r="8652" spans="1:5" x14ac:dyDescent="0.25">
      <c r="A8652" s="158">
        <v>43424.381184662903</v>
      </c>
      <c r="B8652" s="158">
        <v>-0.10320050601196901</v>
      </c>
      <c r="C8652" s="158">
        <v>0.118618364663426</v>
      </c>
      <c r="D8652" s="158">
        <v>0.38263718366553501</v>
      </c>
      <c r="E8652" s="158">
        <v>-0.129611308849752</v>
      </c>
    </row>
    <row r="8653" spans="1:5" x14ac:dyDescent="0.25">
      <c r="A8653" s="158">
        <v>43433.618778322401</v>
      </c>
      <c r="B8653" s="158">
        <v>-0.40668768500214902</v>
      </c>
      <c r="C8653" s="158">
        <v>0.118746169684183</v>
      </c>
      <c r="D8653" s="158">
        <v>0.38266375456490298</v>
      </c>
      <c r="E8653" s="158">
        <v>-0.12964824470964201</v>
      </c>
    </row>
    <row r="8654" spans="1:5" x14ac:dyDescent="0.25">
      <c r="A8654" s="158">
        <v>43439.635995952303</v>
      </c>
      <c r="B8654" s="158">
        <v>-7.9801413619540199E-2</v>
      </c>
      <c r="C8654" s="158">
        <v>0.118829260677834</v>
      </c>
      <c r="D8654" s="158">
        <v>0.38268102430742501</v>
      </c>
      <c r="E8654" s="158">
        <v>-0.12967221054693001</v>
      </c>
    </row>
    <row r="8655" spans="1:5" x14ac:dyDescent="0.25">
      <c r="A8655" s="158">
        <v>43440.436606173098</v>
      </c>
      <c r="B8655" s="158">
        <v>-0.33600192943364898</v>
      </c>
      <c r="C8655" s="158">
        <v>0.11884030671955401</v>
      </c>
      <c r="D8655" s="158">
        <v>0.382683319837053</v>
      </c>
      <c r="E8655" s="158">
        <v>-0.12967539371183501</v>
      </c>
    </row>
    <row r="8656" spans="1:5" x14ac:dyDescent="0.25">
      <c r="A8656" s="158">
        <v>43443.153880475198</v>
      </c>
      <c r="B8656" s="158">
        <v>0.26095147737346103</v>
      </c>
      <c r="C8656" s="158">
        <v>0.11887778039979099</v>
      </c>
      <c r="D8656" s="158">
        <v>0.38269110690741498</v>
      </c>
      <c r="E8656" s="158">
        <v>-0.129686187634487</v>
      </c>
    </row>
    <row r="8657" spans="1:5" x14ac:dyDescent="0.25">
      <c r="A8657" s="158">
        <v>43443.893967851902</v>
      </c>
      <c r="B8657" s="158">
        <v>0.68463962105222997</v>
      </c>
      <c r="C8657" s="158">
        <v>0.118887982422718</v>
      </c>
      <c r="D8657" s="158">
        <v>0.38269322676249701</v>
      </c>
      <c r="E8657" s="158">
        <v>-0.129689124898517</v>
      </c>
    </row>
    <row r="8658" spans="1:5" x14ac:dyDescent="0.25">
      <c r="A8658" s="158">
        <v>43448.986244070198</v>
      </c>
      <c r="B8658" s="158">
        <v>-0.294181371352642</v>
      </c>
      <c r="C8658" s="158">
        <v>0.118958127127091</v>
      </c>
      <c r="D8658" s="158">
        <v>0.38270780040575703</v>
      </c>
      <c r="E8658" s="158">
        <v>-0.12970930485125201</v>
      </c>
    </row>
    <row r="8659" spans="1:5" x14ac:dyDescent="0.25">
      <c r="A8659" s="158">
        <v>43450.487129702196</v>
      </c>
      <c r="B8659" s="158">
        <v>-1.6601600501223299</v>
      </c>
      <c r="C8659" s="158">
        <v>0.11897878414967999</v>
      </c>
      <c r="D8659" s="158">
        <v>0.38271209170304898</v>
      </c>
      <c r="E8659" s="158">
        <v>-0.12971524254297601</v>
      </c>
    </row>
    <row r="8660" spans="1:5" x14ac:dyDescent="0.25">
      <c r="A8660" s="158">
        <v>43471.131783113298</v>
      </c>
      <c r="B8660" s="158">
        <v>4.7502236016994097E-2</v>
      </c>
      <c r="C8660" s="158">
        <v>0.119262120412339</v>
      </c>
      <c r="D8660" s="158">
        <v>0.38277092889315201</v>
      </c>
      <c r="E8660" s="158">
        <v>-0.12979644838490201</v>
      </c>
    </row>
    <row r="8661" spans="1:5" x14ac:dyDescent="0.25">
      <c r="A8661" s="158">
        <v>43474.832538649804</v>
      </c>
      <c r="B8661" s="158">
        <v>-0.37082457566286497</v>
      </c>
      <c r="C8661" s="158">
        <v>0.11931275283862</v>
      </c>
      <c r="D8661" s="158">
        <v>0.38278143870430298</v>
      </c>
      <c r="E8661" s="158">
        <v>-0.12981091323170799</v>
      </c>
    </row>
    <row r="8662" spans="1:5" x14ac:dyDescent="0.25">
      <c r="A8662" s="158">
        <v>43475.677757696103</v>
      </c>
      <c r="B8662" s="158">
        <v>0.333618617070219</v>
      </c>
      <c r="C8662" s="158">
        <v>0.119324310048652</v>
      </c>
      <c r="D8662" s="158">
        <v>0.38278383745881001</v>
      </c>
      <c r="E8662" s="158">
        <v>-0.12981421294159901</v>
      </c>
    </row>
    <row r="8663" spans="1:5" x14ac:dyDescent="0.25">
      <c r="A8663" s="158">
        <v>43488.500883322202</v>
      </c>
      <c r="B8663" s="158">
        <v>0.33477718255217098</v>
      </c>
      <c r="C8663" s="158">
        <v>0.11949933877491301</v>
      </c>
      <c r="D8663" s="158">
        <v>0.38282015727927898</v>
      </c>
      <c r="E8663" s="158">
        <v>-0.129864094683554</v>
      </c>
    </row>
    <row r="8664" spans="1:5" x14ac:dyDescent="0.25">
      <c r="A8664" s="158">
        <v>43489.0557275053</v>
      </c>
      <c r="B8664" s="158">
        <v>-0.30188630635743502</v>
      </c>
      <c r="C8664" s="158">
        <v>0.119506898947107</v>
      </c>
      <c r="D8664" s="158">
        <v>0.38282172573072798</v>
      </c>
      <c r="E8664" s="158">
        <v>-0.12986624541943501</v>
      </c>
    </row>
    <row r="8665" spans="1:5" x14ac:dyDescent="0.25">
      <c r="A8665" s="158">
        <v>43495.088841397497</v>
      </c>
      <c r="B8665" s="158">
        <v>1.02647023355384E-2</v>
      </c>
      <c r="C8665" s="158">
        <v>0.119589034085678</v>
      </c>
      <c r="D8665" s="158">
        <v>0.38283876388943699</v>
      </c>
      <c r="E8665" s="158">
        <v>-0.12988959079786899</v>
      </c>
    </row>
    <row r="8666" spans="1:5" x14ac:dyDescent="0.25">
      <c r="A8666" s="158">
        <v>43496.684633416196</v>
      </c>
      <c r="B8666" s="158">
        <v>0.525750077869236</v>
      </c>
      <c r="C8666" s="158">
        <v>0.11961073763297</v>
      </c>
      <c r="D8666" s="158">
        <v>0.38284326554125597</v>
      </c>
      <c r="E8666" s="158">
        <v>-0.12989575330786099</v>
      </c>
    </row>
    <row r="8667" spans="1:5" x14ac:dyDescent="0.25">
      <c r="A8667" s="158">
        <v>43497.312651884502</v>
      </c>
      <c r="B8667" s="158">
        <v>1.0068499758674201</v>
      </c>
      <c r="C8667" s="158">
        <v>0.119619276502812</v>
      </c>
      <c r="D8667" s="158">
        <v>0.38284503657330599</v>
      </c>
      <c r="E8667" s="158">
        <v>-0.12989817711144699</v>
      </c>
    </row>
    <row r="8668" spans="1:5" x14ac:dyDescent="0.25">
      <c r="A8668" s="158">
        <v>43508.818016124998</v>
      </c>
      <c r="B8668" s="158">
        <v>-0.40583450228983697</v>
      </c>
      <c r="C8668" s="158">
        <v>0.119775460464512</v>
      </c>
      <c r="D8668" s="158">
        <v>0.382877424351039</v>
      </c>
      <c r="E8668" s="158">
        <v>-0.12994243835160499</v>
      </c>
    </row>
    <row r="8669" spans="1:5" x14ac:dyDescent="0.25">
      <c r="A8669" s="158">
        <v>43509.1268711136</v>
      </c>
      <c r="B8669" s="158">
        <v>-6.4926112484242599E-2</v>
      </c>
      <c r="C8669" s="158">
        <v>0.119779646614136</v>
      </c>
      <c r="D8669" s="158">
        <v>0.38287829227439502</v>
      </c>
      <c r="E8669" s="158">
        <v>-0.12994362277801799</v>
      </c>
    </row>
    <row r="8670" spans="1:5" x14ac:dyDescent="0.25">
      <c r="A8670" s="158">
        <v>43511.348352274697</v>
      </c>
      <c r="B8670" s="158">
        <v>0.50431305024225503</v>
      </c>
      <c r="C8670" s="158">
        <v>0.11980974599581801</v>
      </c>
      <c r="D8670" s="158">
        <v>0.38288453260746802</v>
      </c>
      <c r="E8670" s="158">
        <v>-0.12995213615878601</v>
      </c>
    </row>
    <row r="8671" spans="1:5" x14ac:dyDescent="0.25">
      <c r="A8671" s="158">
        <v>43523.296993739197</v>
      </c>
      <c r="B8671" s="158">
        <v>0.21146506098763701</v>
      </c>
      <c r="C8671" s="158">
        <v>0.11997133726309001</v>
      </c>
      <c r="D8671" s="158">
        <v>0.38291802743424602</v>
      </c>
      <c r="E8671" s="158">
        <v>-0.12999775318590601</v>
      </c>
    </row>
    <row r="8672" spans="1:5" x14ac:dyDescent="0.25">
      <c r="A8672" s="158">
        <v>43526.1673527561</v>
      </c>
      <c r="B8672" s="158">
        <v>2.69375689024853E-2</v>
      </c>
      <c r="C8672" s="158">
        <v>0.120010078992734</v>
      </c>
      <c r="D8672" s="158">
        <v>0.38292605615429898</v>
      </c>
      <c r="E8672" s="158">
        <v>-0.13000866785488599</v>
      </c>
    </row>
    <row r="8673" spans="1:5" x14ac:dyDescent="0.25">
      <c r="A8673" s="158">
        <v>43527.105327168698</v>
      </c>
      <c r="B8673" s="158">
        <v>1.2433136602929601E-3</v>
      </c>
      <c r="C8673" s="158">
        <v>0.120022732557659</v>
      </c>
      <c r="D8673" s="158">
        <v>0.38292867830058103</v>
      </c>
      <c r="E8673" s="158">
        <v>-0.13001223087591901</v>
      </c>
    </row>
    <row r="8674" spans="1:5" x14ac:dyDescent="0.25">
      <c r="A8674" s="158">
        <v>43528.072940049198</v>
      </c>
      <c r="B8674" s="158">
        <v>-7.1205764439896693E-2</v>
      </c>
      <c r="C8674" s="158">
        <v>0.120035782629762</v>
      </c>
      <c r="D8674" s="158">
        <v>0.38293138254131498</v>
      </c>
      <c r="E8674" s="158">
        <v>-0.13001590458863199</v>
      </c>
    </row>
    <row r="8675" spans="1:5" x14ac:dyDescent="0.25">
      <c r="A8675" s="158">
        <v>43538.335588734</v>
      </c>
      <c r="B8675" s="158">
        <v>-0.33308163572404198</v>
      </c>
      <c r="C8675" s="158">
        <v>0.12017398549854399</v>
      </c>
      <c r="D8675" s="158">
        <v>0.38296001656582501</v>
      </c>
      <c r="E8675" s="158">
        <v>-0.13005475011819401</v>
      </c>
    </row>
    <row r="8676" spans="1:5" x14ac:dyDescent="0.25">
      <c r="A8676" s="158">
        <v>43553.300467239897</v>
      </c>
      <c r="B8676" s="158">
        <v>-0.72362906558057805</v>
      </c>
      <c r="C8676" s="158">
        <v>0.1203748270291</v>
      </c>
      <c r="D8676" s="158">
        <v>0.38300161466284399</v>
      </c>
      <c r="E8676" s="158">
        <v>-0.13011100604690101</v>
      </c>
    </row>
    <row r="8677" spans="1:5" x14ac:dyDescent="0.25">
      <c r="A8677" s="158">
        <v>43556.503423379101</v>
      </c>
      <c r="B8677" s="158">
        <v>0.54776845003345898</v>
      </c>
      <c r="C8677" s="158">
        <v>0.120417707564915</v>
      </c>
      <c r="D8677" s="158">
        <v>0.383010493980528</v>
      </c>
      <c r="E8677" s="158">
        <v>-0.13012298671205</v>
      </c>
    </row>
    <row r="8678" spans="1:5" x14ac:dyDescent="0.25">
      <c r="A8678" s="158">
        <v>43556.8229545223</v>
      </c>
      <c r="B8678" s="158">
        <v>-0.108092290773265</v>
      </c>
      <c r="C8678" s="158">
        <v>0.120421983330668</v>
      </c>
      <c r="D8678" s="158">
        <v>0.38301137932921098</v>
      </c>
      <c r="E8678" s="158">
        <v>-0.13012418076030699</v>
      </c>
    </row>
    <row r="8679" spans="1:5" x14ac:dyDescent="0.25">
      <c r="A8679" s="158">
        <v>43558.564210605502</v>
      </c>
      <c r="B8679" s="158">
        <v>-7.6229448174402997E-2</v>
      </c>
      <c r="C8679" s="158">
        <v>0.12044527717904201</v>
      </c>
      <c r="D8679" s="158">
        <v>0.383016202478349</v>
      </c>
      <c r="E8679" s="158">
        <v>-0.130130683923604</v>
      </c>
    </row>
    <row r="8680" spans="1:5" x14ac:dyDescent="0.25">
      <c r="A8680" s="158">
        <v>43560.873847659801</v>
      </c>
      <c r="B8680" s="158">
        <v>0.48152924564153199</v>
      </c>
      <c r="C8680" s="158">
        <v>0.120476157517731</v>
      </c>
      <c r="D8680" s="158">
        <v>0.38302259614568901</v>
      </c>
      <c r="E8680" s="158">
        <v>-0.13013930021546399</v>
      </c>
    </row>
    <row r="8681" spans="1:5" x14ac:dyDescent="0.25">
      <c r="A8681" s="158">
        <v>43564.945854124897</v>
      </c>
      <c r="B8681" s="158">
        <v>0.53028501261540595</v>
      </c>
      <c r="C8681" s="158">
        <v>0.120530553592207</v>
      </c>
      <c r="D8681" s="158">
        <v>0.38303385779910898</v>
      </c>
      <c r="E8681" s="158">
        <v>-0.13015446440664899</v>
      </c>
    </row>
    <row r="8682" spans="1:5" x14ac:dyDescent="0.25">
      <c r="A8682" s="158">
        <v>43566.6174892786</v>
      </c>
      <c r="B8682" s="158">
        <v>0.45070772877229298</v>
      </c>
      <c r="C8682" s="158">
        <v>0.120552866626806</v>
      </c>
      <c r="D8682" s="158">
        <v>0.38303847696511201</v>
      </c>
      <c r="E8682" s="158">
        <v>-0.13016067970071299</v>
      </c>
    </row>
    <row r="8683" spans="1:5" x14ac:dyDescent="0.25">
      <c r="A8683" s="158">
        <v>43568.563008086603</v>
      </c>
      <c r="B8683" s="158">
        <v>-7.2321235352046404E-2</v>
      </c>
      <c r="C8683" s="158">
        <v>0.120578822572823</v>
      </c>
      <c r="D8683" s="158">
        <v>0.383043850045581</v>
      </c>
      <c r="E8683" s="158">
        <v>-0.130167906068236</v>
      </c>
    </row>
    <row r="8684" spans="1:5" x14ac:dyDescent="0.25">
      <c r="A8684" s="158">
        <v>43598.6442372077</v>
      </c>
      <c r="B8684" s="158">
        <v>-0.18831722812934201</v>
      </c>
      <c r="C8684" s="158">
        <v>0.120978374899489</v>
      </c>
      <c r="D8684" s="158">
        <v>0.38312653111299599</v>
      </c>
      <c r="E8684" s="158">
        <v>-0.13027864515092599</v>
      </c>
    </row>
    <row r="8685" spans="1:5" x14ac:dyDescent="0.25">
      <c r="A8685" s="158">
        <v>43601.925384290298</v>
      </c>
      <c r="B8685" s="158">
        <v>0.123783335473537</v>
      </c>
      <c r="C8685" s="158">
        <v>0.121021754106277</v>
      </c>
      <c r="D8685" s="158">
        <v>0.38313550463826801</v>
      </c>
      <c r="E8685" s="158">
        <v>-0.13029061115069099</v>
      </c>
    </row>
    <row r="8686" spans="1:5" x14ac:dyDescent="0.25">
      <c r="A8686" s="158">
        <v>43602.5106682529</v>
      </c>
      <c r="B8686" s="158">
        <v>3.3163869110541797E-2</v>
      </c>
      <c r="C8686" s="158">
        <v>0.12102948779175</v>
      </c>
      <c r="D8686" s="158">
        <v>0.383137104386504</v>
      </c>
      <c r="E8686" s="158">
        <v>-0.13029274328187501</v>
      </c>
    </row>
    <row r="8687" spans="1:5" x14ac:dyDescent="0.25">
      <c r="A8687" s="158">
        <v>43610.965316677197</v>
      </c>
      <c r="B8687" s="158">
        <v>-9.1925586970764694E-2</v>
      </c>
      <c r="C8687" s="158">
        <v>0.12114106158223401</v>
      </c>
      <c r="D8687" s="158">
        <v>0.383160181956403</v>
      </c>
      <c r="E8687" s="158">
        <v>-0.13032346373020701</v>
      </c>
    </row>
    <row r="8688" spans="1:5" x14ac:dyDescent="0.25">
      <c r="A8688" s="158">
        <v>43614.095995986601</v>
      </c>
      <c r="B8688" s="158">
        <v>-0.20732918475258</v>
      </c>
      <c r="C8688" s="158">
        <v>0.121182308738897</v>
      </c>
      <c r="D8688" s="158">
        <v>0.38316871247349399</v>
      </c>
      <c r="E8688" s="158">
        <v>-0.130334801733543</v>
      </c>
    </row>
    <row r="8689" spans="1:5" x14ac:dyDescent="0.25">
      <c r="A8689" s="158">
        <v>43617.3784037933</v>
      </c>
      <c r="B8689" s="158">
        <v>4.1299075327949603E-2</v>
      </c>
      <c r="C8689" s="158">
        <v>0.121225515628846</v>
      </c>
      <c r="D8689" s="158">
        <v>0.38317764777920599</v>
      </c>
      <c r="E8689" s="158">
        <v>-0.13034666746152701</v>
      </c>
    </row>
    <row r="8690" spans="1:5" x14ac:dyDescent="0.25">
      <c r="A8690" s="158">
        <v>43621.0180135798</v>
      </c>
      <c r="B8690" s="158">
        <v>0.48433231639204399</v>
      </c>
      <c r="C8690" s="158">
        <v>0.121273377317558</v>
      </c>
      <c r="D8690" s="158">
        <v>0.38318754511084302</v>
      </c>
      <c r="E8690" s="158">
        <v>-0.13035979839133099</v>
      </c>
    </row>
    <row r="8691" spans="1:5" x14ac:dyDescent="0.25">
      <c r="A8691" s="158">
        <v>43621.110562103197</v>
      </c>
      <c r="B8691" s="158">
        <v>-0.32882853319858901</v>
      </c>
      <c r="C8691" s="158">
        <v>0.121274593704991</v>
      </c>
      <c r="D8691" s="158">
        <v>0.38318779663984798</v>
      </c>
      <c r="E8691" s="158">
        <v>-0.13036013192910201</v>
      </c>
    </row>
    <row r="8692" spans="1:5" x14ac:dyDescent="0.25">
      <c r="A8692" s="158">
        <v>43623.4756114833</v>
      </c>
      <c r="B8692" s="158">
        <v>-0.39648604832536199</v>
      </c>
      <c r="C8692" s="158">
        <v>0.121305667228307</v>
      </c>
      <c r="D8692" s="158">
        <v>0.383194222001698</v>
      </c>
      <c r="E8692" s="158">
        <v>-0.13036864937013801</v>
      </c>
    </row>
    <row r="8693" spans="1:5" x14ac:dyDescent="0.25">
      <c r="A8693" s="158">
        <v>43625.102397569899</v>
      </c>
      <c r="B8693" s="158">
        <v>-0.62723390410013302</v>
      </c>
      <c r="C8693" s="158">
        <v>0.121327028807887</v>
      </c>
      <c r="D8693" s="158">
        <v>0.38319863898629097</v>
      </c>
      <c r="E8693" s="158">
        <v>-0.130374501323335</v>
      </c>
    </row>
    <row r="8694" spans="1:5" x14ac:dyDescent="0.25">
      <c r="A8694" s="158">
        <v>43630.016627806101</v>
      </c>
      <c r="B8694" s="158">
        <v>-9.02719748508862E-2</v>
      </c>
      <c r="C8694" s="158">
        <v>0.121391498009249</v>
      </c>
      <c r="D8694" s="158">
        <v>0.38321196871934698</v>
      </c>
      <c r="E8694" s="158">
        <v>-0.13039214575101099</v>
      </c>
    </row>
    <row r="8695" spans="1:5" x14ac:dyDescent="0.25">
      <c r="A8695" s="158">
        <v>43634.4264485807</v>
      </c>
      <c r="B8695" s="158">
        <v>0.28400231242431401</v>
      </c>
      <c r="C8695" s="158">
        <v>0.121449272658865</v>
      </c>
      <c r="D8695" s="158">
        <v>0.38322391338717599</v>
      </c>
      <c r="E8695" s="158">
        <v>-0.13040793652852201</v>
      </c>
    </row>
    <row r="8696" spans="1:5" x14ac:dyDescent="0.25">
      <c r="A8696" s="158">
        <v>43634.947232208702</v>
      </c>
      <c r="B8696" s="158">
        <v>-0.38383252888986003</v>
      </c>
      <c r="C8696" s="158">
        <v>0.12145609080131201</v>
      </c>
      <c r="D8696" s="158">
        <v>0.38322532295545098</v>
      </c>
      <c r="E8696" s="158">
        <v>-0.130409798701518</v>
      </c>
    </row>
    <row r="8697" spans="1:5" x14ac:dyDescent="0.25">
      <c r="A8697" s="158">
        <v>43635.634588278997</v>
      </c>
      <c r="B8697" s="158">
        <v>-7.1253786947389497E-4</v>
      </c>
      <c r="C8697" s="158">
        <v>0.12146508816037099</v>
      </c>
      <c r="D8697" s="158">
        <v>0.38322718303305803</v>
      </c>
      <c r="E8697" s="158">
        <v>-0.130412255629519</v>
      </c>
    </row>
    <row r="8698" spans="1:5" x14ac:dyDescent="0.25">
      <c r="A8698" s="158">
        <v>43655.316696795198</v>
      </c>
      <c r="B8698" s="158">
        <v>-0.77732712430679296</v>
      </c>
      <c r="C8698" s="158">
        <v>0.12172196623441001</v>
      </c>
      <c r="D8698" s="158">
        <v>0.38328028112072898</v>
      </c>
      <c r="E8698" s="158">
        <v>-0.13048219300355399</v>
      </c>
    </row>
    <row r="8699" spans="1:5" x14ac:dyDescent="0.25">
      <c r="A8699" s="158">
        <v>43657.480702185203</v>
      </c>
      <c r="B8699" s="158">
        <v>0.124904387757274</v>
      </c>
      <c r="C8699" s="158">
        <v>0.12175011990423899</v>
      </c>
      <c r="D8699" s="158">
        <v>0.383286099771805</v>
      </c>
      <c r="E8699" s="158">
        <v>-0.130489833434659</v>
      </c>
    </row>
    <row r="8700" spans="1:5" x14ac:dyDescent="0.25">
      <c r="A8700" s="158">
        <v>43660.535434524798</v>
      </c>
      <c r="B8700" s="158">
        <v>-0.61936395638670905</v>
      </c>
      <c r="C8700" s="158">
        <v>0.12178983162976099</v>
      </c>
      <c r="D8700" s="158">
        <v>0.38329430691146299</v>
      </c>
      <c r="E8700" s="158">
        <v>-0.13050060220083601</v>
      </c>
    </row>
    <row r="8701" spans="1:5" x14ac:dyDescent="0.25">
      <c r="A8701" s="158">
        <v>43665.867807392198</v>
      </c>
      <c r="B8701" s="158">
        <v>0.137929261519565</v>
      </c>
      <c r="C8701" s="158">
        <v>0.121859067756579</v>
      </c>
      <c r="D8701" s="158">
        <v>0.38330861507032499</v>
      </c>
      <c r="E8701" s="158">
        <v>-0.13051935384352401</v>
      </c>
    </row>
    <row r="8702" spans="1:5" x14ac:dyDescent="0.25">
      <c r="A8702" s="158">
        <v>43672.451041396402</v>
      </c>
      <c r="B8702" s="158">
        <v>-0.150787249838435</v>
      </c>
      <c r="C8702" s="158">
        <v>0.121944395690069</v>
      </c>
      <c r="D8702" s="158">
        <v>0.38332624751255101</v>
      </c>
      <c r="E8702" s="158">
        <v>-0.13054242275571201</v>
      </c>
    </row>
    <row r="8703" spans="1:5" x14ac:dyDescent="0.25">
      <c r="A8703" s="158">
        <v>43680.309435748502</v>
      </c>
      <c r="B8703" s="158">
        <v>0.26436794063466901</v>
      </c>
      <c r="C8703" s="158">
        <v>0.12204603462460201</v>
      </c>
      <c r="D8703" s="158">
        <v>0.38334724889569699</v>
      </c>
      <c r="E8703" s="158">
        <v>-0.13056984215072001</v>
      </c>
    </row>
    <row r="8704" spans="1:5" x14ac:dyDescent="0.25">
      <c r="A8704" s="158">
        <v>43686.797496031897</v>
      </c>
      <c r="B8704" s="158">
        <v>0.56405329621831402</v>
      </c>
      <c r="C8704" s="158">
        <v>0.12212977157992499</v>
      </c>
      <c r="D8704" s="158">
        <v>0.38336455002634501</v>
      </c>
      <c r="E8704" s="158">
        <v>-0.130592383424811</v>
      </c>
    </row>
    <row r="8705" spans="1:5" x14ac:dyDescent="0.25">
      <c r="A8705" s="158">
        <v>43694.6758412993</v>
      </c>
      <c r="B8705" s="158">
        <v>0.36145162221059601</v>
      </c>
      <c r="C8705" s="158">
        <v>0.122231234508587</v>
      </c>
      <c r="D8705" s="158">
        <v>0.383385512240355</v>
      </c>
      <c r="E8705" s="158">
        <v>-0.13061963718490699</v>
      </c>
    </row>
    <row r="8706" spans="1:5" x14ac:dyDescent="0.25">
      <c r="A8706" s="158">
        <v>43700.157358094097</v>
      </c>
      <c r="B8706" s="158">
        <v>-0.21464455348988401</v>
      </c>
      <c r="C8706" s="158">
        <v>0.122301688302168</v>
      </c>
      <c r="D8706" s="158">
        <v>0.38340006719873798</v>
      </c>
      <c r="E8706" s="158">
        <v>-0.13063852331558701</v>
      </c>
    </row>
    <row r="8707" spans="1:5" x14ac:dyDescent="0.25">
      <c r="A8707" s="158">
        <v>43704.904305116899</v>
      </c>
      <c r="B8707" s="158">
        <v>0.15235399363642299</v>
      </c>
      <c r="C8707" s="158">
        <v>0.12236260693855799</v>
      </c>
      <c r="D8707" s="158">
        <v>0.383412651837437</v>
      </c>
      <c r="E8707" s="158">
        <v>-0.130654827985873</v>
      </c>
    </row>
    <row r="8708" spans="1:5" x14ac:dyDescent="0.25">
      <c r="A8708" s="158">
        <v>43723.026866768298</v>
      </c>
      <c r="B8708" s="158">
        <v>-1.1640505415067001E-2</v>
      </c>
      <c r="C8708" s="158">
        <v>0.12259437469343699</v>
      </c>
      <c r="D8708" s="158">
        <v>0.38346052740468101</v>
      </c>
      <c r="E8708" s="158">
        <v>-0.13071664292833901</v>
      </c>
    </row>
    <row r="8709" spans="1:5" x14ac:dyDescent="0.25">
      <c r="A8709" s="158">
        <v>43723.446774238902</v>
      </c>
      <c r="B8709" s="158">
        <v>-0.32650471306495699</v>
      </c>
      <c r="C8709" s="158">
        <v>0.12259972971810899</v>
      </c>
      <c r="D8709" s="158">
        <v>0.38346163352510299</v>
      </c>
      <c r="E8709" s="158">
        <v>-0.13071806708835901</v>
      </c>
    </row>
    <row r="8710" spans="1:5" x14ac:dyDescent="0.25">
      <c r="A8710" s="158">
        <v>43724.566994821602</v>
      </c>
      <c r="B8710" s="158">
        <v>0.147677663655887</v>
      </c>
      <c r="C8710" s="158">
        <v>0.12261401238210699</v>
      </c>
      <c r="D8710" s="158">
        <v>0.38346458370693598</v>
      </c>
      <c r="E8710" s="158">
        <v>-0.13072186463354399</v>
      </c>
    </row>
    <row r="8711" spans="1:5" x14ac:dyDescent="0.25">
      <c r="A8711" s="158">
        <v>43726.640973625203</v>
      </c>
      <c r="B8711" s="158">
        <v>-3.0383216023477402E-2</v>
      </c>
      <c r="C8711" s="158">
        <v>0.122640442423482</v>
      </c>
      <c r="D8711" s="158">
        <v>0.38347004297825399</v>
      </c>
      <c r="E8711" s="158">
        <v>-0.13072888850518</v>
      </c>
    </row>
    <row r="8712" spans="1:5" x14ac:dyDescent="0.25">
      <c r="A8712" s="158">
        <v>43729.1434463076</v>
      </c>
      <c r="B8712" s="158">
        <v>-0.19050533788022</v>
      </c>
      <c r="C8712" s="158">
        <v>0.122672310696666</v>
      </c>
      <c r="D8712" s="158">
        <v>0.383476625490973</v>
      </c>
      <c r="E8712" s="158">
        <v>-0.130737351591693</v>
      </c>
    </row>
    <row r="8713" spans="1:5" x14ac:dyDescent="0.25">
      <c r="A8713" s="158">
        <v>43729.552433958997</v>
      </c>
      <c r="B8713" s="158">
        <v>0.58866399814547798</v>
      </c>
      <c r="C8713" s="158">
        <v>0.12267751671305099</v>
      </c>
      <c r="D8713" s="158">
        <v>0.38347770080798499</v>
      </c>
      <c r="E8713" s="158">
        <v>-0.13073873350012</v>
      </c>
    </row>
    <row r="8714" spans="1:5" x14ac:dyDescent="0.25">
      <c r="A8714" s="158">
        <v>43733.621667672203</v>
      </c>
      <c r="B8714" s="158">
        <v>0.16959360229109599</v>
      </c>
      <c r="C8714" s="158">
        <v>0.122729278512757</v>
      </c>
      <c r="D8714" s="158">
        <v>0.38348839227471898</v>
      </c>
      <c r="E8714" s="158">
        <v>-0.130752463814264</v>
      </c>
    </row>
    <row r="8715" spans="1:5" x14ac:dyDescent="0.25">
      <c r="A8715" s="158">
        <v>43735.2396413108</v>
      </c>
      <c r="B8715" s="158">
        <v>-1.1564330469448999E-3</v>
      </c>
      <c r="C8715" s="158">
        <v>0.12274984160260501</v>
      </c>
      <c r="D8715" s="158">
        <v>0.38349263957273799</v>
      </c>
      <c r="E8715" s="158">
        <v>-0.13075791353708199</v>
      </c>
    </row>
    <row r="8716" spans="1:5" x14ac:dyDescent="0.25">
      <c r="A8716" s="158">
        <v>43745.470533818203</v>
      </c>
      <c r="B8716" s="158">
        <v>-0.37179790200114698</v>
      </c>
      <c r="C8716" s="158">
        <v>0.122879630190081</v>
      </c>
      <c r="D8716" s="158">
        <v>0.38351944700907797</v>
      </c>
      <c r="E8716" s="158">
        <v>-0.130792247026701</v>
      </c>
    </row>
    <row r="8717" spans="1:5" x14ac:dyDescent="0.25">
      <c r="A8717" s="158">
        <v>43751.620633003302</v>
      </c>
      <c r="B8717" s="158">
        <v>-0.11375036132867899</v>
      </c>
      <c r="C8717" s="158">
        <v>0.12295745222609</v>
      </c>
      <c r="D8717" s="158">
        <v>0.383535520733299</v>
      </c>
      <c r="E8717" s="158">
        <v>-0.130812780659153</v>
      </c>
    </row>
    <row r="8718" spans="1:5" x14ac:dyDescent="0.25">
      <c r="A8718" s="158">
        <v>43762.467184166097</v>
      </c>
      <c r="B8718" s="158">
        <v>9.1792201549867294E-2</v>
      </c>
      <c r="C8718" s="158">
        <v>0.123094338940284</v>
      </c>
      <c r="D8718" s="158">
        <v>0.38356379391772599</v>
      </c>
      <c r="E8718" s="158">
        <v>-0.13084880179424499</v>
      </c>
    </row>
    <row r="8719" spans="1:5" x14ac:dyDescent="0.25">
      <c r="A8719" s="158">
        <v>43770.267661197897</v>
      </c>
      <c r="B8719" s="158">
        <v>0.10488621609146</v>
      </c>
      <c r="C8719" s="158">
        <v>0.123192495823361</v>
      </c>
      <c r="D8719" s="158">
        <v>0.38358406786035298</v>
      </c>
      <c r="E8719" s="158">
        <v>-0.13087455479902499</v>
      </c>
    </row>
    <row r="8720" spans="1:5" x14ac:dyDescent="0.25">
      <c r="A8720" s="158">
        <v>43773.162110848403</v>
      </c>
      <c r="B8720" s="158">
        <v>-0.29620529799974099</v>
      </c>
      <c r="C8720" s="158">
        <v>0.123228856632025</v>
      </c>
      <c r="D8720" s="158">
        <v>0.38359157813104999</v>
      </c>
      <c r="E8720" s="158">
        <v>-0.13088407831672799</v>
      </c>
    </row>
    <row r="8721" spans="1:5" x14ac:dyDescent="0.25">
      <c r="A8721" s="158">
        <v>43774.328766701503</v>
      </c>
      <c r="B8721" s="158">
        <v>0.14423570121087101</v>
      </c>
      <c r="C8721" s="158">
        <v>0.123243503055393</v>
      </c>
      <c r="D8721" s="158">
        <v>0.38359460334344297</v>
      </c>
      <c r="E8721" s="158">
        <v>-0.130887911966591</v>
      </c>
    </row>
    <row r="8722" spans="1:5" x14ac:dyDescent="0.25">
      <c r="A8722" s="158">
        <v>43787.642899715698</v>
      </c>
      <c r="B8722" s="158">
        <v>-1.61771001485843</v>
      </c>
      <c r="C8722" s="158">
        <v>0.123410267816078</v>
      </c>
      <c r="D8722" s="158">
        <v>0.383629049363237</v>
      </c>
      <c r="E8722" s="158">
        <v>-0.130931460427792</v>
      </c>
    </row>
    <row r="8723" spans="1:5" x14ac:dyDescent="0.25">
      <c r="A8723" s="158">
        <v>43788.3585256363</v>
      </c>
      <c r="B8723" s="158">
        <v>0.22101854063012499</v>
      </c>
      <c r="C8723" s="158">
        <v>0.123419211307242</v>
      </c>
      <c r="D8723" s="158">
        <v>0.38363089673441197</v>
      </c>
      <c r="E8723" s="158">
        <v>-0.13093379060601601</v>
      </c>
    </row>
    <row r="8724" spans="1:5" x14ac:dyDescent="0.25">
      <c r="A8724" s="158">
        <v>43794.174654867798</v>
      </c>
      <c r="B8724" s="158">
        <v>-0.59437366112376999</v>
      </c>
      <c r="C8724" s="158">
        <v>0.12349182214458899</v>
      </c>
      <c r="D8724" s="158">
        <v>0.383645895501879</v>
      </c>
      <c r="E8724" s="158">
        <v>-0.130952688899929</v>
      </c>
    </row>
    <row r="8725" spans="1:5" x14ac:dyDescent="0.25">
      <c r="A8725" s="158">
        <v>43795.460037919504</v>
      </c>
      <c r="B8725" s="158">
        <v>0.285439032181656</v>
      </c>
      <c r="C8725" s="158">
        <v>0.123507851119944</v>
      </c>
      <c r="D8725" s="158">
        <v>0.38364920657003099</v>
      </c>
      <c r="E8725" s="158">
        <v>-0.13095685590884601</v>
      </c>
    </row>
    <row r="8726" spans="1:5" x14ac:dyDescent="0.25">
      <c r="A8726" s="158">
        <v>43802.667667247602</v>
      </c>
      <c r="B8726" s="158">
        <v>-0.35829908035568397</v>
      </c>
      <c r="C8726" s="158">
        <v>0.123597609046299</v>
      </c>
      <c r="D8726" s="158">
        <v>0.38366774812930599</v>
      </c>
      <c r="E8726" s="158">
        <v>-0.13098015767622301</v>
      </c>
    </row>
    <row r="8727" spans="1:5" x14ac:dyDescent="0.25">
      <c r="A8727" s="158">
        <v>43802.761327022097</v>
      </c>
      <c r="B8727" s="158">
        <v>0.28654938775021199</v>
      </c>
      <c r="C8727" s="158">
        <v>0.12359877403750499</v>
      </c>
      <c r="D8727" s="158">
        <v>0.38366798879061198</v>
      </c>
      <c r="E8727" s="158">
        <v>-0.130980459754127</v>
      </c>
    </row>
    <row r="8728" spans="1:5" x14ac:dyDescent="0.25">
      <c r="A8728" s="158">
        <v>43803.682200673</v>
      </c>
      <c r="B8728" s="158">
        <v>0.59334696874831006</v>
      </c>
      <c r="C8728" s="158">
        <v>0.123610226489655</v>
      </c>
      <c r="D8728" s="158">
        <v>0.38367035462102</v>
      </c>
      <c r="E8728" s="158">
        <v>-0.130983428838058</v>
      </c>
    </row>
    <row r="8729" spans="1:5" x14ac:dyDescent="0.25">
      <c r="A8729" s="158">
        <v>43805.268184873901</v>
      </c>
      <c r="B8729" s="158">
        <v>7.4697437642523595E-2</v>
      </c>
      <c r="C8729" s="158">
        <v>0.12362994261204199</v>
      </c>
      <c r="D8729" s="158">
        <v>0.383674427583438</v>
      </c>
      <c r="E8729" s="158">
        <v>-0.13098853819994499</v>
      </c>
    </row>
    <row r="8730" spans="1:5" x14ac:dyDescent="0.25">
      <c r="A8730" s="158">
        <v>43806.470589311997</v>
      </c>
      <c r="B8730" s="158">
        <v>-6.6478712064188497E-2</v>
      </c>
      <c r="C8730" s="158">
        <v>0.123644883538015</v>
      </c>
      <c r="D8730" s="158">
        <v>0.38367751411495499</v>
      </c>
      <c r="E8730" s="158">
        <v>-0.130992408312121</v>
      </c>
    </row>
    <row r="8731" spans="1:5" x14ac:dyDescent="0.25">
      <c r="A8731" s="158">
        <v>43811.508791650798</v>
      </c>
      <c r="B8731" s="158">
        <v>-0.181340533140295</v>
      </c>
      <c r="C8731" s="158">
        <v>0.12370742439184899</v>
      </c>
      <c r="D8731" s="158">
        <v>0.383690434252771</v>
      </c>
      <c r="E8731" s="158">
        <v>-0.131008591477077</v>
      </c>
    </row>
    <row r="8732" spans="1:5" x14ac:dyDescent="0.25">
      <c r="A8732" s="158">
        <v>43814.568001234198</v>
      </c>
      <c r="B8732" s="158">
        <v>0.15021879848009501</v>
      </c>
      <c r="C8732" s="158">
        <v>0.123745349500783</v>
      </c>
      <c r="D8732" s="158">
        <v>0.38369826934508799</v>
      </c>
      <c r="E8732" s="158">
        <v>-0.13101839191832601</v>
      </c>
    </row>
    <row r="8733" spans="1:5" x14ac:dyDescent="0.25">
      <c r="A8733" s="158">
        <v>43820.324377196899</v>
      </c>
      <c r="B8733" s="158">
        <v>-0.186300995586719</v>
      </c>
      <c r="C8733" s="158">
        <v>0.12381660914442399</v>
      </c>
      <c r="D8733" s="158">
        <v>0.38371299170308498</v>
      </c>
      <c r="E8733" s="158">
        <v>-0.13103677964480001</v>
      </c>
    </row>
    <row r="8734" spans="1:5" x14ac:dyDescent="0.25">
      <c r="A8734" s="158">
        <v>43826.101499214099</v>
      </c>
      <c r="B8734" s="158">
        <v>-4.1935773909695898E-2</v>
      </c>
      <c r="C8734" s="158">
        <v>0.12388799102843499</v>
      </c>
      <c r="D8734" s="158">
        <v>0.38372774010682298</v>
      </c>
      <c r="E8734" s="158">
        <v>-0.13105516360477901</v>
      </c>
    </row>
    <row r="8735" spans="1:5" x14ac:dyDescent="0.25">
      <c r="A8735" s="158">
        <v>43843.945994884598</v>
      </c>
      <c r="B8735" s="158">
        <v>0.11860286034282</v>
      </c>
      <c r="C8735" s="158">
        <v>0.124107622461346</v>
      </c>
      <c r="D8735" s="158">
        <v>0.38377312449489598</v>
      </c>
      <c r="E8735" s="158">
        <v>-0.13111150496837701</v>
      </c>
    </row>
    <row r="8736" spans="1:5" x14ac:dyDescent="0.25">
      <c r="A8736" s="158">
        <v>43846.847443573803</v>
      </c>
      <c r="B8736" s="158">
        <v>0.198312813579227</v>
      </c>
      <c r="C8736" s="158">
        <v>0.12414321130919399</v>
      </c>
      <c r="D8736" s="158">
        <v>0.38378047945184202</v>
      </c>
      <c r="E8736" s="158">
        <v>-0.13112060250326599</v>
      </c>
    </row>
    <row r="8737" spans="1:5" x14ac:dyDescent="0.25">
      <c r="A8737" s="158">
        <v>43854.506532471998</v>
      </c>
      <c r="B8737" s="158">
        <v>-5.62574688487971E-2</v>
      </c>
      <c r="C8737" s="158">
        <v>0.12423699179541101</v>
      </c>
      <c r="D8737" s="158">
        <v>0.38379986193771298</v>
      </c>
      <c r="E8737" s="158">
        <v>-0.131144532529133</v>
      </c>
    </row>
    <row r="8738" spans="1:5" x14ac:dyDescent="0.25">
      <c r="A8738" s="158">
        <v>43854.5907689085</v>
      </c>
      <c r="B8738" s="158">
        <v>-0.33232944276124798</v>
      </c>
      <c r="C8738" s="158">
        <v>0.124238021882248</v>
      </c>
      <c r="D8738" s="158">
        <v>0.38380007484685802</v>
      </c>
      <c r="E8738" s="158">
        <v>-0.13114479503076801</v>
      </c>
    </row>
    <row r="8739" spans="1:5" x14ac:dyDescent="0.25">
      <c r="A8739" s="158">
        <v>43855.813759342702</v>
      </c>
      <c r="B8739" s="158">
        <v>0.14993182895504101</v>
      </c>
      <c r="C8739" s="158">
        <v>0.124252973973609</v>
      </c>
      <c r="D8739" s="158">
        <v>0.383803165330933</v>
      </c>
      <c r="E8739" s="158">
        <v>-0.131148604491066</v>
      </c>
    </row>
    <row r="8740" spans="1:5" x14ac:dyDescent="0.25">
      <c r="A8740" s="158">
        <v>43856.867156508903</v>
      </c>
      <c r="B8740" s="158">
        <v>-0.601320477839973</v>
      </c>
      <c r="C8740" s="158">
        <v>0.124265847737869</v>
      </c>
      <c r="D8740" s="158">
        <v>0.38380582628452697</v>
      </c>
      <c r="E8740" s="158">
        <v>-0.13115188316836901</v>
      </c>
    </row>
    <row r="8741" spans="1:5" x14ac:dyDescent="0.25">
      <c r="A8741" s="158">
        <v>43858.157216658001</v>
      </c>
      <c r="B8741" s="158">
        <v>-0.32312784706136599</v>
      </c>
      <c r="C8741" s="158">
        <v>0.124281607616781</v>
      </c>
      <c r="D8741" s="158">
        <v>0.38380908384215601</v>
      </c>
      <c r="E8741" s="158">
        <v>-0.13115589527618701</v>
      </c>
    </row>
    <row r="8742" spans="1:5" x14ac:dyDescent="0.25">
      <c r="A8742" s="158">
        <v>43869.087320204002</v>
      </c>
      <c r="B8742" s="158">
        <v>2.8728676522149499E-3</v>
      </c>
      <c r="C8742" s="158">
        <v>0.124414860203912</v>
      </c>
      <c r="D8742" s="158">
        <v>0.38383662965862603</v>
      </c>
      <c r="E8742" s="158">
        <v>-0.13118974777181999</v>
      </c>
    </row>
    <row r="8743" spans="1:5" x14ac:dyDescent="0.25">
      <c r="A8743" s="158">
        <v>43872.144943618798</v>
      </c>
      <c r="B8743" s="158">
        <v>-0.103616437248466</v>
      </c>
      <c r="C8743" s="158">
        <v>0.124452048881897</v>
      </c>
      <c r="D8743" s="158">
        <v>0.38384431812632502</v>
      </c>
      <c r="E8743" s="158">
        <v>-0.13119917289763799</v>
      </c>
    </row>
    <row r="8744" spans="1:5" x14ac:dyDescent="0.25">
      <c r="A8744" s="158">
        <v>43881.114710429902</v>
      </c>
      <c r="B8744" s="158">
        <v>0.32366038043296602</v>
      </c>
      <c r="C8744" s="158">
        <v>0.124560922460295</v>
      </c>
      <c r="D8744" s="158">
        <v>0.38386682922770698</v>
      </c>
      <c r="E8744" s="158">
        <v>-0.131226709151852</v>
      </c>
    </row>
    <row r="8745" spans="1:5" x14ac:dyDescent="0.25">
      <c r="A8745" s="158">
        <v>43884.110616208098</v>
      </c>
      <c r="B8745" s="158">
        <v>0.34498708203574102</v>
      </c>
      <c r="C8745" s="158">
        <v>0.124597212317302</v>
      </c>
      <c r="D8745" s="158">
        <v>0.383874333463818</v>
      </c>
      <c r="E8745" s="158">
        <v>-0.13123586873943699</v>
      </c>
    </row>
    <row r="8746" spans="1:5" x14ac:dyDescent="0.25">
      <c r="A8746" s="158">
        <v>43884.989221514203</v>
      </c>
      <c r="B8746" s="158">
        <v>0.107850277251353</v>
      </c>
      <c r="C8746" s="158">
        <v>0.12460784796110499</v>
      </c>
      <c r="D8746" s="158">
        <v>0.38387653284640899</v>
      </c>
      <c r="E8746" s="158">
        <v>-0.13123855139819901</v>
      </c>
    </row>
    <row r="8747" spans="1:5" x14ac:dyDescent="0.25">
      <c r="A8747" s="158">
        <v>43888.289219146602</v>
      </c>
      <c r="B8747" s="158">
        <v>0.49622871089216603</v>
      </c>
      <c r="C8747" s="158">
        <v>0.124647766389246</v>
      </c>
      <c r="D8747" s="158">
        <v>0.38388478804957199</v>
      </c>
      <c r="E8747" s="158">
        <v>-0.13124861291089299</v>
      </c>
    </row>
    <row r="8748" spans="1:5" x14ac:dyDescent="0.25">
      <c r="A8748" s="158">
        <v>43888.628048564897</v>
      </c>
      <c r="B8748" s="158">
        <v>-0.267773576986996</v>
      </c>
      <c r="C8748" s="158">
        <v>0.124651862488714</v>
      </c>
      <c r="D8748" s="158">
        <v>0.383885635160165</v>
      </c>
      <c r="E8748" s="158">
        <v>-0.13124964469436801</v>
      </c>
    </row>
    <row r="8749" spans="1:5" x14ac:dyDescent="0.25">
      <c r="A8749" s="158">
        <v>43889.577458609601</v>
      </c>
      <c r="B8749" s="158">
        <v>-0.99703689714761801</v>
      </c>
      <c r="C8749" s="158">
        <v>0.124663337348251</v>
      </c>
      <c r="D8749" s="158">
        <v>0.38388800829531899</v>
      </c>
      <c r="E8749" s="158">
        <v>-0.131252534503914</v>
      </c>
    </row>
    <row r="8750" spans="1:5" x14ac:dyDescent="0.25">
      <c r="A8750" s="158">
        <v>43890.601717402998</v>
      </c>
      <c r="B8750" s="158">
        <v>-0.186285276194842</v>
      </c>
      <c r="C8750" s="158">
        <v>0.124675712666047</v>
      </c>
      <c r="D8750" s="158">
        <v>0.38389056770552199</v>
      </c>
      <c r="E8750" s="158">
        <v>-0.13125565002525599</v>
      </c>
    </row>
    <row r="8751" spans="1:5" x14ac:dyDescent="0.25">
      <c r="A8751" s="158">
        <v>43894.204462438698</v>
      </c>
      <c r="B8751" s="158">
        <v>5.2213144515000899E-2</v>
      </c>
      <c r="C8751" s="158">
        <v>0.124719207270403</v>
      </c>
      <c r="D8751" s="158">
        <v>0.38389956348911902</v>
      </c>
      <c r="E8751" s="158">
        <v>-0.131266591198686</v>
      </c>
    </row>
    <row r="8752" spans="1:5" x14ac:dyDescent="0.25">
      <c r="A8752" s="158">
        <v>43896.087878331702</v>
      </c>
      <c r="B8752" s="158">
        <v>0.270998086684138</v>
      </c>
      <c r="C8752" s="158">
        <v>0.124741923622333</v>
      </c>
      <c r="D8752" s="158">
        <v>0.383904262066877</v>
      </c>
      <c r="E8752" s="158">
        <v>-0.13127230015354999</v>
      </c>
    </row>
    <row r="8753" spans="1:5" x14ac:dyDescent="0.25">
      <c r="A8753" s="158">
        <v>43898.692208941902</v>
      </c>
      <c r="B8753" s="158">
        <v>9.8478461754503102E-2</v>
      </c>
      <c r="C8753" s="158">
        <v>0.12477331084500599</v>
      </c>
      <c r="D8753" s="158">
        <v>0.383910754402087</v>
      </c>
      <c r="E8753" s="158">
        <v>-0.13128018212595899</v>
      </c>
    </row>
    <row r="8754" spans="1:5" x14ac:dyDescent="0.25">
      <c r="A8754" s="158">
        <v>43903.864529243801</v>
      </c>
      <c r="B8754" s="158">
        <v>-0.166397008251784</v>
      </c>
      <c r="C8754" s="158">
        <v>0.124835563715272</v>
      </c>
      <c r="D8754" s="158">
        <v>0.38392363225047399</v>
      </c>
      <c r="E8754" s="158">
        <v>-0.131295794130705</v>
      </c>
    </row>
    <row r="8755" spans="1:5" x14ac:dyDescent="0.25">
      <c r="A8755" s="158">
        <v>43904.109855708797</v>
      </c>
      <c r="B8755" s="158">
        <v>0.164889886564734</v>
      </c>
      <c r="C8755" s="158">
        <v>0.12483851364389</v>
      </c>
      <c r="D8755" s="158">
        <v>0.38392424251895002</v>
      </c>
      <c r="E8755" s="158">
        <v>-0.13129653323247301</v>
      </c>
    </row>
    <row r="8756" spans="1:5" x14ac:dyDescent="0.25">
      <c r="A8756" s="158">
        <v>43907.6019478546</v>
      </c>
      <c r="B8756" s="158">
        <v>-0.202902500541491</v>
      </c>
      <c r="C8756" s="158">
        <v>0.12488047713422901</v>
      </c>
      <c r="D8756" s="158">
        <v>0.38393292410347601</v>
      </c>
      <c r="E8756" s="158">
        <v>-0.13130704035525501</v>
      </c>
    </row>
    <row r="8757" spans="1:5" x14ac:dyDescent="0.25">
      <c r="A8757" s="158">
        <v>43908.130699765301</v>
      </c>
      <c r="B8757" s="158">
        <v>0.17208932941144001</v>
      </c>
      <c r="C8757" s="158">
        <v>0.124886826567754</v>
      </c>
      <c r="D8757" s="158">
        <v>0.383934237760236</v>
      </c>
      <c r="E8757" s="158">
        <v>-0.13130862906691501</v>
      </c>
    </row>
    <row r="8758" spans="1:5" x14ac:dyDescent="0.25">
      <c r="A8758" s="158">
        <v>43908.142499924099</v>
      </c>
      <c r="B8758" s="158">
        <v>-0.367895322080103</v>
      </c>
      <c r="C8758" s="158">
        <v>0.124886968254796</v>
      </c>
      <c r="D8758" s="158">
        <v>0.38393426707454797</v>
      </c>
      <c r="E8758" s="158">
        <v>-0.13130866451555701</v>
      </c>
    </row>
    <row r="8759" spans="1:5" x14ac:dyDescent="0.25">
      <c r="A8759" s="158">
        <v>43918.771423368002</v>
      </c>
      <c r="B8759" s="158">
        <v>-0.33702378638375002</v>
      </c>
      <c r="C8759" s="158">
        <v>0.12501435595125501</v>
      </c>
      <c r="D8759" s="158">
        <v>0.383960626173449</v>
      </c>
      <c r="E8759" s="158">
        <v>-0.13134047696851101</v>
      </c>
    </row>
    <row r="8760" spans="1:5" x14ac:dyDescent="0.25">
      <c r="A8760" s="158">
        <v>43919.450913195797</v>
      </c>
      <c r="B8760" s="158">
        <v>-0.30435932197758803</v>
      </c>
      <c r="C8760" s="158">
        <v>0.12502248358003101</v>
      </c>
      <c r="D8760" s="158">
        <v>0.38396230817090599</v>
      </c>
      <c r="E8760" s="158">
        <v>-0.131342502695907</v>
      </c>
    </row>
    <row r="8761" spans="1:5" x14ac:dyDescent="0.25">
      <c r="A8761" s="158">
        <v>43928.787724273898</v>
      </c>
      <c r="B8761" s="158">
        <v>0.110152663575347</v>
      </c>
      <c r="C8761" s="158">
        <v>0.12513396868689899</v>
      </c>
      <c r="D8761" s="158">
        <v>0.38398538267625298</v>
      </c>
      <c r="E8761" s="158">
        <v>-0.13137024090698499</v>
      </c>
    </row>
    <row r="8762" spans="1:5" x14ac:dyDescent="0.25">
      <c r="A8762" s="158">
        <v>43929.299346321699</v>
      </c>
      <c r="B8762" s="158">
        <v>0.12885873738372999</v>
      </c>
      <c r="C8762" s="158">
        <v>0.12514006708064301</v>
      </c>
      <c r="D8762" s="158">
        <v>0.383986645042667</v>
      </c>
      <c r="E8762" s="158">
        <v>-0.13137175562641101</v>
      </c>
    </row>
    <row r="8763" spans="1:5" x14ac:dyDescent="0.25">
      <c r="A8763" s="158">
        <v>43929.647261676597</v>
      </c>
      <c r="B8763" s="158">
        <v>-0.135821845686002</v>
      </c>
      <c r="C8763" s="158">
        <v>0.12514421350767299</v>
      </c>
      <c r="D8763" s="158">
        <v>0.38398750336190701</v>
      </c>
      <c r="E8763" s="158">
        <v>-0.13137278536201799</v>
      </c>
    </row>
    <row r="8764" spans="1:5" x14ac:dyDescent="0.25">
      <c r="A8764" s="158">
        <v>43932.218918877101</v>
      </c>
      <c r="B8764" s="158">
        <v>-0.16645212237184101</v>
      </c>
      <c r="C8764" s="158">
        <v>0.125174846534677</v>
      </c>
      <c r="D8764" s="158">
        <v>0.38399384470606601</v>
      </c>
      <c r="E8764" s="158">
        <v>-0.13138038898707599</v>
      </c>
    </row>
    <row r="8765" spans="1:5" x14ac:dyDescent="0.25">
      <c r="A8765" s="158">
        <v>43949.133999839003</v>
      </c>
      <c r="B8765" s="158">
        <v>0.30280578702963601</v>
      </c>
      <c r="C8765" s="158">
        <v>0.12537564116661801</v>
      </c>
      <c r="D8765" s="158">
        <v>0.38403542223859399</v>
      </c>
      <c r="E8765" s="158">
        <v>-0.131430060424265</v>
      </c>
    </row>
    <row r="8766" spans="1:5" x14ac:dyDescent="0.25">
      <c r="A8766" s="158">
        <v>43949.387904328003</v>
      </c>
      <c r="B8766" s="158">
        <v>0.313798474323357</v>
      </c>
      <c r="C8766" s="158">
        <v>0.12537864600061699</v>
      </c>
      <c r="D8766" s="158">
        <v>0.38403604458588098</v>
      </c>
      <c r="E8766" s="158">
        <v>-0.13143080150948</v>
      </c>
    </row>
    <row r="8767" spans="1:5" x14ac:dyDescent="0.25">
      <c r="A8767" s="158">
        <v>43952.7271078864</v>
      </c>
      <c r="B8767" s="158">
        <v>-0.24914823767137101</v>
      </c>
      <c r="C8767" s="158">
        <v>0.12541813843588701</v>
      </c>
      <c r="D8767" s="158">
        <v>0.38404422450870301</v>
      </c>
      <c r="E8767" s="158">
        <v>-0.13144053543276299</v>
      </c>
    </row>
    <row r="8768" spans="1:5" x14ac:dyDescent="0.25">
      <c r="A8768" s="158">
        <v>43954.775278914502</v>
      </c>
      <c r="B8768" s="158">
        <v>0.48584007500451798</v>
      </c>
      <c r="C8768" s="158">
        <v>0.12544233859258999</v>
      </c>
      <c r="D8768" s="158">
        <v>0.38404923740004099</v>
      </c>
      <c r="E8768" s="158">
        <v>-0.13144649454339499</v>
      </c>
    </row>
    <row r="8769" spans="1:5" x14ac:dyDescent="0.25">
      <c r="A8769" s="158">
        <v>43966.0110338702</v>
      </c>
      <c r="B8769" s="158">
        <v>-0.38555236745635402</v>
      </c>
      <c r="C8769" s="158">
        <v>0.12557477798639699</v>
      </c>
      <c r="D8769" s="158">
        <v>0.38407667687299901</v>
      </c>
      <c r="E8769" s="158">
        <v>-0.131479030737708</v>
      </c>
    </row>
    <row r="8770" spans="1:5" x14ac:dyDescent="0.25">
      <c r="A8770" s="158">
        <v>43976.302608728001</v>
      </c>
      <c r="B8770" s="158">
        <v>0.73916137145113603</v>
      </c>
      <c r="C8770" s="158">
        <v>0.125695616755887</v>
      </c>
      <c r="D8770" s="158">
        <v>0.38410172149522798</v>
      </c>
      <c r="E8770" s="158">
        <v>-0.131508604545191</v>
      </c>
    </row>
    <row r="8771" spans="1:5" x14ac:dyDescent="0.25">
      <c r="A8771" s="158">
        <v>43979.435347722501</v>
      </c>
      <c r="B8771" s="158">
        <v>-0.41961062897909501</v>
      </c>
      <c r="C8771" s="158">
        <v>0.12573231017158201</v>
      </c>
      <c r="D8771" s="158">
        <v>0.38410932815007698</v>
      </c>
      <c r="E8771" s="158">
        <v>-0.13151756350413199</v>
      </c>
    </row>
    <row r="8772" spans="1:5" x14ac:dyDescent="0.25">
      <c r="A8772" s="158">
        <v>43981.4572297919</v>
      </c>
      <c r="B8772" s="158">
        <v>0.56936610881097605</v>
      </c>
      <c r="C8772" s="158">
        <v>0.12575596997402999</v>
      </c>
      <c r="D8772" s="158">
        <v>0.38411423333113298</v>
      </c>
      <c r="E8772" s="158">
        <v>-0.13152333494091101</v>
      </c>
    </row>
    <row r="8773" spans="1:5" x14ac:dyDescent="0.25">
      <c r="A8773" s="158">
        <v>43985.210531107201</v>
      </c>
      <c r="B8773" s="158">
        <v>0.53687365030867795</v>
      </c>
      <c r="C8773" s="158">
        <v>0.12579984425037799</v>
      </c>
      <c r="D8773" s="158">
        <v>0.38412333031659401</v>
      </c>
      <c r="E8773" s="158">
        <v>-0.13153402642836501</v>
      </c>
    </row>
    <row r="8774" spans="1:5" x14ac:dyDescent="0.25">
      <c r="A8774" s="158">
        <v>43988.795540297397</v>
      </c>
      <c r="B8774" s="158">
        <v>-0.43184625802044102</v>
      </c>
      <c r="C8774" s="158">
        <v>0.12584169493366701</v>
      </c>
      <c r="D8774" s="158">
        <v>0.38413200885030402</v>
      </c>
      <c r="E8774" s="158">
        <v>-0.13154421152107099</v>
      </c>
    </row>
    <row r="8775" spans="1:5" x14ac:dyDescent="0.25">
      <c r="A8775" s="158">
        <v>43996.648775117399</v>
      </c>
      <c r="B8775" s="158">
        <v>-1.4592034560940901</v>
      </c>
      <c r="C8775" s="158">
        <v>0.125933179327993</v>
      </c>
      <c r="D8775" s="158">
        <v>0.38415098380148399</v>
      </c>
      <c r="E8775" s="158">
        <v>-0.13156643061947901</v>
      </c>
    </row>
    <row r="8776" spans="1:5" x14ac:dyDescent="0.25">
      <c r="A8776" s="158">
        <v>44004.762534497</v>
      </c>
      <c r="B8776" s="158">
        <v>-0.459333628147929</v>
      </c>
      <c r="C8776" s="158">
        <v>0.126027420091085</v>
      </c>
      <c r="D8776" s="158">
        <v>0.38417053627983899</v>
      </c>
      <c r="E8776" s="158">
        <v>-0.13158925412142999</v>
      </c>
    </row>
    <row r="8777" spans="1:5" x14ac:dyDescent="0.25">
      <c r="A8777" s="158">
        <v>44008.871503436902</v>
      </c>
      <c r="B8777" s="158">
        <v>0.128062896729775</v>
      </c>
      <c r="C8777" s="158">
        <v>0.12607503725352501</v>
      </c>
      <c r="D8777" s="158">
        <v>0.38418041791215202</v>
      </c>
      <c r="E8777" s="158">
        <v>-0.131600761019421</v>
      </c>
    </row>
    <row r="8778" spans="1:5" x14ac:dyDescent="0.25">
      <c r="A8778" s="158">
        <v>44017.889698537103</v>
      </c>
      <c r="B8778" s="158">
        <v>0.20828162851864701</v>
      </c>
      <c r="C8778" s="158">
        <v>0.12617928969242201</v>
      </c>
      <c r="D8778" s="158">
        <v>0.38420205827869203</v>
      </c>
      <c r="E8778" s="158">
        <v>-0.131625894941684</v>
      </c>
    </row>
    <row r="8779" spans="1:5" x14ac:dyDescent="0.25">
      <c r="A8779" s="158">
        <v>44034.163523327297</v>
      </c>
      <c r="B8779" s="158">
        <v>-0.23924195768988399</v>
      </c>
      <c r="C8779" s="158">
        <v>0.12636652676079199</v>
      </c>
      <c r="D8779" s="158">
        <v>0.38424094469063402</v>
      </c>
      <c r="E8779" s="158">
        <v>-0.131670830761665</v>
      </c>
    </row>
    <row r="8780" spans="1:5" x14ac:dyDescent="0.25">
      <c r="A8780" s="158">
        <v>44044.0999881143</v>
      </c>
      <c r="B8780" s="158">
        <v>0.61065736401206805</v>
      </c>
      <c r="C8780" s="158">
        <v>0.12648028312792101</v>
      </c>
      <c r="D8780" s="158">
        <v>0.38426458373282601</v>
      </c>
      <c r="E8780" s="158">
        <v>-0.13169800267312201</v>
      </c>
    </row>
    <row r="8781" spans="1:5" x14ac:dyDescent="0.25">
      <c r="A8781" s="158">
        <v>44044.178531359998</v>
      </c>
      <c r="B8781" s="158">
        <v>-0.17110059259948199</v>
      </c>
      <c r="C8781" s="158">
        <v>0.12648118060348801</v>
      </c>
      <c r="D8781" s="158">
        <v>0.384264770274163</v>
      </c>
      <c r="E8781" s="158">
        <v>-0.13169821665574899</v>
      </c>
    </row>
    <row r="8782" spans="1:5" x14ac:dyDescent="0.25">
      <c r="A8782" s="158">
        <v>44051.621861396299</v>
      </c>
      <c r="B8782" s="158">
        <v>0.15171991259303999</v>
      </c>
      <c r="C8782" s="158">
        <v>0.126566109482355</v>
      </c>
      <c r="D8782" s="158">
        <v>0.38428242590865003</v>
      </c>
      <c r="E8782" s="158">
        <v>-0.13171843840109099</v>
      </c>
    </row>
    <row r="8783" spans="1:5" x14ac:dyDescent="0.25">
      <c r="A8783" s="158">
        <v>44061.737951827301</v>
      </c>
      <c r="B8783" s="158">
        <v>0.66453306475198204</v>
      </c>
      <c r="C8783" s="158">
        <v>0.12668114548506201</v>
      </c>
      <c r="D8783" s="158">
        <v>0.38430635036763999</v>
      </c>
      <c r="E8783" s="158">
        <v>-0.131745741366534</v>
      </c>
    </row>
    <row r="8784" spans="1:5" x14ac:dyDescent="0.25">
      <c r="A8784" s="158">
        <v>44062.508159689103</v>
      </c>
      <c r="B8784" s="158">
        <v>0.30288557488600298</v>
      </c>
      <c r="C8784" s="158">
        <v>0.12668988555956701</v>
      </c>
      <c r="D8784" s="158">
        <v>0.38430816855271099</v>
      </c>
      <c r="E8784" s="158">
        <v>-0.13174781164197399</v>
      </c>
    </row>
    <row r="8785" spans="1:5" x14ac:dyDescent="0.25">
      <c r="A8785" s="158">
        <v>44074.132980618801</v>
      </c>
      <c r="B8785" s="158">
        <v>-0.16866395558404701</v>
      </c>
      <c r="C8785" s="158">
        <v>0.12682148314743</v>
      </c>
      <c r="D8785" s="158">
        <v>0.38433555306380901</v>
      </c>
      <c r="E8785" s="158">
        <v>-0.131778912851648</v>
      </c>
    </row>
    <row r="8786" spans="1:5" x14ac:dyDescent="0.25">
      <c r="A8786" s="158">
        <v>44075.114312259597</v>
      </c>
      <c r="B8786" s="158">
        <v>9.3623946545973197E-2</v>
      </c>
      <c r="C8786" s="158">
        <v>0.12683256493793199</v>
      </c>
      <c r="D8786" s="158">
        <v>0.38433785984218899</v>
      </c>
      <c r="E8786" s="158">
        <v>-0.13178152582557001</v>
      </c>
    </row>
    <row r="8787" spans="1:5" x14ac:dyDescent="0.25">
      <c r="A8787" s="158">
        <v>44077.677167536298</v>
      </c>
      <c r="B8787" s="158">
        <v>-0.58035079868366002</v>
      </c>
      <c r="C8787" s="158">
        <v>0.126861486190774</v>
      </c>
      <c r="D8787" s="158">
        <v>0.38434388062263403</v>
      </c>
      <c r="E8787" s="158">
        <v>-0.13178834072849799</v>
      </c>
    </row>
    <row r="8788" spans="1:5" x14ac:dyDescent="0.25">
      <c r="A8788" s="158">
        <v>44080.324195523499</v>
      </c>
      <c r="B8788" s="158">
        <v>-1.0067802382981501</v>
      </c>
      <c r="C8788" s="158">
        <v>0.12689132683783799</v>
      </c>
      <c r="D8788" s="158">
        <v>0.38435009364343697</v>
      </c>
      <c r="E8788" s="158">
        <v>-0.131795365545855</v>
      </c>
    </row>
    <row r="8789" spans="1:5" x14ac:dyDescent="0.25">
      <c r="A8789" s="158">
        <v>44082.824006042101</v>
      </c>
      <c r="B8789" s="158">
        <v>0.27979379665194998</v>
      </c>
      <c r="C8789" s="158">
        <v>0.12691947940611101</v>
      </c>
      <c r="D8789" s="158">
        <v>0.38435595598760403</v>
      </c>
      <c r="E8789" s="158">
        <v>-0.13180198669926699</v>
      </c>
    </row>
    <row r="8790" spans="1:5" x14ac:dyDescent="0.25">
      <c r="A8790" s="158">
        <v>44085.449149127999</v>
      </c>
      <c r="B8790" s="158">
        <v>-0.399390765218954</v>
      </c>
      <c r="C8790" s="158">
        <v>0.126949013672089</v>
      </c>
      <c r="D8790" s="158">
        <v>0.38436210688514799</v>
      </c>
      <c r="E8790" s="158">
        <v>-0.13180892625989299</v>
      </c>
    </row>
    <row r="8791" spans="1:5" x14ac:dyDescent="0.25">
      <c r="A8791" s="158">
        <v>44087.758596784101</v>
      </c>
      <c r="B8791" s="158">
        <v>-0.31522469948042098</v>
      </c>
      <c r="C8791" s="158">
        <v>0.126974970946614</v>
      </c>
      <c r="D8791" s="158">
        <v>0.38436751354117299</v>
      </c>
      <c r="E8791" s="158">
        <v>-0.13181501980257199</v>
      </c>
    </row>
    <row r="8792" spans="1:5" x14ac:dyDescent="0.25">
      <c r="A8792" s="158">
        <v>44095.196270619999</v>
      </c>
      <c r="B8792" s="158">
        <v>0.513259199545124</v>
      </c>
      <c r="C8792" s="158">
        <v>0.127058406608066</v>
      </c>
      <c r="D8792" s="158">
        <v>0.38438489700288497</v>
      </c>
      <c r="E8792" s="158">
        <v>-0.13183457135774801</v>
      </c>
    </row>
    <row r="8793" spans="1:5" x14ac:dyDescent="0.25">
      <c r="A8793" s="158">
        <v>44096.127099106001</v>
      </c>
      <c r="B8793" s="158">
        <v>-5.1855988636506603E-2</v>
      </c>
      <c r="C8793" s="158">
        <v>0.12706883131903399</v>
      </c>
      <c r="D8793" s="158">
        <v>0.38438706944667</v>
      </c>
      <c r="E8793" s="158">
        <v>-0.13183701041056001</v>
      </c>
    </row>
    <row r="8794" spans="1:5" x14ac:dyDescent="0.25">
      <c r="A8794" s="158">
        <v>44103.645406353098</v>
      </c>
      <c r="B8794" s="158">
        <v>0.24781448142519</v>
      </c>
      <c r="C8794" s="158">
        <v>0.12715289042436001</v>
      </c>
      <c r="D8794" s="158">
        <v>0.38440459097679902</v>
      </c>
      <c r="E8794" s="158">
        <v>-0.13185664683641701</v>
      </c>
    </row>
    <row r="8795" spans="1:5" x14ac:dyDescent="0.25">
      <c r="A8795" s="158">
        <v>44118.046089466501</v>
      </c>
      <c r="B8795" s="158">
        <v>0.152646346555496</v>
      </c>
      <c r="C8795" s="158">
        <v>0.127313194412284</v>
      </c>
      <c r="D8795" s="158">
        <v>0.38443802627698798</v>
      </c>
      <c r="E8795" s="158">
        <v>-0.131893942102844</v>
      </c>
    </row>
    <row r="8796" spans="1:5" x14ac:dyDescent="0.25">
      <c r="A8796" s="158">
        <v>44121.569953631901</v>
      </c>
      <c r="B8796" s="158">
        <v>0.665177657482663</v>
      </c>
      <c r="C8796" s="158">
        <v>0.127352279688946</v>
      </c>
      <c r="D8796" s="158">
        <v>0.38444618279187898</v>
      </c>
      <c r="E8796" s="158">
        <v>-0.13190300503791699</v>
      </c>
    </row>
    <row r="8797" spans="1:5" x14ac:dyDescent="0.25">
      <c r="A8797" s="158">
        <v>44124.440282582596</v>
      </c>
      <c r="B8797" s="158">
        <v>-1.0177566367992701</v>
      </c>
      <c r="C8797" s="158">
        <v>0.12738407506621799</v>
      </c>
      <c r="D8797" s="158">
        <v>0.38445281929851499</v>
      </c>
      <c r="E8797" s="158">
        <v>-0.131910368805635</v>
      </c>
    </row>
    <row r="8798" spans="1:5" x14ac:dyDescent="0.25">
      <c r="A8798" s="158">
        <v>44125.615604787898</v>
      </c>
      <c r="B8798" s="158">
        <v>-0.17932583852584599</v>
      </c>
      <c r="C8798" s="158">
        <v>0.12739708374460401</v>
      </c>
      <c r="D8798" s="158">
        <v>0.38445553487719603</v>
      </c>
      <c r="E8798" s="158">
        <v>-0.13191337931613001</v>
      </c>
    </row>
    <row r="8799" spans="1:5" x14ac:dyDescent="0.25">
      <c r="A8799" s="158">
        <v>44126.557949769704</v>
      </c>
      <c r="B8799" s="158">
        <v>-0.43609499642071098</v>
      </c>
      <c r="C8799" s="158">
        <v>0.12740750930848799</v>
      </c>
      <c r="D8799" s="158">
        <v>0.38445771136886298</v>
      </c>
      <c r="E8799" s="158">
        <v>-0.13191579107644499</v>
      </c>
    </row>
    <row r="8800" spans="1:5" x14ac:dyDescent="0.25">
      <c r="A8800" s="158">
        <v>44129.3717062422</v>
      </c>
      <c r="B8800" s="158">
        <v>-0.113465643281041</v>
      </c>
      <c r="C8800" s="158">
        <v>0.127438615352582</v>
      </c>
      <c r="D8800" s="158">
        <v>0.38446420597161801</v>
      </c>
      <c r="E8800" s="158">
        <v>-0.131922981814627</v>
      </c>
    </row>
    <row r="8801" spans="1:5" x14ac:dyDescent="0.25">
      <c r="A8801" s="158">
        <v>44130.356119323304</v>
      </c>
      <c r="B8801" s="158">
        <v>0.71149246479438299</v>
      </c>
      <c r="C8801" s="158">
        <v>0.127449489623642</v>
      </c>
      <c r="D8801" s="158">
        <v>0.38446647666846401</v>
      </c>
      <c r="E8801" s="158">
        <v>-0.13192549381211</v>
      </c>
    </row>
    <row r="8802" spans="1:5" x14ac:dyDescent="0.25">
      <c r="A8802" s="158">
        <v>44134.731704098398</v>
      </c>
      <c r="B8802" s="158">
        <v>0.15921579151332299</v>
      </c>
      <c r="C8802" s="158">
        <v>0.12749777154654399</v>
      </c>
      <c r="D8802" s="158">
        <v>0.38447656028734301</v>
      </c>
      <c r="E8802" s="158">
        <v>-0.131936635893875</v>
      </c>
    </row>
    <row r="8803" spans="1:5" x14ac:dyDescent="0.25">
      <c r="A8803" s="158">
        <v>44138.7961873776</v>
      </c>
      <c r="B8803" s="158">
        <v>8.6079606176347995E-2</v>
      </c>
      <c r="C8803" s="158">
        <v>0.12754254340124799</v>
      </c>
      <c r="D8803" s="158">
        <v>0.38448591332920001</v>
      </c>
      <c r="E8803" s="158">
        <v>-0.13194695155691999</v>
      </c>
    </row>
    <row r="8804" spans="1:5" x14ac:dyDescent="0.25">
      <c r="A8804" s="158">
        <v>44140.642405361497</v>
      </c>
      <c r="B8804" s="158">
        <v>0.118410040129802</v>
      </c>
      <c r="C8804" s="158">
        <v>0.12756285560423</v>
      </c>
      <c r="D8804" s="158">
        <v>0.38449015744194798</v>
      </c>
      <c r="E8804" s="158">
        <v>-0.131951626380827</v>
      </c>
    </row>
    <row r="8805" spans="1:5" x14ac:dyDescent="0.25">
      <c r="A8805" s="158">
        <v>44145.001039958501</v>
      </c>
      <c r="B8805" s="158">
        <v>0.24734460800643901</v>
      </c>
      <c r="C8805" s="158">
        <v>0.127610748528109</v>
      </c>
      <c r="D8805" s="158">
        <v>0.384500166387644</v>
      </c>
      <c r="E8805" s="158">
        <v>-0.13196263597088501</v>
      </c>
    </row>
    <row r="8806" spans="1:5" x14ac:dyDescent="0.25">
      <c r="A8806" s="158">
        <v>44163.705551588399</v>
      </c>
      <c r="B8806" s="158">
        <v>-0.15438574192603299</v>
      </c>
      <c r="C8806" s="158">
        <v>0.12781529847668299</v>
      </c>
      <c r="D8806" s="158">
        <v>0.38454294714006498</v>
      </c>
      <c r="E8806" s="158">
        <v>-0.13200945308965201</v>
      </c>
    </row>
    <row r="8807" spans="1:5" x14ac:dyDescent="0.25">
      <c r="A8807" s="158">
        <v>44165.470032273697</v>
      </c>
      <c r="B8807" s="158">
        <v>0.51763365482115897</v>
      </c>
      <c r="C8807" s="158">
        <v>0.127834512634113</v>
      </c>
      <c r="D8807" s="158">
        <v>0.38454696850374598</v>
      </c>
      <c r="E8807" s="158">
        <v>-0.13201383369084499</v>
      </c>
    </row>
    <row r="8808" spans="1:5" x14ac:dyDescent="0.25">
      <c r="A8808" s="158">
        <v>44167.518360316797</v>
      </c>
      <c r="B8808" s="158">
        <v>-9.78869213771216E-2</v>
      </c>
      <c r="C8808" s="158">
        <v>0.12785679995650701</v>
      </c>
      <c r="D8808" s="158">
        <v>0.384551633674863</v>
      </c>
      <c r="E8808" s="158">
        <v>-0.13201891124309301</v>
      </c>
    </row>
    <row r="8809" spans="1:5" x14ac:dyDescent="0.25">
      <c r="A8809" s="158">
        <v>44168.3561146434</v>
      </c>
      <c r="B8809" s="158">
        <v>-0.272508527813764</v>
      </c>
      <c r="C8809" s="158">
        <v>0.127865909839668</v>
      </c>
      <c r="D8809" s="158">
        <v>0.38455354074364601</v>
      </c>
      <c r="E8809" s="158">
        <v>-0.13202098553567701</v>
      </c>
    </row>
    <row r="8810" spans="1:5" x14ac:dyDescent="0.25">
      <c r="A8810" s="158">
        <v>44171.6290263021</v>
      </c>
      <c r="B8810" s="158">
        <v>0.209952101251076</v>
      </c>
      <c r="C8810" s="158">
        <v>0.12790146939761701</v>
      </c>
      <c r="D8810" s="158">
        <v>0.38456098588173798</v>
      </c>
      <c r="E8810" s="158">
        <v>-0.132029075983014</v>
      </c>
    </row>
    <row r="8811" spans="1:5" x14ac:dyDescent="0.25">
      <c r="A8811" s="158">
        <v>44174.666979215603</v>
      </c>
      <c r="B8811" s="158">
        <v>0.65205130605270301</v>
      </c>
      <c r="C8811" s="158">
        <v>0.12793443247639</v>
      </c>
      <c r="D8811" s="158">
        <v>0.38456788893744498</v>
      </c>
      <c r="E8811" s="158">
        <v>-0.13203656663603699</v>
      </c>
    </row>
    <row r="8812" spans="1:5" x14ac:dyDescent="0.25">
      <c r="A8812" s="158">
        <v>44184.4688160968</v>
      </c>
      <c r="B8812" s="158">
        <v>-0.68332495539679095</v>
      </c>
      <c r="C8812" s="158">
        <v>0.12804049922057101</v>
      </c>
      <c r="D8812" s="158">
        <v>0.38459011147883898</v>
      </c>
      <c r="E8812" s="158">
        <v>-0.13206061040937001</v>
      </c>
    </row>
    <row r="8813" spans="1:5" x14ac:dyDescent="0.25">
      <c r="A8813" s="158">
        <v>44191.809055125399</v>
      </c>
      <c r="B8813" s="158">
        <v>-0.33392324863300599</v>
      </c>
      <c r="C8813" s="158">
        <v>0.12811964083488001</v>
      </c>
      <c r="D8813" s="158">
        <v>0.38460670326407598</v>
      </c>
      <c r="E8813" s="158">
        <v>-0.13207849157906101</v>
      </c>
    </row>
    <row r="8814" spans="1:5" x14ac:dyDescent="0.25">
      <c r="A8814" s="158">
        <v>44194.835637609198</v>
      </c>
      <c r="B8814" s="158">
        <v>-0.10622553883457</v>
      </c>
      <c r="C8814" s="158">
        <v>0.12815220115063999</v>
      </c>
      <c r="D8814" s="158">
        <v>0.38461353208396498</v>
      </c>
      <c r="E8814" s="158">
        <v>-0.13208583351337899</v>
      </c>
    </row>
    <row r="8815" spans="1:5" x14ac:dyDescent="0.25">
      <c r="A8815" s="158">
        <v>44211.993223923797</v>
      </c>
      <c r="B8815" s="158">
        <v>-0.108310665548184</v>
      </c>
      <c r="C8815" s="158">
        <v>0.12833598791859699</v>
      </c>
      <c r="D8815" s="158">
        <v>0.384652107304641</v>
      </c>
      <c r="E8815" s="158">
        <v>-0.132127113524315</v>
      </c>
    </row>
    <row r="8816" spans="1:5" x14ac:dyDescent="0.25">
      <c r="A8816" s="158">
        <v>44212.846669582599</v>
      </c>
      <c r="B8816" s="158">
        <v>-0.19574812760587701</v>
      </c>
      <c r="C8816" s="158">
        <v>0.128345094332693</v>
      </c>
      <c r="D8816" s="158">
        <v>0.38465402001437998</v>
      </c>
      <c r="E8816" s="158">
        <v>-0.13212915173634099</v>
      </c>
    </row>
    <row r="8817" spans="1:5" x14ac:dyDescent="0.25">
      <c r="A8817" s="158">
        <v>44215.268381868002</v>
      </c>
      <c r="B8817" s="158">
        <v>-0.39749016406390703</v>
      </c>
      <c r="C8817" s="158">
        <v>0.12837091610275</v>
      </c>
      <c r="D8817" s="158">
        <v>0.38465944432576099</v>
      </c>
      <c r="E8817" s="158">
        <v>-0.13213492751474401</v>
      </c>
    </row>
    <row r="8818" spans="1:5" x14ac:dyDescent="0.25">
      <c r="A8818" s="158">
        <v>44216.773492069296</v>
      </c>
      <c r="B8818" s="158">
        <v>-0.26215991811375799</v>
      </c>
      <c r="C8818" s="158">
        <v>0.12838695084322899</v>
      </c>
      <c r="D8818" s="158">
        <v>0.38466281323343898</v>
      </c>
      <c r="E8818" s="158">
        <v>-0.13213851139464</v>
      </c>
    </row>
    <row r="8819" spans="1:5" x14ac:dyDescent="0.25">
      <c r="A8819" s="158">
        <v>44222.692254733804</v>
      </c>
      <c r="B8819" s="158">
        <v>-3.8546435274344801E-2</v>
      </c>
      <c r="C8819" s="158">
        <v>0.12844990490910799</v>
      </c>
      <c r="D8819" s="158">
        <v>0.38467604390048499</v>
      </c>
      <c r="E8819" s="158">
        <v>-0.13215256167790601</v>
      </c>
    </row>
    <row r="8820" spans="1:5" x14ac:dyDescent="0.25">
      <c r="A8820" s="158">
        <v>44225.259815005898</v>
      </c>
      <c r="B8820" s="158">
        <v>-0.43370282950232503</v>
      </c>
      <c r="C8820" s="158">
        <v>0.12847716392650199</v>
      </c>
      <c r="D8820" s="158">
        <v>0.384681774751432</v>
      </c>
      <c r="E8820" s="158">
        <v>-0.13215863532166899</v>
      </c>
    </row>
    <row r="8821" spans="1:5" x14ac:dyDescent="0.25">
      <c r="A8821" s="158">
        <v>44234.991561892399</v>
      </c>
      <c r="B8821" s="158">
        <v>3.8764338919516902E-2</v>
      </c>
      <c r="C8821" s="158">
        <v>0.12858020519694499</v>
      </c>
      <c r="D8821" s="158">
        <v>0.38470344891956498</v>
      </c>
      <c r="E8821" s="158">
        <v>-0.132181538812505</v>
      </c>
    </row>
    <row r="8822" spans="1:5" x14ac:dyDescent="0.25">
      <c r="A8822" s="158">
        <v>44237.469333322901</v>
      </c>
      <c r="B8822" s="158">
        <v>0.17346434490992399</v>
      </c>
      <c r="C8822" s="158">
        <v>0.128606369916135</v>
      </c>
      <c r="D8822" s="158">
        <v>0.384708955363252</v>
      </c>
      <c r="E8822" s="158">
        <v>-0.132187340594557</v>
      </c>
    </row>
    <row r="8823" spans="1:5" x14ac:dyDescent="0.25">
      <c r="A8823" s="158">
        <v>44240.681606890401</v>
      </c>
      <c r="B8823" s="158">
        <v>0.41641539620962398</v>
      </c>
      <c r="C8823" s="158">
        <v>0.12864024826294901</v>
      </c>
      <c r="D8823" s="158">
        <v>0.38471608689926201</v>
      </c>
      <c r="E8823" s="158">
        <v>-0.13219484436645301</v>
      </c>
    </row>
    <row r="8824" spans="1:5" x14ac:dyDescent="0.25">
      <c r="A8824" s="158">
        <v>44260.001619237497</v>
      </c>
      <c r="B8824" s="158">
        <v>0.76763058151070296</v>
      </c>
      <c r="C8824" s="158">
        <v>0.128842991243037</v>
      </c>
      <c r="D8824" s="158">
        <v>0.38475880721724498</v>
      </c>
      <c r="E8824" s="158">
        <v>-0.132239550396136</v>
      </c>
    </row>
    <row r="8825" spans="1:5" x14ac:dyDescent="0.25">
      <c r="A8825" s="158">
        <v>44262.1466667282</v>
      </c>
      <c r="B8825" s="158">
        <v>8.4626883013605395E-2</v>
      </c>
      <c r="C8825" s="158">
        <v>0.12886539347812301</v>
      </c>
      <c r="D8825" s="158">
        <v>0.38476353216952602</v>
      </c>
      <c r="E8825" s="158">
        <v>-0.132244469112581</v>
      </c>
    </row>
    <row r="8826" spans="1:5" x14ac:dyDescent="0.25">
      <c r="A8826" s="158">
        <v>44263.592707269599</v>
      </c>
      <c r="B8826" s="158">
        <v>-1.9851448484980401</v>
      </c>
      <c r="C8826" s="158">
        <v>0.12888048331123</v>
      </c>
      <c r="D8826" s="158">
        <v>0.38476671535306001</v>
      </c>
      <c r="E8826" s="158">
        <v>-0.13224777991328299</v>
      </c>
    </row>
    <row r="8827" spans="1:5" x14ac:dyDescent="0.25">
      <c r="A8827" s="158">
        <v>44266.441623353203</v>
      </c>
      <c r="B8827" s="158">
        <v>0.128618834609462</v>
      </c>
      <c r="C8827" s="158">
        <v>0.12891018381420499</v>
      </c>
      <c r="D8827" s="158">
        <v>0.38477298187591502</v>
      </c>
      <c r="E8827" s="158">
        <v>-0.132254290784666</v>
      </c>
    </row>
    <row r="8828" spans="1:5" x14ac:dyDescent="0.25">
      <c r="A8828" s="158">
        <v>44267.423557434398</v>
      </c>
      <c r="B8828" s="158">
        <v>0.247981360409844</v>
      </c>
      <c r="C8828" s="158">
        <v>0.128920411832012</v>
      </c>
      <c r="D8828" s="158">
        <v>0.38477514027127402</v>
      </c>
      <c r="E8828" s="158">
        <v>-0.132256531225135</v>
      </c>
    </row>
    <row r="8829" spans="1:5" x14ac:dyDescent="0.25">
      <c r="A8829" s="158">
        <v>44274.760794283</v>
      </c>
      <c r="B8829" s="158">
        <v>6.8277167748842502E-2</v>
      </c>
      <c r="C8829" s="158">
        <v>0.12899669438797301</v>
      </c>
      <c r="D8829" s="158">
        <v>0.384791244237143</v>
      </c>
      <c r="E8829" s="158">
        <v>-0.13227321300629599</v>
      </c>
    </row>
    <row r="8830" spans="1:5" x14ac:dyDescent="0.25">
      <c r="A8830" s="158">
        <v>44278.970611629498</v>
      </c>
      <c r="B8830" s="158">
        <v>-0.33394426911220698</v>
      </c>
      <c r="C8830" s="158">
        <v>0.12904034784891599</v>
      </c>
      <c r="D8830" s="158">
        <v>0.384800464902468</v>
      </c>
      <c r="E8830" s="158">
        <v>-0.132282737165206</v>
      </c>
    </row>
    <row r="8831" spans="1:5" x14ac:dyDescent="0.25">
      <c r="A8831" s="158">
        <v>44280.2835839892</v>
      </c>
      <c r="B8831" s="158">
        <v>1.6712664318334201</v>
      </c>
      <c r="C8831" s="158">
        <v>0.12905394554354599</v>
      </c>
      <c r="D8831" s="158">
        <v>0.384803337818729</v>
      </c>
      <c r="E8831" s="158">
        <v>-0.13228570055949701</v>
      </c>
    </row>
    <row r="8832" spans="1:5" x14ac:dyDescent="0.25">
      <c r="A8832" s="158">
        <v>44283.082395139201</v>
      </c>
      <c r="B8832" s="158">
        <v>-0.103697045364204</v>
      </c>
      <c r="C8832" s="158">
        <v>0.12908290405241099</v>
      </c>
      <c r="D8832" s="158">
        <v>0.384809457367633</v>
      </c>
      <c r="E8832" s="158">
        <v>-0.132292006353743</v>
      </c>
    </row>
    <row r="8833" spans="1:5" x14ac:dyDescent="0.25">
      <c r="A8833" s="158">
        <v>44294.809636217396</v>
      </c>
      <c r="B8833" s="158">
        <v>-8.9806248730617294E-2</v>
      </c>
      <c r="C8833" s="158">
        <v>0.129203839831314</v>
      </c>
      <c r="D8833" s="158">
        <v>0.38483503168812799</v>
      </c>
      <c r="E8833" s="158">
        <v>-0.13231826316891801</v>
      </c>
    </row>
    <row r="8834" spans="1:5" x14ac:dyDescent="0.25">
      <c r="A8834" s="158">
        <v>44298.3070694813</v>
      </c>
      <c r="B8834" s="158">
        <v>8.5355777266449301E-2</v>
      </c>
      <c r="C8834" s="158">
        <v>0.129239780593882</v>
      </c>
      <c r="D8834" s="158">
        <v>0.38484263779920402</v>
      </c>
      <c r="E8834" s="158">
        <v>-0.13232604227786199</v>
      </c>
    </row>
    <row r="8835" spans="1:5" x14ac:dyDescent="0.25">
      <c r="A8835" s="158">
        <v>44302.103178085097</v>
      </c>
      <c r="B8835" s="158">
        <v>0.15898247864059001</v>
      </c>
      <c r="C8835" s="158">
        <v>0.12927872494232501</v>
      </c>
      <c r="D8835" s="158">
        <v>0.38485088256706201</v>
      </c>
      <c r="E8835" s="158">
        <v>-0.132334458965053</v>
      </c>
    </row>
    <row r="8836" spans="1:5" x14ac:dyDescent="0.25">
      <c r="A8836" s="158">
        <v>44304.926391729598</v>
      </c>
      <c r="B8836" s="158">
        <v>0.14067987253609801</v>
      </c>
      <c r="C8836" s="158">
        <v>0.129307643952317</v>
      </c>
      <c r="D8836" s="158">
        <v>0.38485700695351699</v>
      </c>
      <c r="E8836" s="158">
        <v>-0.13234070052096</v>
      </c>
    </row>
    <row r="8837" spans="1:5" x14ac:dyDescent="0.25">
      <c r="A8837" s="158">
        <v>44314.137227376203</v>
      </c>
      <c r="B8837" s="158">
        <v>6.8014849092956603E-2</v>
      </c>
      <c r="C8837" s="158">
        <v>0.129401729527472</v>
      </c>
      <c r="D8837" s="158">
        <v>0.384876944397326</v>
      </c>
      <c r="E8837" s="158">
        <v>-0.13236095693174399</v>
      </c>
    </row>
    <row r="8838" spans="1:5" x14ac:dyDescent="0.25">
      <c r="A8838" s="158">
        <v>44314.221443820599</v>
      </c>
      <c r="B8838" s="158">
        <v>0.497615333347801</v>
      </c>
      <c r="C8838" s="158">
        <v>0.12940258790515999</v>
      </c>
      <c r="D8838" s="158">
        <v>0.38487712638147897</v>
      </c>
      <c r="E8838" s="158">
        <v>-0.132361141385753</v>
      </c>
    </row>
    <row r="8839" spans="1:5" x14ac:dyDescent="0.25">
      <c r="A8839" s="158">
        <v>44331.0125056283</v>
      </c>
      <c r="B8839" s="158">
        <v>-0.12499802481161799</v>
      </c>
      <c r="C8839" s="158">
        <v>0.129573054266965</v>
      </c>
      <c r="D8839" s="158">
        <v>0.38491329902319599</v>
      </c>
      <c r="E8839" s="158">
        <v>-0.13239764525064701</v>
      </c>
    </row>
    <row r="8840" spans="1:5" x14ac:dyDescent="0.25">
      <c r="A8840" s="158">
        <v>44334.729381206897</v>
      </c>
      <c r="B8840" s="158">
        <v>6.4022795915397196E-2</v>
      </c>
      <c r="C8840" s="158">
        <v>0.12961060629606599</v>
      </c>
      <c r="D8840" s="158">
        <v>0.38492127627616701</v>
      </c>
      <c r="E8840" s="158">
        <v>-0.132405652542264</v>
      </c>
    </row>
    <row r="8841" spans="1:5" x14ac:dyDescent="0.25">
      <c r="A8841" s="158">
        <v>44335.8653027486</v>
      </c>
      <c r="B8841" s="158">
        <v>0.44414527939979898</v>
      </c>
      <c r="C8841" s="158">
        <v>0.12962206941953699</v>
      </c>
      <c r="D8841" s="158">
        <v>0.38492371205599202</v>
      </c>
      <c r="E8841" s="158">
        <v>-0.13240809437898801</v>
      </c>
    </row>
    <row r="8842" spans="1:5" x14ac:dyDescent="0.25">
      <c r="A8842" s="158">
        <v>44337.928354782103</v>
      </c>
      <c r="B8842" s="158">
        <v>-0.32435624293711801</v>
      </c>
      <c r="C8842" s="158">
        <v>0.129642872812365</v>
      </c>
      <c r="D8842" s="158">
        <v>0.38492813331039399</v>
      </c>
      <c r="E8842" s="158">
        <v>-0.132412522897146</v>
      </c>
    </row>
    <row r="8843" spans="1:5" x14ac:dyDescent="0.25">
      <c r="A8843" s="158">
        <v>44339.672803209498</v>
      </c>
      <c r="B8843" s="158">
        <v>-0.32277027176926798</v>
      </c>
      <c r="C8843" s="158">
        <v>0.129660447517635</v>
      </c>
      <c r="D8843" s="158">
        <v>0.384931869169926</v>
      </c>
      <c r="E8843" s="158">
        <v>-0.13241626113979801</v>
      </c>
    </row>
    <row r="8844" spans="1:5" x14ac:dyDescent="0.25">
      <c r="A8844" s="158">
        <v>44345.017194803302</v>
      </c>
      <c r="B8844" s="158">
        <v>1.1138626477480399E-2</v>
      </c>
      <c r="C8844" s="158">
        <v>0.12971419929848499</v>
      </c>
      <c r="D8844" s="158">
        <v>0.38494329969666202</v>
      </c>
      <c r="E8844" s="158">
        <v>-0.13242767754663301</v>
      </c>
    </row>
    <row r="8845" spans="1:5" x14ac:dyDescent="0.25">
      <c r="A8845" s="158">
        <v>44350.668798400802</v>
      </c>
      <c r="B8845" s="158">
        <v>0.246972368110288</v>
      </c>
      <c r="C8845" s="158">
        <v>0.12977089128727101</v>
      </c>
      <c r="D8845" s="158">
        <v>0.38495536290749899</v>
      </c>
      <c r="E8845" s="158">
        <v>-0.13243969073270501</v>
      </c>
    </row>
    <row r="8846" spans="1:5" x14ac:dyDescent="0.25">
      <c r="A8846" s="158">
        <v>44352.545972015003</v>
      </c>
      <c r="B8846" s="158">
        <v>0.66225295954915897</v>
      </c>
      <c r="C8846" s="158">
        <v>0.12978968739750801</v>
      </c>
      <c r="D8846" s="158">
        <v>0.38495936414670501</v>
      </c>
      <c r="E8846" s="158">
        <v>-0.132443667385649</v>
      </c>
    </row>
    <row r="8847" spans="1:5" x14ac:dyDescent="0.25">
      <c r="A8847" s="158">
        <v>44353.578393922602</v>
      </c>
      <c r="B8847" s="158">
        <v>0.15091744397930401</v>
      </c>
      <c r="C8847" s="158">
        <v>0.12980001777445599</v>
      </c>
      <c r="D8847" s="158">
        <v>0.38496156360019401</v>
      </c>
      <c r="E8847" s="158">
        <v>-0.13244585162429601</v>
      </c>
    </row>
    <row r="8848" spans="1:5" x14ac:dyDescent="0.25">
      <c r="A8848" s="158">
        <v>44360.429828011402</v>
      </c>
      <c r="B8848" s="158">
        <v>-2.1024235361544199E-3</v>
      </c>
      <c r="C8848" s="158">
        <v>0.12986844252728699</v>
      </c>
      <c r="D8848" s="158">
        <v>0.38497613860033197</v>
      </c>
      <c r="E8848" s="158">
        <v>-0.13246029524639399</v>
      </c>
    </row>
    <row r="8849" spans="1:5" x14ac:dyDescent="0.25">
      <c r="A8849" s="158">
        <v>44366.414099106201</v>
      </c>
      <c r="B8849" s="158">
        <v>-0.39706714166655199</v>
      </c>
      <c r="C8849" s="158">
        <v>0.12992802121726599</v>
      </c>
      <c r="D8849" s="158">
        <v>0.384988838789453</v>
      </c>
      <c r="E8849" s="158">
        <v>-0.13247283750368399</v>
      </c>
    </row>
    <row r="8850" spans="1:5" x14ac:dyDescent="0.25">
      <c r="A8850" s="158">
        <v>44367.518647316203</v>
      </c>
      <c r="B8850" s="158">
        <v>0.41161835828038601</v>
      </c>
      <c r="C8850" s="158">
        <v>0.12993899900392999</v>
      </c>
      <c r="D8850" s="158">
        <v>0.38499117986218601</v>
      </c>
      <c r="E8850" s="158">
        <v>-0.132475145030443</v>
      </c>
    </row>
    <row r="8851" spans="1:5" x14ac:dyDescent="0.25">
      <c r="A8851" s="158">
        <v>44371.440928775701</v>
      </c>
      <c r="B8851" s="158">
        <v>-0.21161964580119799</v>
      </c>
      <c r="C8851" s="158">
        <v>0.12997793362403801</v>
      </c>
      <c r="D8851" s="158">
        <v>0.384999485353966</v>
      </c>
      <c r="E8851" s="158">
        <v>-0.13248332034292701</v>
      </c>
    </row>
    <row r="8852" spans="1:5" x14ac:dyDescent="0.25">
      <c r="A8852" s="158">
        <v>44377.8711224203</v>
      </c>
      <c r="B8852" s="158">
        <v>-0.199030971046077</v>
      </c>
      <c r="C8852" s="158">
        <v>0.13004160150062699</v>
      </c>
      <c r="D8852" s="158">
        <v>0.38501307532122803</v>
      </c>
      <c r="E8852" s="158">
        <v>-0.13249665960687801</v>
      </c>
    </row>
    <row r="8853" spans="1:5" x14ac:dyDescent="0.25">
      <c r="A8853" s="158">
        <v>44384.151236853999</v>
      </c>
      <c r="B8853" s="158">
        <v>-0.31590349299660497</v>
      </c>
      <c r="C8853" s="158">
        <v>0.13010358929038299</v>
      </c>
      <c r="D8853" s="158">
        <v>0.38502631685547301</v>
      </c>
      <c r="E8853" s="158">
        <v>-0.132509611652494</v>
      </c>
    </row>
    <row r="8854" spans="1:5" x14ac:dyDescent="0.25">
      <c r="A8854" s="158">
        <v>44401.722018209897</v>
      </c>
      <c r="B8854" s="158">
        <v>0.11213212299609999</v>
      </c>
      <c r="C8854" s="158">
        <v>0.13027599931905401</v>
      </c>
      <c r="D8854" s="158">
        <v>0.385063200662215</v>
      </c>
      <c r="E8854" s="158">
        <v>-0.13254545187681999</v>
      </c>
    </row>
    <row r="8855" spans="1:5" x14ac:dyDescent="0.25">
      <c r="A8855" s="158">
        <v>44416.891087366297</v>
      </c>
      <c r="B8855" s="158">
        <v>0.78803009734098595</v>
      </c>
      <c r="C8855" s="158">
        <v>0.130423626919275</v>
      </c>
      <c r="D8855" s="158">
        <v>0.38509484878178302</v>
      </c>
      <c r="E8855" s="158">
        <v>-0.13257592326975901</v>
      </c>
    </row>
    <row r="8856" spans="1:5" x14ac:dyDescent="0.25">
      <c r="A8856" s="158">
        <v>44427.966152412198</v>
      </c>
      <c r="B8856" s="158">
        <v>-3.96833477006368</v>
      </c>
      <c r="C8856" s="158">
        <v>0.130530696227627</v>
      </c>
      <c r="D8856" s="158">
        <v>0.38511784183800102</v>
      </c>
      <c r="E8856" s="158">
        <v>-0.132597896495385</v>
      </c>
    </row>
    <row r="8857" spans="1:5" x14ac:dyDescent="0.25">
      <c r="A8857" s="158">
        <v>44436.153944894097</v>
      </c>
      <c r="B8857" s="158">
        <v>-0.86902684560721299</v>
      </c>
      <c r="C8857" s="158">
        <v>0.13060946329926301</v>
      </c>
      <c r="D8857" s="158">
        <v>0.38513477905295801</v>
      </c>
      <c r="E8857" s="158">
        <v>-0.132613992856527</v>
      </c>
    </row>
    <row r="8858" spans="1:5" x14ac:dyDescent="0.25">
      <c r="A8858" s="158">
        <v>44437.844175122897</v>
      </c>
      <c r="B8858" s="158">
        <v>-0.45910574155587602</v>
      </c>
      <c r="C8858" s="158">
        <v>0.13062568212839401</v>
      </c>
      <c r="D8858" s="158">
        <v>0.385138268940175</v>
      </c>
      <c r="E8858" s="158">
        <v>-0.132617299984951</v>
      </c>
    </row>
    <row r="8859" spans="1:5" x14ac:dyDescent="0.25">
      <c r="A8859" s="158">
        <v>44440.103889330698</v>
      </c>
      <c r="B8859" s="158">
        <v>-0.51304440866007905</v>
      </c>
      <c r="C8859" s="158">
        <v>0.13064734341627199</v>
      </c>
      <c r="D8859" s="158">
        <v>0.38514293118366</v>
      </c>
      <c r="E8859" s="158">
        <v>-0.132621712992358</v>
      </c>
    </row>
    <row r="8860" spans="1:5" x14ac:dyDescent="0.25">
      <c r="A8860" s="158">
        <v>44446.449978397497</v>
      </c>
      <c r="B8860" s="158">
        <v>-0.37162623910516102</v>
      </c>
      <c r="C8860" s="158">
        <v>0.13070804072891101</v>
      </c>
      <c r="D8860" s="158">
        <v>0.38515600314663401</v>
      </c>
      <c r="E8860" s="158">
        <v>-0.13263405505546799</v>
      </c>
    </row>
    <row r="8861" spans="1:5" x14ac:dyDescent="0.25">
      <c r="A8861" s="158">
        <v>44447.050266675498</v>
      </c>
      <c r="B8861" s="158">
        <v>0.12956521896152501</v>
      </c>
      <c r="C8861" s="158">
        <v>0.130713771855027</v>
      </c>
      <c r="D8861" s="158">
        <v>0.38515723802243601</v>
      </c>
      <c r="E8861" s="158">
        <v>-0.13263521860368599</v>
      </c>
    </row>
    <row r="8862" spans="1:5" x14ac:dyDescent="0.25">
      <c r="A8862" s="158">
        <v>44449.209424107903</v>
      </c>
      <c r="B8862" s="158">
        <v>-1.90027240592472E-2</v>
      </c>
      <c r="C8862" s="158">
        <v>0.13073437116217301</v>
      </c>
      <c r="D8862" s="158">
        <v>0.38516167738527801</v>
      </c>
      <c r="E8862" s="158">
        <v>-0.132639398148752</v>
      </c>
    </row>
    <row r="8863" spans="1:5" x14ac:dyDescent="0.25">
      <c r="A8863" s="158">
        <v>44457.222787297302</v>
      </c>
      <c r="B8863" s="158">
        <v>-1.1076390384245899E-2</v>
      </c>
      <c r="C8863" s="158">
        <v>0.13081061952697801</v>
      </c>
      <c r="D8863" s="158">
        <v>0.38517812160206999</v>
      </c>
      <c r="E8863" s="158">
        <v>-0.132654833515052</v>
      </c>
    </row>
    <row r="8864" spans="1:5" x14ac:dyDescent="0.25">
      <c r="A8864" s="158">
        <v>44457.9100781089</v>
      </c>
      <c r="B8864" s="158">
        <v>-0.168500880903699</v>
      </c>
      <c r="C8864" s="158">
        <v>0.130817144322742</v>
      </c>
      <c r="D8864" s="158">
        <v>0.385179529661763</v>
      </c>
      <c r="E8864" s="158">
        <v>-0.13265615178098</v>
      </c>
    </row>
    <row r="8865" spans="1:5" x14ac:dyDescent="0.25">
      <c r="A8865" s="158">
        <v>44460.6175211769</v>
      </c>
      <c r="B8865" s="158">
        <v>0.773505372491612</v>
      </c>
      <c r="C8865" s="158">
        <v>0.130842824538279</v>
      </c>
      <c r="D8865" s="158">
        <v>0.38518507284876102</v>
      </c>
      <c r="E8865" s="158">
        <v>-0.13266133622875101</v>
      </c>
    </row>
    <row r="8866" spans="1:5" x14ac:dyDescent="0.25">
      <c r="A8866" s="158">
        <v>44462.4563701304</v>
      </c>
      <c r="B8866" s="158">
        <v>0.172465582527881</v>
      </c>
      <c r="C8866" s="158">
        <v>0.130860245263488</v>
      </c>
      <c r="D8866" s="158">
        <v>0.38518883443121199</v>
      </c>
      <c r="E8866" s="158">
        <v>-0.13266484960272701</v>
      </c>
    </row>
    <row r="8867" spans="1:5" x14ac:dyDescent="0.25">
      <c r="A8867" s="158">
        <v>44475.063058570697</v>
      </c>
      <c r="B8867" s="158">
        <v>1.20040940745803E-2</v>
      </c>
      <c r="C8867" s="158">
        <v>0.130979222715882</v>
      </c>
      <c r="D8867" s="158">
        <v>0.385214552015336</v>
      </c>
      <c r="E8867" s="158">
        <v>-0.13268876639622201</v>
      </c>
    </row>
    <row r="8868" spans="1:5" x14ac:dyDescent="0.25">
      <c r="A8868" s="158">
        <v>44478.613684530603</v>
      </c>
      <c r="B8868" s="158">
        <v>1.47857762406931</v>
      </c>
      <c r="C8868" s="158">
        <v>0.131012588775374</v>
      </c>
      <c r="D8868" s="158">
        <v>0.38522177295393401</v>
      </c>
      <c r="E8868" s="158">
        <v>-0.13269544897709801</v>
      </c>
    </row>
    <row r="8869" spans="1:5" x14ac:dyDescent="0.25">
      <c r="A8869" s="158">
        <v>44485.683746941198</v>
      </c>
      <c r="B8869" s="158">
        <v>0.33023913727918702</v>
      </c>
      <c r="C8869" s="158">
        <v>0.13107883955979999</v>
      </c>
      <c r="D8869" s="158">
        <v>0.38523612219919301</v>
      </c>
      <c r="E8869" s="158">
        <v>-0.132708685533276</v>
      </c>
    </row>
    <row r="8870" spans="1:5" x14ac:dyDescent="0.25">
      <c r="A8870" s="158">
        <v>44499.4035534742</v>
      </c>
      <c r="B8870" s="158">
        <v>-0.29265230199190301</v>
      </c>
      <c r="C8870" s="158">
        <v>0.131206685734444</v>
      </c>
      <c r="D8870" s="158">
        <v>0.38526385675373698</v>
      </c>
      <c r="E8870" s="158">
        <v>-0.13273410663520399</v>
      </c>
    </row>
    <row r="8871" spans="1:5" x14ac:dyDescent="0.25">
      <c r="A8871" s="158">
        <v>44505.4321566137</v>
      </c>
      <c r="B8871" s="158">
        <v>-0.258208411893668</v>
      </c>
      <c r="C8871" s="158">
        <v>0.131262562505334</v>
      </c>
      <c r="D8871" s="158">
        <v>0.38527599731100198</v>
      </c>
      <c r="E8871" s="158">
        <v>-0.13274516644732201</v>
      </c>
    </row>
    <row r="8872" spans="1:5" x14ac:dyDescent="0.25">
      <c r="A8872" s="158">
        <v>44508.850051880101</v>
      </c>
      <c r="B8872" s="158">
        <v>-8.6046568792808004E-2</v>
      </c>
      <c r="C8872" s="158">
        <v>0.13129416011226799</v>
      </c>
      <c r="D8872" s="158">
        <v>0.38528286782089399</v>
      </c>
      <c r="E8872" s="158">
        <v>-0.13275140686547801</v>
      </c>
    </row>
    <row r="8873" spans="1:5" x14ac:dyDescent="0.25">
      <c r="A8873" s="158">
        <v>44512.810459599597</v>
      </c>
      <c r="B8873" s="158">
        <v>-1.6794805615351101</v>
      </c>
      <c r="C8873" s="158">
        <v>0.13133069922917501</v>
      </c>
      <c r="D8873" s="158">
        <v>0.38529081752414202</v>
      </c>
      <c r="E8873" s="158">
        <v>-0.13275861076846299</v>
      </c>
    </row>
    <row r="8874" spans="1:5" x14ac:dyDescent="0.25">
      <c r="A8874" s="158">
        <v>44513.421977062797</v>
      </c>
      <c r="B8874" s="158">
        <v>-1.3655321225181099E-2</v>
      </c>
      <c r="C8874" s="158">
        <v>0.13133633407565101</v>
      </c>
      <c r="D8874" s="158">
        <v>0.38529204393453298</v>
      </c>
      <c r="E8874" s="158">
        <v>-0.13275972052104701</v>
      </c>
    </row>
    <row r="8875" spans="1:5" x14ac:dyDescent="0.25">
      <c r="A8875" s="158">
        <v>44525.897422846901</v>
      </c>
      <c r="B8875" s="158">
        <v>-0.39161365505263601</v>
      </c>
      <c r="C8875" s="158">
        <v>0.13145087563292099</v>
      </c>
      <c r="D8875" s="158">
        <v>0.38531700034927402</v>
      </c>
      <c r="E8875" s="158">
        <v>-0.13278220955506001</v>
      </c>
    </row>
    <row r="8876" spans="1:5" x14ac:dyDescent="0.25">
      <c r="A8876" s="158">
        <v>44530.671962676097</v>
      </c>
      <c r="B8876" s="158">
        <v>-7.7863279097778501E-2</v>
      </c>
      <c r="C8876" s="158">
        <v>0.13149450328332399</v>
      </c>
      <c r="D8876" s="158">
        <v>0.38532651960313302</v>
      </c>
      <c r="E8876" s="158">
        <v>-0.132790740463822</v>
      </c>
    </row>
    <row r="8877" spans="1:5" x14ac:dyDescent="0.25">
      <c r="A8877" s="158">
        <v>44533.555417252399</v>
      </c>
      <c r="B8877" s="158">
        <v>-0.52680201780230795</v>
      </c>
      <c r="C8877" s="158">
        <v>0.13152079485087301</v>
      </c>
      <c r="D8877" s="158">
        <v>0.38533225994028902</v>
      </c>
      <c r="E8877" s="158">
        <v>-0.132795872133677</v>
      </c>
    </row>
    <row r="8878" spans="1:5" x14ac:dyDescent="0.25">
      <c r="A8878" s="158">
        <v>44537.408406467199</v>
      </c>
      <c r="B8878" s="158">
        <v>0.53423158717103003</v>
      </c>
      <c r="C8878" s="158">
        <v>0.13155586060779001</v>
      </c>
      <c r="D8878" s="158">
        <v>0.385339920353446</v>
      </c>
      <c r="E8878" s="158">
        <v>-0.132802705387462</v>
      </c>
    </row>
    <row r="8879" spans="1:5" x14ac:dyDescent="0.25">
      <c r="A8879" s="158">
        <v>44537.815441368701</v>
      </c>
      <c r="B8879" s="158">
        <v>-6.0457235458322198E-2</v>
      </c>
      <c r="C8879" s="158">
        <v>0.13155956058173901</v>
      </c>
      <c r="D8879" s="158">
        <v>0.38534072893779597</v>
      </c>
      <c r="E8879" s="158">
        <v>-0.13280342566613901</v>
      </c>
    </row>
    <row r="8880" spans="1:5" x14ac:dyDescent="0.25">
      <c r="A8880" s="158">
        <v>44544.342177730497</v>
      </c>
      <c r="B8880" s="158">
        <v>-7.3498470995048096E-2</v>
      </c>
      <c r="C8880" s="158">
        <v>0.131618773586543</v>
      </c>
      <c r="D8880" s="158">
        <v>0.38535367692104799</v>
      </c>
      <c r="E8880" s="158">
        <v>-0.13281493360885299</v>
      </c>
    </row>
    <row r="8881" spans="1:5" x14ac:dyDescent="0.25">
      <c r="A8881" s="158">
        <v>44544.9435579653</v>
      </c>
      <c r="B8881" s="158">
        <v>-0.33996669096705301</v>
      </c>
      <c r="C8881" s="158">
        <v>0.13162421858957499</v>
      </c>
      <c r="D8881" s="158">
        <v>0.38535486830126398</v>
      </c>
      <c r="E8881" s="158">
        <v>-0.13281599002368999</v>
      </c>
    </row>
    <row r="8882" spans="1:5" x14ac:dyDescent="0.25">
      <c r="A8882" s="158">
        <v>44550.934502623699</v>
      </c>
      <c r="B8882" s="158">
        <v>0.53112209804646604</v>
      </c>
      <c r="C8882" s="158">
        <v>0.13167836070158201</v>
      </c>
      <c r="D8882" s="158">
        <v>0.38536672152785301</v>
      </c>
      <c r="E8882" s="158">
        <v>-0.13282647776263301</v>
      </c>
    </row>
    <row r="8883" spans="1:5" x14ac:dyDescent="0.25">
      <c r="A8883" s="158">
        <v>44554.486990870399</v>
      </c>
      <c r="B8883" s="158">
        <v>-0.54501475705631697</v>
      </c>
      <c r="C8883" s="158">
        <v>0.131710378939183</v>
      </c>
      <c r="D8883" s="158">
        <v>0.38537373708556999</v>
      </c>
      <c r="E8883" s="158">
        <v>-0.13283266564197599</v>
      </c>
    </row>
    <row r="8884" spans="1:5" x14ac:dyDescent="0.25">
      <c r="A8884" s="158">
        <v>44559.010892331797</v>
      </c>
      <c r="B8884" s="158">
        <v>-0.20683645266151901</v>
      </c>
      <c r="C8884" s="158">
        <v>0.13175105881314</v>
      </c>
      <c r="D8884" s="158">
        <v>0.38538265687834899</v>
      </c>
      <c r="E8884" s="158">
        <v>-0.132840512086837</v>
      </c>
    </row>
    <row r="8885" spans="1:5" x14ac:dyDescent="0.25">
      <c r="A8885" s="158">
        <v>44567.932212427702</v>
      </c>
      <c r="B8885" s="158">
        <v>-0.34995903869391398</v>
      </c>
      <c r="C8885" s="158">
        <v>0.13183097335310801</v>
      </c>
      <c r="D8885" s="158">
        <v>0.38540020067255698</v>
      </c>
      <c r="E8885" s="158">
        <v>-0.13285587580220001</v>
      </c>
    </row>
    <row r="8886" spans="1:5" x14ac:dyDescent="0.25">
      <c r="A8886" s="158">
        <v>44576.635154926596</v>
      </c>
      <c r="B8886" s="158">
        <v>0.14981804811073901</v>
      </c>
      <c r="C8886" s="158">
        <v>0.13190853723974399</v>
      </c>
      <c r="D8886" s="158">
        <v>0.385417255715927</v>
      </c>
      <c r="E8886" s="158">
        <v>-0.13287072325930099</v>
      </c>
    </row>
    <row r="8887" spans="1:5" x14ac:dyDescent="0.25">
      <c r="A8887" s="158">
        <v>44581.479369454501</v>
      </c>
      <c r="B8887" s="158">
        <v>0.134232928898737</v>
      </c>
      <c r="C8887" s="158">
        <v>0.13195154154852301</v>
      </c>
      <c r="D8887" s="158">
        <v>0.38542672349621998</v>
      </c>
      <c r="E8887" s="158">
        <v>-0.132878927738728</v>
      </c>
    </row>
    <row r="8888" spans="1:5" x14ac:dyDescent="0.25">
      <c r="A8888" s="158">
        <v>44583.518596379698</v>
      </c>
      <c r="B8888" s="158">
        <v>-0.17457852026037099</v>
      </c>
      <c r="C8888" s="158">
        <v>0.13196960846539901</v>
      </c>
      <c r="D8888" s="158">
        <v>0.38543070364208698</v>
      </c>
      <c r="E8888" s="158">
        <v>-0.13288236871272199</v>
      </c>
    </row>
    <row r="8889" spans="1:5" x14ac:dyDescent="0.25">
      <c r="A8889" s="158">
        <v>44584.9522641074</v>
      </c>
      <c r="B8889" s="158">
        <v>-0.34290091714031001</v>
      </c>
      <c r="C8889" s="158">
        <v>0.13198229745348899</v>
      </c>
      <c r="D8889" s="158">
        <v>0.38543349993926801</v>
      </c>
      <c r="E8889" s="158">
        <v>-0.13288478333571499</v>
      </c>
    </row>
    <row r="8890" spans="1:5" x14ac:dyDescent="0.25">
      <c r="A8890" s="158">
        <v>44598.016963968599</v>
      </c>
      <c r="B8890" s="158">
        <v>0.20815134267091501</v>
      </c>
      <c r="C8890" s="158">
        <v>0.13209743931926399</v>
      </c>
      <c r="D8890" s="158">
        <v>0.38545890883775602</v>
      </c>
      <c r="E8890" s="158">
        <v>-0.13290661491793401</v>
      </c>
    </row>
    <row r="8891" spans="1:5" x14ac:dyDescent="0.25">
      <c r="A8891" s="158">
        <v>44614.232513651899</v>
      </c>
      <c r="B8891" s="158">
        <v>0.33031122291033999</v>
      </c>
      <c r="C8891" s="158">
        <v>0.13223911817850001</v>
      </c>
      <c r="D8891" s="158">
        <v>0.38549026244600698</v>
      </c>
      <c r="E8891" s="158">
        <v>-0.13293328061186499</v>
      </c>
    </row>
    <row r="8892" spans="1:5" x14ac:dyDescent="0.25">
      <c r="A8892" s="158">
        <v>44618.271197496302</v>
      </c>
      <c r="B8892" s="158">
        <v>0.31131943690005898</v>
      </c>
      <c r="C8892" s="158">
        <v>0.132274192113947</v>
      </c>
      <c r="D8892" s="158">
        <v>0.38549803990696502</v>
      </c>
      <c r="E8892" s="158">
        <v>-0.132939847941868</v>
      </c>
    </row>
    <row r="8893" spans="1:5" x14ac:dyDescent="0.25">
      <c r="A8893" s="158">
        <v>44632.309817171998</v>
      </c>
      <c r="B8893" s="158">
        <v>1.8868225121582101E-2</v>
      </c>
      <c r="C8893" s="158">
        <v>0.132395447674479</v>
      </c>
      <c r="D8893" s="158">
        <v>0.38552497686801401</v>
      </c>
      <c r="E8893" s="158">
        <v>-0.13296244692759601</v>
      </c>
    </row>
    <row r="8894" spans="1:5" x14ac:dyDescent="0.25">
      <c r="A8894" s="158">
        <v>44634.333819669802</v>
      </c>
      <c r="B8894" s="158">
        <v>-2.6042429029293799E-2</v>
      </c>
      <c r="C8894" s="158">
        <v>0.13241284449385499</v>
      </c>
      <c r="D8894" s="158">
        <v>0.38552884795249098</v>
      </c>
      <c r="E8894" s="158">
        <v>-0.13296567577818499</v>
      </c>
    </row>
    <row r="8895" spans="1:5" x14ac:dyDescent="0.25">
      <c r="A8895" s="158">
        <v>44635.032378889897</v>
      </c>
      <c r="B8895" s="158">
        <v>-8.54277120570512E-2</v>
      </c>
      <c r="C8895" s="158">
        <v>0.132418843804846</v>
      </c>
      <c r="D8895" s="158">
        <v>0.38553018327674499</v>
      </c>
      <c r="E8895" s="158">
        <v>-0.13296678846176599</v>
      </c>
    </row>
    <row r="8896" spans="1:5" x14ac:dyDescent="0.25">
      <c r="A8896" s="158">
        <v>44638.421033109698</v>
      </c>
      <c r="B8896" s="158">
        <v>-0.33212794604736701</v>
      </c>
      <c r="C8896" s="158">
        <v>0.13244790965865</v>
      </c>
      <c r="D8896" s="158">
        <v>0.38553665549458399</v>
      </c>
      <c r="E8896" s="158">
        <v>-0.132972173523666</v>
      </c>
    </row>
    <row r="8897" spans="1:5" x14ac:dyDescent="0.25">
      <c r="A8897" s="158">
        <v>44641.942158992097</v>
      </c>
      <c r="B8897" s="158">
        <v>0.77675505991099403</v>
      </c>
      <c r="C8897" s="158">
        <v>0.13247804793068901</v>
      </c>
      <c r="D8897" s="158">
        <v>0.385543371363885</v>
      </c>
      <c r="E8897" s="158">
        <v>-0.13297774719775099</v>
      </c>
    </row>
    <row r="8898" spans="1:5" x14ac:dyDescent="0.25">
      <c r="A8898" s="158">
        <v>44641.976426733701</v>
      </c>
      <c r="B8898" s="158">
        <v>2.8014753247429499E-3</v>
      </c>
      <c r="C8898" s="158">
        <v>0.13247834091767499</v>
      </c>
      <c r="D8898" s="158">
        <v>0.38554343667611202</v>
      </c>
      <c r="E8898" s="158">
        <v>-0.13297780133134199</v>
      </c>
    </row>
    <row r="8899" spans="1:5" x14ac:dyDescent="0.25">
      <c r="A8899" s="158">
        <v>44658.402136756697</v>
      </c>
      <c r="B8899" s="158">
        <v>0.48273513572276699</v>
      </c>
      <c r="C8899" s="158">
        <v>0.132618068422243</v>
      </c>
      <c r="D8899" s="158">
        <v>0.38557463907086897</v>
      </c>
      <c r="E8899" s="158">
        <v>-0.13300350648585199</v>
      </c>
    </row>
    <row r="8900" spans="1:5" x14ac:dyDescent="0.25">
      <c r="A8900" s="158">
        <v>44658.578711495597</v>
      </c>
      <c r="B8900" s="158">
        <v>-0.37253754459434202</v>
      </c>
      <c r="C8900" s="158">
        <v>0.13261956275485901</v>
      </c>
      <c r="D8900" s="158">
        <v>0.38557497336616398</v>
      </c>
      <c r="E8900" s="158">
        <v>-0.133003780182648</v>
      </c>
    </row>
    <row r="8901" spans="1:5" x14ac:dyDescent="0.25">
      <c r="A8901" s="158">
        <v>44662.298810646498</v>
      </c>
      <c r="B8901" s="158">
        <v>-3.2679563451365502E-2</v>
      </c>
      <c r="C8901" s="158">
        <v>0.13265100727841</v>
      </c>
      <c r="D8901" s="158">
        <v>0.38558201077014198</v>
      </c>
      <c r="E8901" s="158">
        <v>-0.133009533470591</v>
      </c>
    </row>
    <row r="8902" spans="1:5" x14ac:dyDescent="0.25">
      <c r="A8902" s="158">
        <v>44665.070588480601</v>
      </c>
      <c r="B8902" s="158">
        <v>0.76759528177570102</v>
      </c>
      <c r="C8902" s="158">
        <v>0.13267438848722801</v>
      </c>
      <c r="D8902" s="158">
        <v>0.38558724729557098</v>
      </c>
      <c r="E8902" s="158">
        <v>-0.13301380402194199</v>
      </c>
    </row>
    <row r="8903" spans="1:5" x14ac:dyDescent="0.25">
      <c r="A8903" s="158">
        <v>44667.254154849601</v>
      </c>
      <c r="B8903" s="158">
        <v>-4.94032013106716E-2</v>
      </c>
      <c r="C8903" s="158">
        <v>0.132692779259795</v>
      </c>
      <c r="D8903" s="158">
        <v>0.38559136839660701</v>
      </c>
      <c r="E8903" s="158">
        <v>-0.13301715861402499</v>
      </c>
    </row>
    <row r="8904" spans="1:5" x14ac:dyDescent="0.25">
      <c r="A8904" s="158">
        <v>44668.544137081102</v>
      </c>
      <c r="B8904" s="158">
        <v>1.1240177877998201</v>
      </c>
      <c r="C8904" s="158">
        <v>0.132703632096587</v>
      </c>
      <c r="D8904" s="158">
        <v>0.38559380129176002</v>
      </c>
      <c r="E8904" s="158">
        <v>-0.13301913639195201</v>
      </c>
    </row>
    <row r="8905" spans="1:5" x14ac:dyDescent="0.25">
      <c r="A8905" s="158">
        <v>44671.068265604503</v>
      </c>
      <c r="B8905" s="158">
        <v>-0.1983336557982</v>
      </c>
      <c r="C8905" s="158">
        <v>0.132724842533325</v>
      </c>
      <c r="D8905" s="158">
        <v>0.38559855807764698</v>
      </c>
      <c r="E8905" s="158">
        <v>-0.13302299773038501</v>
      </c>
    </row>
    <row r="8906" spans="1:5" x14ac:dyDescent="0.25">
      <c r="A8906" s="158">
        <v>44677.867569290298</v>
      </c>
      <c r="B8906" s="158">
        <v>-2.0244551376455999</v>
      </c>
      <c r="C8906" s="158">
        <v>0.13278180963807501</v>
      </c>
      <c r="D8906" s="158">
        <v>0.385611347195642</v>
      </c>
      <c r="E8906" s="158">
        <v>-0.133033342451708</v>
      </c>
    </row>
    <row r="8907" spans="1:5" x14ac:dyDescent="0.25">
      <c r="A8907" s="158">
        <v>44680.4859985812</v>
      </c>
      <c r="B8907" s="158">
        <v>-2.8043569394564601E-3</v>
      </c>
      <c r="C8907" s="158">
        <v>0.132803682414776</v>
      </c>
      <c r="D8907" s="158">
        <v>0.38561626284942702</v>
      </c>
      <c r="E8907" s="158">
        <v>-0.13303730421042301</v>
      </c>
    </row>
    <row r="8908" spans="1:5" x14ac:dyDescent="0.25">
      <c r="A8908" s="158">
        <v>44681.112838467699</v>
      </c>
      <c r="B8908" s="158">
        <v>-0.26300029961485699</v>
      </c>
      <c r="C8908" s="158">
        <v>0.13280891325633001</v>
      </c>
      <c r="D8908" s="158">
        <v>0.38561743885334598</v>
      </c>
      <c r="E8908" s="158">
        <v>-0.13303825082198001</v>
      </c>
    </row>
    <row r="8909" spans="1:5" x14ac:dyDescent="0.25">
      <c r="A8909" s="158">
        <v>44689.335226951502</v>
      </c>
      <c r="B8909" s="158">
        <v>0.48790932305280399</v>
      </c>
      <c r="C8909" s="158">
        <v>0.132877333925705</v>
      </c>
      <c r="D8909" s="158">
        <v>0.38563283681542498</v>
      </c>
      <c r="E8909" s="158">
        <v>-0.13305060284932799</v>
      </c>
    </row>
    <row r="8910" spans="1:5" x14ac:dyDescent="0.25">
      <c r="A8910" s="158">
        <v>44712.971936403002</v>
      </c>
      <c r="B8910" s="158">
        <v>0.35139778010004902</v>
      </c>
      <c r="C8910" s="158">
        <v>0.133072014029083</v>
      </c>
      <c r="D8910" s="158">
        <v>0.38567681217975902</v>
      </c>
      <c r="E8910" s="158">
        <v>-0.13308544111878201</v>
      </c>
    </row>
    <row r="8911" spans="1:5" x14ac:dyDescent="0.25">
      <c r="A8911" s="158">
        <v>44728.718778352602</v>
      </c>
      <c r="B8911" s="158">
        <v>-0.25400183479014099</v>
      </c>
      <c r="C8911" s="158">
        <v>0.13320005016168099</v>
      </c>
      <c r="D8911" s="158">
        <v>0.38570587109707699</v>
      </c>
      <c r="E8911" s="158">
        <v>-0.13310810074735299</v>
      </c>
    </row>
    <row r="8912" spans="1:5" x14ac:dyDescent="0.25">
      <c r="A8912" s="158">
        <v>44729.402353809397</v>
      </c>
      <c r="B8912" s="158">
        <v>-0.17287510636797601</v>
      </c>
      <c r="C8912" s="158">
        <v>0.13320557807189801</v>
      </c>
      <c r="D8912" s="158">
        <v>0.38570712825485598</v>
      </c>
      <c r="E8912" s="158">
        <v>-0.13310907448238099</v>
      </c>
    </row>
    <row r="8913" spans="1:5" x14ac:dyDescent="0.25">
      <c r="A8913" s="158">
        <v>44733.944523209902</v>
      </c>
      <c r="B8913" s="158">
        <v>-0.26728562792765997</v>
      </c>
      <c r="C8913" s="158">
        <v>0.13324224559994899</v>
      </c>
      <c r="D8913" s="158">
        <v>0.38571547263824102</v>
      </c>
      <c r="E8913" s="158">
        <v>-0.133115523734881</v>
      </c>
    </row>
    <row r="8914" spans="1:5" x14ac:dyDescent="0.25">
      <c r="A8914" s="158">
        <v>44739.209671802499</v>
      </c>
      <c r="B8914" s="158">
        <v>-3.1379398568995098</v>
      </c>
      <c r="C8914" s="158">
        <v>0.13328461036446301</v>
      </c>
      <c r="D8914" s="158">
        <v>0.385725125449076</v>
      </c>
      <c r="E8914" s="158">
        <v>-0.13312295398399701</v>
      </c>
    </row>
    <row r="8915" spans="1:5" x14ac:dyDescent="0.25">
      <c r="A8915" s="158">
        <v>44744.938137589503</v>
      </c>
      <c r="B8915" s="158">
        <v>-0.158198970194012</v>
      </c>
      <c r="C8915" s="158">
        <v>0.13333053315101501</v>
      </c>
      <c r="D8915" s="158">
        <v>0.38573560359689002</v>
      </c>
      <c r="E8915" s="158">
        <v>-0.13313098260245099</v>
      </c>
    </row>
    <row r="8916" spans="1:5" x14ac:dyDescent="0.25">
      <c r="A8916" s="158">
        <v>44748.464351385002</v>
      </c>
      <c r="B8916" s="158">
        <v>-0.38999911013390998</v>
      </c>
      <c r="C8916" s="158">
        <v>0.13335871319345199</v>
      </c>
      <c r="D8916" s="158">
        <v>0.38574204104968302</v>
      </c>
      <c r="E8916" s="158">
        <v>-0.13313589598426001</v>
      </c>
    </row>
    <row r="8917" spans="1:5" x14ac:dyDescent="0.25">
      <c r="A8917" s="158">
        <v>44749.553630613897</v>
      </c>
      <c r="B8917" s="158">
        <v>-0.143439369674048</v>
      </c>
      <c r="C8917" s="158">
        <v>0.133367404664366</v>
      </c>
      <c r="D8917" s="158">
        <v>0.38574402771546501</v>
      </c>
      <c r="E8917" s="158">
        <v>-0.13313740935193299</v>
      </c>
    </row>
    <row r="8918" spans="1:5" x14ac:dyDescent="0.25">
      <c r="A8918" s="158">
        <v>44751.7295530068</v>
      </c>
      <c r="B8918" s="158">
        <v>-0.54540697293371498</v>
      </c>
      <c r="C8918" s="158">
        <v>0.133384747344198</v>
      </c>
      <c r="D8918" s="158">
        <v>0.38574799352438599</v>
      </c>
      <c r="E8918" s="158">
        <v>-0.133140426181419</v>
      </c>
    </row>
    <row r="8919" spans="1:5" x14ac:dyDescent="0.25">
      <c r="A8919" s="158">
        <v>44757.195063571198</v>
      </c>
      <c r="B8919" s="158">
        <v>-0.144009327273564</v>
      </c>
      <c r="C8919" s="158">
        <v>0.13342819579500101</v>
      </c>
      <c r="D8919" s="158">
        <v>0.38575793893959898</v>
      </c>
      <c r="E8919" s="158">
        <v>-0.13314796721581501</v>
      </c>
    </row>
    <row r="8920" spans="1:5" x14ac:dyDescent="0.25">
      <c r="A8920" s="158">
        <v>44766.9432939088</v>
      </c>
      <c r="B8920" s="158">
        <v>-6.2470708107686998E-2</v>
      </c>
      <c r="C8920" s="158">
        <v>0.13350528768689601</v>
      </c>
      <c r="D8920" s="158">
        <v>0.38577562084464201</v>
      </c>
      <c r="E8920" s="158">
        <v>-0.13316128725173401</v>
      </c>
    </row>
    <row r="8921" spans="1:5" x14ac:dyDescent="0.25">
      <c r="A8921" s="158">
        <v>44772.333891703202</v>
      </c>
      <c r="B8921" s="158">
        <v>-0.42203589540908998</v>
      </c>
      <c r="C8921" s="158">
        <v>0.133547696328772</v>
      </c>
      <c r="D8921" s="158">
        <v>0.385785367471353</v>
      </c>
      <c r="E8921" s="158">
        <v>-0.133168581526006</v>
      </c>
    </row>
    <row r="8922" spans="1:5" x14ac:dyDescent="0.25">
      <c r="A8922" s="158">
        <v>44773.046518569099</v>
      </c>
      <c r="B8922" s="158">
        <v>-0.106276162343011</v>
      </c>
      <c r="C8922" s="158">
        <v>0.13355329083322701</v>
      </c>
      <c r="D8922" s="158">
        <v>0.38578665429734099</v>
      </c>
      <c r="E8922" s="158">
        <v>-0.13316954201079301</v>
      </c>
    </row>
    <row r="8923" spans="1:5" x14ac:dyDescent="0.25">
      <c r="A8923" s="158">
        <v>44782.247804847801</v>
      </c>
      <c r="B8923" s="158">
        <v>0.52031629337716501</v>
      </c>
      <c r="C8923" s="158">
        <v>0.13362527725316301</v>
      </c>
      <c r="D8923" s="158">
        <v>0.38580323472246802</v>
      </c>
      <c r="E8923" s="158">
        <v>-0.13318186388130099</v>
      </c>
    </row>
    <row r="8924" spans="1:5" x14ac:dyDescent="0.25">
      <c r="A8924" s="158">
        <v>44787.5595011572</v>
      </c>
      <c r="B8924" s="158">
        <v>0.39233028874781101</v>
      </c>
      <c r="C8924" s="158">
        <v>0.133666622999455</v>
      </c>
      <c r="D8924" s="158">
        <v>0.38581277683312998</v>
      </c>
      <c r="E8924" s="158">
        <v>-0.13318890974013101</v>
      </c>
    </row>
    <row r="8925" spans="1:5" x14ac:dyDescent="0.25">
      <c r="A8925" s="158">
        <v>44799.770814431897</v>
      </c>
      <c r="B8925" s="158">
        <v>-0.14013726246550101</v>
      </c>
      <c r="C8925" s="158">
        <v>0.13376108929008301</v>
      </c>
      <c r="D8925" s="158">
        <v>0.38583463209742203</v>
      </c>
      <c r="E8925" s="158">
        <v>-0.133204921415953</v>
      </c>
    </row>
    <row r="8926" spans="1:5" x14ac:dyDescent="0.25">
      <c r="A8926" s="158">
        <v>44818.720418687102</v>
      </c>
      <c r="B8926" s="158">
        <v>-0.248370099470241</v>
      </c>
      <c r="C8926" s="158">
        <v>0.13390606194023499</v>
      </c>
      <c r="D8926" s="158">
        <v>0.38586832238908603</v>
      </c>
      <c r="E8926" s="158">
        <v>-0.13322925549219999</v>
      </c>
    </row>
    <row r="8927" spans="1:5" x14ac:dyDescent="0.25">
      <c r="A8927" s="158">
        <v>44822.228717450402</v>
      </c>
      <c r="B8927" s="158">
        <v>-0.116146889469115</v>
      </c>
      <c r="C8927" s="158">
        <v>0.13393268499989699</v>
      </c>
      <c r="D8927" s="158">
        <v>0.38587452977351699</v>
      </c>
      <c r="E8927" s="158">
        <v>-0.13323369239490601</v>
      </c>
    </row>
    <row r="8928" spans="1:5" x14ac:dyDescent="0.25">
      <c r="A8928" s="158">
        <v>44825.016621178002</v>
      </c>
      <c r="B8928" s="158">
        <v>-0.31153578925741099</v>
      </c>
      <c r="C8928" s="158">
        <v>0.13395379283256501</v>
      </c>
      <c r="D8928" s="158">
        <v>0.38587945585620598</v>
      </c>
      <c r="E8928" s="158">
        <v>-0.133237203041981</v>
      </c>
    </row>
    <row r="8929" spans="1:5" x14ac:dyDescent="0.25">
      <c r="A8929" s="158">
        <v>44836.653703494499</v>
      </c>
      <c r="B8929" s="158">
        <v>0.25758840825944601</v>
      </c>
      <c r="C8929" s="158">
        <v>0.13404143575589</v>
      </c>
      <c r="D8929" s="158">
        <v>0.38589995416696798</v>
      </c>
      <c r="E8929" s="158">
        <v>-0.13325171196834201</v>
      </c>
    </row>
    <row r="8930" spans="1:5" x14ac:dyDescent="0.25">
      <c r="A8930" s="158">
        <v>44840.042354601101</v>
      </c>
      <c r="B8930" s="158">
        <v>2.6791000034043201E-2</v>
      </c>
      <c r="C8930" s="158">
        <v>0.134066815907804</v>
      </c>
      <c r="D8930" s="158">
        <v>0.38590590380741202</v>
      </c>
      <c r="E8930" s="158">
        <v>-0.133255892965746</v>
      </c>
    </row>
    <row r="8931" spans="1:5" x14ac:dyDescent="0.25">
      <c r="A8931" s="158">
        <v>44840.184279101901</v>
      </c>
      <c r="B8931" s="158">
        <v>-0.187251147240453</v>
      </c>
      <c r="C8931" s="158">
        <v>0.13406787749786001</v>
      </c>
      <c r="D8931" s="158">
        <v>0.385906152801683</v>
      </c>
      <c r="E8931" s="158">
        <v>-0.133256067643822</v>
      </c>
    </row>
    <row r="8932" spans="1:5" x14ac:dyDescent="0.25">
      <c r="A8932" s="158">
        <v>44841.511905079999</v>
      </c>
      <c r="B8932" s="158">
        <v>0.45568455429256799</v>
      </c>
      <c r="C8932" s="158">
        <v>0.134077802680549</v>
      </c>
      <c r="D8932" s="158">
        <v>0.38590848126563998</v>
      </c>
      <c r="E8932" s="158">
        <v>-0.13325769998124301</v>
      </c>
    </row>
    <row r="8933" spans="1:5" x14ac:dyDescent="0.25">
      <c r="A8933" s="158">
        <v>44844.906802932303</v>
      </c>
      <c r="B8933" s="158">
        <v>-5.9761945710712402E-2</v>
      </c>
      <c r="C8933" s="158">
        <v>0.134103138072279</v>
      </c>
      <c r="D8933" s="158">
        <v>0.38591442933624798</v>
      </c>
      <c r="E8933" s="158">
        <v>-0.133261860259553</v>
      </c>
    </row>
    <row r="8934" spans="1:5" x14ac:dyDescent="0.25">
      <c r="A8934" s="158">
        <v>44849.3201780214</v>
      </c>
      <c r="B8934" s="158">
        <v>-0.327496143320194</v>
      </c>
      <c r="C8934" s="158">
        <v>0.13413597844875699</v>
      </c>
      <c r="D8934" s="158">
        <v>0.38592214875604203</v>
      </c>
      <c r="E8934" s="158">
        <v>-0.13326723898255699</v>
      </c>
    </row>
    <row r="8935" spans="1:5" x14ac:dyDescent="0.25">
      <c r="A8935" s="158">
        <v>44853.865460559202</v>
      </c>
      <c r="B8935" s="158">
        <v>0.23919596579753399</v>
      </c>
      <c r="C8935" s="158">
        <v>0.13416968716709601</v>
      </c>
      <c r="D8935" s="158">
        <v>0.38593008343646901</v>
      </c>
      <c r="E8935" s="158">
        <v>-0.13327274346460799</v>
      </c>
    </row>
    <row r="8936" spans="1:5" x14ac:dyDescent="0.25">
      <c r="A8936" s="158">
        <v>44857.1183133796</v>
      </c>
      <c r="B8936" s="158">
        <v>0.16519938865853201</v>
      </c>
      <c r="C8936" s="158">
        <v>0.13419374037909301</v>
      </c>
      <c r="D8936" s="158">
        <v>0.38593575230073901</v>
      </c>
      <c r="E8936" s="158">
        <v>-0.13327666098934199</v>
      </c>
    </row>
    <row r="8937" spans="1:5" x14ac:dyDescent="0.25">
      <c r="A8937" s="158">
        <v>44857.663527729201</v>
      </c>
      <c r="B8937" s="158">
        <v>0.38591440052597697</v>
      </c>
      <c r="C8937" s="158">
        <v>0.134197766198318</v>
      </c>
      <c r="D8937" s="158">
        <v>0.38593670167974697</v>
      </c>
      <c r="E8937" s="158">
        <v>-0.133277315832909</v>
      </c>
    </row>
    <row r="8938" spans="1:5" x14ac:dyDescent="0.25">
      <c r="A8938" s="158">
        <v>44861.880033321897</v>
      </c>
      <c r="B8938" s="158">
        <v>8.2212009250359805E-2</v>
      </c>
      <c r="C8938" s="158">
        <v>0.13422884458414899</v>
      </c>
      <c r="D8938" s="158">
        <v>0.38594403624247697</v>
      </c>
      <c r="E8938" s="158">
        <v>-0.13328236295315399</v>
      </c>
    </row>
    <row r="8939" spans="1:5" x14ac:dyDescent="0.25">
      <c r="A8939" s="158">
        <v>44877.9858013177</v>
      </c>
      <c r="B8939" s="158">
        <v>0.288841063319212</v>
      </c>
      <c r="C8939" s="158">
        <v>0.13434664070962399</v>
      </c>
      <c r="D8939" s="158">
        <v>0.38597192792098001</v>
      </c>
      <c r="E8939" s="158">
        <v>-0.133301361120372</v>
      </c>
    </row>
    <row r="8940" spans="1:5" x14ac:dyDescent="0.25">
      <c r="A8940" s="158">
        <v>44878.5873881925</v>
      </c>
      <c r="B8940" s="158">
        <v>0.44248975197820301</v>
      </c>
      <c r="C8940" s="158">
        <v>0.13435101254712201</v>
      </c>
      <c r="D8940" s="158">
        <v>0.38597296592859198</v>
      </c>
      <c r="E8940" s="158">
        <v>-0.13330206215110099</v>
      </c>
    </row>
    <row r="8941" spans="1:5" x14ac:dyDescent="0.25">
      <c r="A8941" s="158">
        <v>44880.787303331199</v>
      </c>
      <c r="B8941" s="158">
        <v>-1.59501370275539E-2</v>
      </c>
      <c r="C8941" s="158">
        <v>0.13436698244895401</v>
      </c>
      <c r="D8941" s="158">
        <v>0.38597675943541498</v>
      </c>
      <c r="E8941" s="158">
        <v>-0.13330462045578101</v>
      </c>
    </row>
    <row r="8942" spans="1:5" x14ac:dyDescent="0.25">
      <c r="A8942" s="158">
        <v>44881.029128741997</v>
      </c>
      <c r="B8942" s="158">
        <v>-5.6453158489233601E-3</v>
      </c>
      <c r="C8942" s="158">
        <v>0.134368736283661</v>
      </c>
      <c r="D8942" s="158">
        <v>0.385977176212498</v>
      </c>
      <c r="E8942" s="158">
        <v>-0.133304901173083</v>
      </c>
    </row>
    <row r="8943" spans="1:5" x14ac:dyDescent="0.25">
      <c r="A8943" s="158">
        <v>44883.133316793399</v>
      </c>
      <c r="B8943" s="158">
        <v>-0.350466595712007</v>
      </c>
      <c r="C8943" s="158">
        <v>0.13438398303157201</v>
      </c>
      <c r="D8943" s="158">
        <v>0.38598080083217601</v>
      </c>
      <c r="E8943" s="158">
        <v>-0.133307339557585</v>
      </c>
    </row>
    <row r="8944" spans="1:5" x14ac:dyDescent="0.25">
      <c r="A8944" s="158">
        <v>44883.673120085201</v>
      </c>
      <c r="B8944" s="158">
        <v>0.21245787949386599</v>
      </c>
      <c r="C8944" s="158">
        <v>0.13438789039268001</v>
      </c>
      <c r="D8944" s="158">
        <v>0.385981730142678</v>
      </c>
      <c r="E8944" s="158">
        <v>-0.13330796387720001</v>
      </c>
    </row>
    <row r="8945" spans="1:5" x14ac:dyDescent="0.25">
      <c r="A8945" s="158">
        <v>44886.830369147603</v>
      </c>
      <c r="B8945" s="158">
        <v>0.18647568105711901</v>
      </c>
      <c r="C8945" s="158">
        <v>0.13441071135935501</v>
      </c>
      <c r="D8945" s="158">
        <v>0.38598716115493398</v>
      </c>
      <c r="E8945" s="158">
        <v>-0.13331160549892501</v>
      </c>
    </row>
    <row r="8946" spans="1:5" x14ac:dyDescent="0.25">
      <c r="A8946" s="158">
        <v>44888.328203723497</v>
      </c>
      <c r="B8946" s="158">
        <v>-0.39565245344435102</v>
      </c>
      <c r="C8946" s="158">
        <v>0.13442151831059401</v>
      </c>
      <c r="D8946" s="158">
        <v>0.38598973504791301</v>
      </c>
      <c r="E8946" s="158">
        <v>-0.13331332718178099</v>
      </c>
    </row>
    <row r="8947" spans="1:5" x14ac:dyDescent="0.25">
      <c r="A8947" s="158">
        <v>44888.718945868997</v>
      </c>
      <c r="B8947" s="158">
        <v>-6.69837830537756E-2</v>
      </c>
      <c r="C8947" s="158">
        <v>0.13442433546225299</v>
      </c>
      <c r="D8947" s="158">
        <v>0.38599040622344999</v>
      </c>
      <c r="E8947" s="158">
        <v>-0.133313775690727</v>
      </c>
    </row>
    <row r="8948" spans="1:5" x14ac:dyDescent="0.25">
      <c r="A8948" s="158">
        <v>44897.0782737927</v>
      </c>
      <c r="B8948" s="158">
        <v>-6.3306846294408595E-2</v>
      </c>
      <c r="C8948" s="158">
        <v>0.134484398492215</v>
      </c>
      <c r="D8948" s="158">
        <v>0.38600473730233698</v>
      </c>
      <c r="E8948" s="158">
        <v>-0.133323308572219</v>
      </c>
    </row>
    <row r="8949" spans="1:5" x14ac:dyDescent="0.25">
      <c r="A8949" s="158">
        <v>44898.204718218702</v>
      </c>
      <c r="B8949" s="158">
        <v>0.51629110347775098</v>
      </c>
      <c r="C8949" s="158">
        <v>0.13449246210412499</v>
      </c>
      <c r="D8949" s="158">
        <v>0.38600666441380999</v>
      </c>
      <c r="E8949" s="158">
        <v>-0.13332458406548001</v>
      </c>
    </row>
    <row r="8950" spans="1:5" x14ac:dyDescent="0.25">
      <c r="A8950" s="158">
        <v>44899.204042032099</v>
      </c>
      <c r="B8950" s="158">
        <v>0.86342297683914504</v>
      </c>
      <c r="C8950" s="158">
        <v>0.13449960974578601</v>
      </c>
      <c r="D8950" s="158">
        <v>0.38600837324457599</v>
      </c>
      <c r="E8950" s="158">
        <v>-0.133325713811832</v>
      </c>
    </row>
    <row r="8951" spans="1:5" x14ac:dyDescent="0.25">
      <c r="A8951" s="158">
        <v>44902.284933993498</v>
      </c>
      <c r="B8951" s="158">
        <v>-9.5813351809959105E-2</v>
      </c>
      <c r="C8951" s="158">
        <v>0.134521610343944</v>
      </c>
      <c r="D8951" s="158">
        <v>0.38601363677364497</v>
      </c>
      <c r="E8951" s="158">
        <v>-0.13332918611091599</v>
      </c>
    </row>
    <row r="8952" spans="1:5" x14ac:dyDescent="0.25">
      <c r="A8952" s="158">
        <v>44903.245405737202</v>
      </c>
      <c r="B8952" s="158">
        <v>-0.33829909588622997</v>
      </c>
      <c r="C8952" s="158">
        <v>0.13452845811660399</v>
      </c>
      <c r="D8952" s="158">
        <v>0.38601527621662801</v>
      </c>
      <c r="E8952" s="158">
        <v>-0.133330265306982</v>
      </c>
    </row>
    <row r="8953" spans="1:5" x14ac:dyDescent="0.25">
      <c r="A8953" s="158">
        <v>44905.625414600203</v>
      </c>
      <c r="B8953" s="158">
        <v>-0.33500902107498298</v>
      </c>
      <c r="C8953" s="158">
        <v>0.13454540419109801</v>
      </c>
      <c r="D8953" s="158">
        <v>0.38601933568052399</v>
      </c>
      <c r="E8953" s="158">
        <v>-0.133332932759441</v>
      </c>
    </row>
    <row r="8954" spans="1:5" x14ac:dyDescent="0.25">
      <c r="A8954" s="158">
        <v>44906.111679452297</v>
      </c>
      <c r="B8954" s="158">
        <v>-0.27741514687822399</v>
      </c>
      <c r="C8954" s="158">
        <v>0.134548862549143</v>
      </c>
      <c r="D8954" s="158">
        <v>0.38602016455136601</v>
      </c>
      <c r="E8954" s="158">
        <v>-0.13333347656948399</v>
      </c>
    </row>
    <row r="8955" spans="1:5" x14ac:dyDescent="0.25">
      <c r="A8955" s="158">
        <v>44907.276439271402</v>
      </c>
      <c r="B8955" s="158">
        <v>-0.97517344623956304</v>
      </c>
      <c r="C8955" s="158">
        <v>0.13455714099584801</v>
      </c>
      <c r="D8955" s="158">
        <v>0.386022149234795</v>
      </c>
      <c r="E8955" s="158">
        <v>-0.133334777536633</v>
      </c>
    </row>
    <row r="8956" spans="1:5" x14ac:dyDescent="0.25">
      <c r="A8956" s="158">
        <v>44909.130280842997</v>
      </c>
      <c r="B8956" s="158">
        <v>-0.37132533909258703</v>
      </c>
      <c r="C8956" s="158">
        <v>0.134570301245129</v>
      </c>
      <c r="D8956" s="158">
        <v>0.38602530595748002</v>
      </c>
      <c r="E8956" s="158">
        <v>-0.13333684341971</v>
      </c>
    </row>
    <row r="8957" spans="1:5" x14ac:dyDescent="0.25">
      <c r="A8957" s="158">
        <v>44915.402959983301</v>
      </c>
      <c r="B8957" s="158">
        <v>-0.60493835789808803</v>
      </c>
      <c r="C8957" s="158">
        <v>0.134614686402869</v>
      </c>
      <c r="D8957" s="158">
        <v>0.38603596780655902</v>
      </c>
      <c r="E8957" s="158">
        <v>-0.133343790351972</v>
      </c>
    </row>
    <row r="8958" spans="1:5" x14ac:dyDescent="0.25">
      <c r="A8958" s="158">
        <v>44924.427680032502</v>
      </c>
      <c r="B8958" s="158">
        <v>0.48031116304669802</v>
      </c>
      <c r="C8958" s="158">
        <v>0.13467815426101001</v>
      </c>
      <c r="D8958" s="158">
        <v>0.38605125519947098</v>
      </c>
      <c r="E8958" s="158">
        <v>-0.13335366826310399</v>
      </c>
    </row>
    <row r="8959" spans="1:5" x14ac:dyDescent="0.25">
      <c r="A8959" s="158">
        <v>44926.7531412026</v>
      </c>
      <c r="B8959" s="158">
        <v>6.3400851054940005E-2</v>
      </c>
      <c r="C8959" s="158">
        <v>0.134694433664234</v>
      </c>
      <c r="D8959" s="158">
        <v>0.38605518443445702</v>
      </c>
      <c r="E8959" s="158">
        <v>-0.13335619125571199</v>
      </c>
    </row>
    <row r="8960" spans="1:5" x14ac:dyDescent="0.25">
      <c r="A8960" s="158">
        <v>44932.918860989303</v>
      </c>
      <c r="B8960" s="158">
        <v>-0.41213346553445901</v>
      </c>
      <c r="C8960" s="158">
        <v>0.13473744823849601</v>
      </c>
      <c r="D8960" s="158">
        <v>0.386065582622862</v>
      </c>
      <c r="E8960" s="158">
        <v>-0.13336283650389699</v>
      </c>
    </row>
    <row r="8961" spans="1:5" x14ac:dyDescent="0.25">
      <c r="A8961" s="158">
        <v>44933.730848403597</v>
      </c>
      <c r="B8961" s="158">
        <v>4.3482336167266503E-2</v>
      </c>
      <c r="C8961" s="158">
        <v>0.134743096901276</v>
      </c>
      <c r="D8961" s="158">
        <v>0.38606694986111401</v>
      </c>
      <c r="E8961" s="158">
        <v>-0.13336370686167101</v>
      </c>
    </row>
    <row r="8962" spans="1:5" x14ac:dyDescent="0.25">
      <c r="A8962" s="158">
        <v>44936.506246189601</v>
      </c>
      <c r="B8962" s="158">
        <v>-0.75857677169739501</v>
      </c>
      <c r="C8962" s="158">
        <v>0.13476237590048301</v>
      </c>
      <c r="D8962" s="158">
        <v>0.386071619364728</v>
      </c>
      <c r="E8962" s="158">
        <v>-0.133366673376552</v>
      </c>
    </row>
    <row r="8963" spans="1:5" x14ac:dyDescent="0.25">
      <c r="A8963" s="158">
        <v>44942.254018015803</v>
      </c>
      <c r="B8963" s="158">
        <v>-0.179789446347833</v>
      </c>
      <c r="C8963" s="158">
        <v>0.134802162800676</v>
      </c>
      <c r="D8963" s="158">
        <v>0.38608127128782899</v>
      </c>
      <c r="E8963" s="158">
        <v>-0.13337277567163899</v>
      </c>
    </row>
    <row r="8964" spans="1:5" x14ac:dyDescent="0.25">
      <c r="A8964" s="158">
        <v>44944.328437181</v>
      </c>
      <c r="B8964" s="158">
        <v>-0.20945701612577999</v>
      </c>
      <c r="C8964" s="158">
        <v>0.13481647602131</v>
      </c>
      <c r="D8964" s="158">
        <v>0.38608474862528902</v>
      </c>
      <c r="E8964" s="158">
        <v>-0.13337496438097399</v>
      </c>
    </row>
    <row r="8965" spans="1:5" x14ac:dyDescent="0.25">
      <c r="A8965" s="158">
        <v>44951.226215858696</v>
      </c>
      <c r="B8965" s="158">
        <v>0.28606026705992899</v>
      </c>
      <c r="C8965" s="158">
        <v>0.134863893335779</v>
      </c>
      <c r="D8965" s="158">
        <v>0.38609628798926898</v>
      </c>
      <c r="E8965" s="158">
        <v>-0.133382190151069</v>
      </c>
    </row>
    <row r="8966" spans="1:5" x14ac:dyDescent="0.25">
      <c r="A8966" s="158">
        <v>44951.985971237402</v>
      </c>
      <c r="B8966" s="158">
        <v>-0.39605219829249599</v>
      </c>
      <c r="C8966" s="158">
        <v>0.13486909951100401</v>
      </c>
      <c r="D8966" s="158">
        <v>0.38609755679770502</v>
      </c>
      <c r="E8966" s="158">
        <v>-0.13338298114445099</v>
      </c>
    </row>
    <row r="8967" spans="1:5" x14ac:dyDescent="0.25">
      <c r="A8967" s="158">
        <v>44953.376099759902</v>
      </c>
      <c r="B8967" s="158">
        <v>0.132467868333497</v>
      </c>
      <c r="C8967" s="158">
        <v>0.13487861674301499</v>
      </c>
      <c r="D8967" s="158">
        <v>0.38609987721650602</v>
      </c>
      <c r="E8967" s="158">
        <v>-0.13338442591980401</v>
      </c>
    </row>
    <row r="8968" spans="1:5" x14ac:dyDescent="0.25">
      <c r="A8968" s="158">
        <v>44958.712351964503</v>
      </c>
      <c r="B8968" s="158">
        <v>0.97151993916906298</v>
      </c>
      <c r="C8968" s="158">
        <v>0.13491504773584301</v>
      </c>
      <c r="D8968" s="158">
        <v>0.386108771019752</v>
      </c>
      <c r="E8968" s="158">
        <v>-0.13338994182116201</v>
      </c>
    </row>
    <row r="8969" spans="1:5" x14ac:dyDescent="0.25">
      <c r="A8969" s="158">
        <v>44960.045094700901</v>
      </c>
      <c r="B8969" s="158">
        <v>-0.41354000490471099</v>
      </c>
      <c r="C8969" s="158">
        <v>0.13492412105349499</v>
      </c>
      <c r="D8969" s="158">
        <v>0.38611098891995699</v>
      </c>
      <c r="E8969" s="158">
        <v>-0.133391311977413</v>
      </c>
    </row>
    <row r="8970" spans="1:5" x14ac:dyDescent="0.25">
      <c r="A8970" s="158">
        <v>44961.430822684699</v>
      </c>
      <c r="B8970" s="158">
        <v>0.44419495252303598</v>
      </c>
      <c r="C8970" s="158">
        <v>0.13493354431499199</v>
      </c>
      <c r="D8970" s="158">
        <v>0.38611329357659202</v>
      </c>
      <c r="E8970" s="158">
        <v>-0.13339273344890001</v>
      </c>
    </row>
    <row r="8971" spans="1:5" x14ac:dyDescent="0.25">
      <c r="A8971" s="158">
        <v>44962.741700616803</v>
      </c>
      <c r="B8971" s="158">
        <v>-0.32160646743631899</v>
      </c>
      <c r="C8971" s="158">
        <v>0.13494244846019701</v>
      </c>
      <c r="D8971" s="158">
        <v>0.38611547241525601</v>
      </c>
      <c r="E8971" s="158">
        <v>-0.133394075177698</v>
      </c>
    </row>
    <row r="8972" spans="1:5" x14ac:dyDescent="0.25">
      <c r="A8972" s="158">
        <v>44969.232341594798</v>
      </c>
      <c r="B8972" s="158">
        <v>0.57925897264072801</v>
      </c>
      <c r="C8972" s="158">
        <v>0.13498639110440999</v>
      </c>
      <c r="D8972" s="158">
        <v>0.38612624157355202</v>
      </c>
      <c r="E8972" s="158">
        <v>-0.13340067617343701</v>
      </c>
    </row>
    <row r="8973" spans="1:5" x14ac:dyDescent="0.25">
      <c r="A8973" s="158">
        <v>44970.062249046903</v>
      </c>
      <c r="B8973" s="158">
        <v>-7.5240593577152695E-2</v>
      </c>
      <c r="C8973" s="158">
        <v>0.134991992288194</v>
      </c>
      <c r="D8973" s="158">
        <v>0.38612761625311898</v>
      </c>
      <c r="E8973" s="158">
        <v>-0.13340151510742801</v>
      </c>
    </row>
    <row r="8974" spans="1:5" x14ac:dyDescent="0.25">
      <c r="A8974" s="158">
        <v>44980.601383125002</v>
      </c>
      <c r="B8974" s="158">
        <v>0.27562448314491</v>
      </c>
      <c r="C8974" s="158">
        <v>0.13506277861044699</v>
      </c>
      <c r="D8974" s="158">
        <v>0.38614502842529302</v>
      </c>
      <c r="E8974" s="158">
        <v>-0.133412068747817</v>
      </c>
    </row>
    <row r="8975" spans="1:5" x14ac:dyDescent="0.25">
      <c r="A8975" s="158">
        <v>44988.415701579899</v>
      </c>
      <c r="B8975" s="158">
        <v>0.219673736016435</v>
      </c>
      <c r="C8975" s="158">
        <v>0.13511485115638699</v>
      </c>
      <c r="D8975" s="158">
        <v>0.38615788483112101</v>
      </c>
      <c r="E8975" s="158">
        <v>-0.13341977415564099</v>
      </c>
    </row>
    <row r="8976" spans="1:5" x14ac:dyDescent="0.25">
      <c r="A8976" s="158">
        <v>44991.227737226902</v>
      </c>
      <c r="B8976" s="158">
        <v>-5.2076427160674399E-2</v>
      </c>
      <c r="C8976" s="158">
        <v>0.13513350371701999</v>
      </c>
      <c r="D8976" s="158">
        <v>0.38616250005525798</v>
      </c>
      <c r="E8976" s="158">
        <v>-0.13342252210712399</v>
      </c>
    </row>
    <row r="8977" spans="1:5" x14ac:dyDescent="0.25">
      <c r="A8977" s="158">
        <v>44994.778334396397</v>
      </c>
      <c r="B8977" s="158">
        <v>-0.39324246004068802</v>
      </c>
      <c r="C8977" s="158">
        <v>0.13515699007087301</v>
      </c>
      <c r="D8977" s="158">
        <v>0.38616831894007903</v>
      </c>
      <c r="E8977" s="158">
        <v>-0.133425972990702</v>
      </c>
    </row>
    <row r="8978" spans="1:5" x14ac:dyDescent="0.25">
      <c r="A8978" s="158">
        <v>44998.392034312703</v>
      </c>
      <c r="B8978" s="158">
        <v>0.40940676602885301</v>
      </c>
      <c r="C8978" s="158">
        <v>0.13518081908367699</v>
      </c>
      <c r="D8978" s="158">
        <v>0.38617423150665697</v>
      </c>
      <c r="E8978" s="158">
        <v>-0.13342946367866601</v>
      </c>
    </row>
    <row r="8979" spans="1:5" x14ac:dyDescent="0.25">
      <c r="A8979" s="158">
        <v>45000.516630763297</v>
      </c>
      <c r="B8979" s="158">
        <v>0.45264697900810902</v>
      </c>
      <c r="C8979" s="158">
        <v>0.13519479360629599</v>
      </c>
      <c r="D8979" s="158">
        <v>0.38617770308903998</v>
      </c>
      <c r="E8979" s="158">
        <v>-0.133431505823391</v>
      </c>
    </row>
    <row r="8980" spans="1:5" x14ac:dyDescent="0.25">
      <c r="A8980" s="158">
        <v>45014.008533033702</v>
      </c>
      <c r="B8980" s="158">
        <v>0.57506588794837799</v>
      </c>
      <c r="C8980" s="158">
        <v>0.135282926707261</v>
      </c>
      <c r="D8980" s="158">
        <v>0.38619966963781999</v>
      </c>
      <c r="E8980" s="158">
        <v>-0.13344429933066901</v>
      </c>
    </row>
    <row r="8981" spans="1:5" x14ac:dyDescent="0.25">
      <c r="A8981" s="158">
        <v>45015.410175353201</v>
      </c>
      <c r="B8981" s="158">
        <v>0.14095147598376401</v>
      </c>
      <c r="C8981" s="158">
        <v>0.13529202214264799</v>
      </c>
      <c r="D8981" s="158">
        <v>0.38620194385064299</v>
      </c>
      <c r="E8981" s="158">
        <v>-0.13344561112247399</v>
      </c>
    </row>
    <row r="8982" spans="1:5" x14ac:dyDescent="0.25">
      <c r="A8982" s="158">
        <v>45015.4928166799</v>
      </c>
      <c r="B8982" s="158">
        <v>0.15284645810842401</v>
      </c>
      <c r="C8982" s="158">
        <v>0.13529255805674401</v>
      </c>
      <c r="D8982" s="158">
        <v>0.386202077892979</v>
      </c>
      <c r="E8982" s="158">
        <v>-0.13344568836467099</v>
      </c>
    </row>
    <row r="8983" spans="1:5" x14ac:dyDescent="0.25">
      <c r="A8983" s="158">
        <v>45019.681632976601</v>
      </c>
      <c r="B8983" s="158">
        <v>0.824139714426253</v>
      </c>
      <c r="C8983" s="158">
        <v>0.13531966982291099</v>
      </c>
      <c r="D8983" s="158">
        <v>0.38620886533960702</v>
      </c>
      <c r="E8983" s="158">
        <v>-0.13344958871635099</v>
      </c>
    </row>
    <row r="8984" spans="1:5" x14ac:dyDescent="0.25">
      <c r="A8984" s="158">
        <v>45020.804127291398</v>
      </c>
      <c r="B8984" s="158">
        <v>-0.62719799155456202</v>
      </c>
      <c r="C8984" s="158">
        <v>0.135326917755481</v>
      </c>
      <c r="D8984" s="158">
        <v>0.38621068196157499</v>
      </c>
      <c r="E8984" s="158">
        <v>-0.13345062897999799</v>
      </c>
    </row>
    <row r="8985" spans="1:5" x14ac:dyDescent="0.25">
      <c r="A8985" s="158">
        <v>45021.241917832704</v>
      </c>
      <c r="B8985" s="158">
        <v>0.69985468796800498</v>
      </c>
      <c r="C8985" s="158">
        <v>0.135329742578605</v>
      </c>
      <c r="D8985" s="158">
        <v>0.38621139021650103</v>
      </c>
      <c r="E8985" s="158">
        <v>-0.133451034134726</v>
      </c>
    </row>
    <row r="8986" spans="1:5" x14ac:dyDescent="0.25">
      <c r="A8986" s="158">
        <v>45026.545735157299</v>
      </c>
      <c r="B8986" s="158">
        <v>0.13326956556987099</v>
      </c>
      <c r="C8986" s="158">
        <v>0.135363876657352</v>
      </c>
      <c r="D8986" s="158">
        <v>0.38621995927244601</v>
      </c>
      <c r="E8986" s="158">
        <v>-0.13345591741539001</v>
      </c>
    </row>
    <row r="8987" spans="1:5" x14ac:dyDescent="0.25">
      <c r="A8987" s="158">
        <v>45027.2542791448</v>
      </c>
      <c r="B8987" s="158">
        <v>0.13396738670659</v>
      </c>
      <c r="C8987" s="158">
        <v>0.135368424279219</v>
      </c>
      <c r="D8987" s="158">
        <v>0.38622110242553398</v>
      </c>
      <c r="E8987" s="158">
        <v>-0.13345656626215099</v>
      </c>
    </row>
    <row r="8988" spans="1:5" x14ac:dyDescent="0.25">
      <c r="A8988" s="158">
        <v>45029.109990705198</v>
      </c>
      <c r="B8988" s="158">
        <v>-0.397637886885782</v>
      </c>
      <c r="C8988" s="158">
        <v>0.13538032087000301</v>
      </c>
      <c r="D8988" s="158">
        <v>0.38622409461452001</v>
      </c>
      <c r="E8988" s="158">
        <v>-0.13345826169740099</v>
      </c>
    </row>
    <row r="8989" spans="1:5" x14ac:dyDescent="0.25">
      <c r="A8989" s="158">
        <v>45032.8426919755</v>
      </c>
      <c r="B8989" s="158">
        <v>0.21901255618905799</v>
      </c>
      <c r="C8989" s="158">
        <v>0.13540418969482099</v>
      </c>
      <c r="D8989" s="158">
        <v>0.38623010547721098</v>
      </c>
      <c r="E8989" s="158">
        <v>-0.133461654804888</v>
      </c>
    </row>
    <row r="8990" spans="1:5" x14ac:dyDescent="0.25">
      <c r="A8990" s="158">
        <v>45038.687723833398</v>
      </c>
      <c r="B8990" s="158">
        <v>-0.32855544724360602</v>
      </c>
      <c r="C8990" s="158">
        <v>0.13544140261670001</v>
      </c>
      <c r="D8990" s="158">
        <v>0.38623949688517201</v>
      </c>
      <c r="E8990" s="158">
        <v>-0.13346692193936899</v>
      </c>
    </row>
    <row r="8991" spans="1:5" x14ac:dyDescent="0.25">
      <c r="A8991" s="158">
        <v>45038.872546581697</v>
      </c>
      <c r="B8991" s="158">
        <v>-0.65990786879890395</v>
      </c>
      <c r="C8991" s="158">
        <v>0.135442576055057</v>
      </c>
      <c r="D8991" s="158">
        <v>0.38623979342821702</v>
      </c>
      <c r="E8991" s="158">
        <v>-0.13346708757113901</v>
      </c>
    </row>
    <row r="8992" spans="1:5" x14ac:dyDescent="0.25">
      <c r="A8992" s="158">
        <v>45041.806338913397</v>
      </c>
      <c r="B8992" s="158">
        <v>0.59916950379330602</v>
      </c>
      <c r="C8992" s="158">
        <v>0.13546117596153401</v>
      </c>
      <c r="D8992" s="158">
        <v>0.38624449718812898</v>
      </c>
      <c r="E8992" s="158">
        <v>-0.13346970920677301</v>
      </c>
    </row>
    <row r="8993" spans="1:5" x14ac:dyDescent="0.25">
      <c r="A8993" s="158">
        <v>45044.285192964599</v>
      </c>
      <c r="B8993" s="158">
        <v>-0.233116356208352</v>
      </c>
      <c r="C8993" s="158">
        <v>0.13547685240806701</v>
      </c>
      <c r="D8993" s="158">
        <v>0.38624846651502098</v>
      </c>
      <c r="E8993" s="158">
        <v>-0.13347191327534799</v>
      </c>
    </row>
    <row r="8994" spans="1:5" x14ac:dyDescent="0.25">
      <c r="A8994" s="158">
        <v>45052.139098232903</v>
      </c>
      <c r="B8994" s="158">
        <v>-0.35721947364895101</v>
      </c>
      <c r="C8994" s="158">
        <v>0.13552628367081501</v>
      </c>
      <c r="D8994" s="158">
        <v>0.38626101236939497</v>
      </c>
      <c r="E8994" s="158">
        <v>-0.13347882988969101</v>
      </c>
    </row>
    <row r="8995" spans="1:5" x14ac:dyDescent="0.25">
      <c r="A8995" s="158">
        <v>45061.782131643398</v>
      </c>
      <c r="B8995" s="158">
        <v>-9.7669418379187106E-2</v>
      </c>
      <c r="C8995" s="158">
        <v>0.13558648105596699</v>
      </c>
      <c r="D8995" s="158">
        <v>0.38627635299143098</v>
      </c>
      <c r="E8995" s="158">
        <v>-0.13348718371763099</v>
      </c>
    </row>
    <row r="8996" spans="1:5" x14ac:dyDescent="0.25">
      <c r="A8996" s="158">
        <v>45069.452865612999</v>
      </c>
      <c r="B8996" s="158">
        <v>0.27847254314723502</v>
      </c>
      <c r="C8996" s="158">
        <v>0.13563397624433701</v>
      </c>
      <c r="D8996" s="158">
        <v>0.38628850626765299</v>
      </c>
      <c r="E8996" s="158">
        <v>-0.13349372020456399</v>
      </c>
    </row>
    <row r="8997" spans="1:5" x14ac:dyDescent="0.25">
      <c r="A8997" s="158">
        <v>45079.097069242598</v>
      </c>
      <c r="B8997" s="158">
        <v>-1.75458296701998</v>
      </c>
      <c r="C8997" s="158">
        <v>0.135693199210312</v>
      </c>
      <c r="D8997" s="158">
        <v>0.386303723779724</v>
      </c>
      <c r="E8997" s="158">
        <v>-0.13350180193532099</v>
      </c>
    </row>
    <row r="8998" spans="1:5" x14ac:dyDescent="0.25">
      <c r="A8998" s="158">
        <v>45080.1490459286</v>
      </c>
      <c r="B8998" s="158">
        <v>0.39332644505099001</v>
      </c>
      <c r="C8998" s="158">
        <v>0.13569962600643601</v>
      </c>
      <c r="D8998" s="158">
        <v>0.38630537947775401</v>
      </c>
      <c r="E8998" s="158">
        <v>-0.133502674300886</v>
      </c>
    </row>
    <row r="8999" spans="1:5" x14ac:dyDescent="0.25">
      <c r="A8999" s="158">
        <v>45082.604178086003</v>
      </c>
      <c r="B8999" s="158">
        <v>0.27990617173958598</v>
      </c>
      <c r="C8999" s="158">
        <v>0.13571459963370899</v>
      </c>
      <c r="D8999" s="158">
        <v>0.38630924037259401</v>
      </c>
      <c r="E8999" s="158">
        <v>-0.13350470323518401</v>
      </c>
    </row>
    <row r="9000" spans="1:5" x14ac:dyDescent="0.25">
      <c r="A9000" s="158">
        <v>45087.479871247997</v>
      </c>
      <c r="B9000" s="158">
        <v>0.462374085033534</v>
      </c>
      <c r="C9000" s="158">
        <v>0.135744230502817</v>
      </c>
      <c r="D9000" s="158">
        <v>0.38631689443714201</v>
      </c>
      <c r="E9000" s="158">
        <v>-0.133508703427065</v>
      </c>
    </row>
    <row r="9001" spans="1:5" x14ac:dyDescent="0.25">
      <c r="A9001" s="158">
        <v>45089.707869597798</v>
      </c>
      <c r="B9001" s="158">
        <v>0.45543667335854499</v>
      </c>
      <c r="C9001" s="158">
        <v>0.13575772386430199</v>
      </c>
      <c r="D9001" s="158">
        <v>0.38632038612678299</v>
      </c>
      <c r="E9001" s="158">
        <v>-0.133510518477191</v>
      </c>
    </row>
    <row r="9002" spans="1:5" x14ac:dyDescent="0.25">
      <c r="A9002" s="158">
        <v>45092.290874703998</v>
      </c>
      <c r="B9002" s="158">
        <v>0.19684983267886899</v>
      </c>
      <c r="C9002" s="158">
        <v>0.135773330490814</v>
      </c>
      <c r="D9002" s="158">
        <v>0.38632442953569701</v>
      </c>
      <c r="E9002" s="158">
        <v>-0.13351261263105799</v>
      </c>
    </row>
    <row r="9003" spans="1:5" x14ac:dyDescent="0.25">
      <c r="A9003" s="158">
        <v>45098.1353448757</v>
      </c>
      <c r="B9003" s="158">
        <v>-2.1036000427199199E-2</v>
      </c>
      <c r="C9003" s="158">
        <v>0.13580849723079699</v>
      </c>
      <c r="D9003" s="158">
        <v>0.38633356001075803</v>
      </c>
      <c r="E9003" s="158">
        <v>-0.133517310980698</v>
      </c>
    </row>
    <row r="9004" spans="1:5" x14ac:dyDescent="0.25">
      <c r="A9004" s="158">
        <v>45104.8172391552</v>
      </c>
      <c r="B9004" s="158">
        <v>-0.81110316214613198</v>
      </c>
      <c r="C9004" s="158">
        <v>0.13584845476141999</v>
      </c>
      <c r="D9004" s="158">
        <v>0.38634396749267602</v>
      </c>
      <c r="E9004" s="158">
        <v>-0.13352261461496701</v>
      </c>
    </row>
    <row r="9005" spans="1:5" x14ac:dyDescent="0.25">
      <c r="A9005" s="158">
        <v>45116.067591587598</v>
      </c>
      <c r="B9005" s="158">
        <v>0.72579781278920796</v>
      </c>
      <c r="C9005" s="158">
        <v>0.13591513242374301</v>
      </c>
      <c r="D9005" s="158">
        <v>0.38636141535572799</v>
      </c>
      <c r="E9005" s="158">
        <v>-0.133531380986121</v>
      </c>
    </row>
    <row r="9006" spans="1:5" x14ac:dyDescent="0.25">
      <c r="A9006" s="158">
        <v>45126.1303106013</v>
      </c>
      <c r="B9006" s="158">
        <v>-0.41062746352428198</v>
      </c>
      <c r="C9006" s="158">
        <v>0.13597413294249999</v>
      </c>
      <c r="D9006" s="158">
        <v>0.38637694136520701</v>
      </c>
      <c r="E9006" s="158">
        <v>-0.133539048629741</v>
      </c>
    </row>
    <row r="9007" spans="1:5" x14ac:dyDescent="0.25">
      <c r="A9007" s="158">
        <v>45133.651754028098</v>
      </c>
      <c r="B9007" s="158">
        <v>0.19009255715842799</v>
      </c>
      <c r="C9007" s="158">
        <v>0.13601783864219499</v>
      </c>
      <c r="D9007" s="158">
        <v>0.38638849708613998</v>
      </c>
      <c r="E9007" s="158">
        <v>-0.13354467322508401</v>
      </c>
    </row>
    <row r="9008" spans="1:5" x14ac:dyDescent="0.25">
      <c r="A9008" s="158">
        <v>45143.728597275498</v>
      </c>
      <c r="B9008" s="158">
        <v>-0.39479942414198899</v>
      </c>
      <c r="C9008" s="158">
        <v>0.136075862976102</v>
      </c>
      <c r="D9008" s="158">
        <v>0.386403912793711</v>
      </c>
      <c r="E9008" s="158">
        <v>-0.13355206610751999</v>
      </c>
    </row>
    <row r="9009" spans="1:5" x14ac:dyDescent="0.25">
      <c r="A9009" s="158">
        <v>45149.460778361499</v>
      </c>
      <c r="B9009" s="158">
        <v>-1.06833985383162</v>
      </c>
      <c r="C9009" s="158">
        <v>0.13610859842120701</v>
      </c>
      <c r="D9009" s="158">
        <v>0.38641264823496801</v>
      </c>
      <c r="E9009" s="158">
        <v>-0.13355619876050601</v>
      </c>
    </row>
    <row r="9010" spans="1:5" x14ac:dyDescent="0.25">
      <c r="A9010" s="158">
        <v>45161.872784539599</v>
      </c>
      <c r="B9010" s="158">
        <v>-0.18637400877340399</v>
      </c>
      <c r="C9010" s="158">
        <v>0.136178804804477</v>
      </c>
      <c r="D9010" s="158">
        <v>0.38643147947341699</v>
      </c>
      <c r="E9010" s="158">
        <v>-0.133564966852319</v>
      </c>
    </row>
    <row r="9011" spans="1:5" x14ac:dyDescent="0.25">
      <c r="A9011" s="158">
        <v>45174.089900856299</v>
      </c>
      <c r="B9011" s="158">
        <v>0.15564478190290801</v>
      </c>
      <c r="C9011" s="158">
        <v>0.13624700293497499</v>
      </c>
      <c r="D9011" s="158">
        <v>0.38644990315782701</v>
      </c>
      <c r="E9011" s="158">
        <v>-0.13357335679392399</v>
      </c>
    </row>
    <row r="9012" spans="1:5" x14ac:dyDescent="0.25">
      <c r="A9012" s="158">
        <v>45175.8138782194</v>
      </c>
      <c r="B9012" s="158">
        <v>-0.19581798255199301</v>
      </c>
      <c r="C9012" s="158">
        <v>0.13625655397123701</v>
      </c>
      <c r="D9012" s="158">
        <v>0.3864524940238</v>
      </c>
      <c r="E9012" s="158">
        <v>-0.13357452154513799</v>
      </c>
    </row>
    <row r="9013" spans="1:5" x14ac:dyDescent="0.25">
      <c r="A9013" s="158">
        <v>45182.277525457197</v>
      </c>
      <c r="B9013" s="158">
        <v>0.37839260783216799</v>
      </c>
      <c r="C9013" s="158">
        <v>0.136292203395038</v>
      </c>
      <c r="D9013" s="158">
        <v>0.38646218821049599</v>
      </c>
      <c r="E9013" s="158">
        <v>-0.133578846369861</v>
      </c>
    </row>
    <row r="9014" spans="1:5" x14ac:dyDescent="0.25">
      <c r="A9014" s="158">
        <v>45186.493648155702</v>
      </c>
      <c r="B9014" s="158">
        <v>-0.35285268570759398</v>
      </c>
      <c r="C9014" s="158">
        <v>0.13631532066670099</v>
      </c>
      <c r="D9014" s="158">
        <v>0.38646849483839102</v>
      </c>
      <c r="E9014" s="158">
        <v>-0.13358163156237499</v>
      </c>
    </row>
    <row r="9015" spans="1:5" x14ac:dyDescent="0.25">
      <c r="A9015" s="158">
        <v>45194.104322312902</v>
      </c>
      <c r="B9015" s="158">
        <v>-5.4018423205837197E-2</v>
      </c>
      <c r="C9015" s="158">
        <v>0.13635677777844199</v>
      </c>
      <c r="D9015" s="158">
        <v>0.38647984575165301</v>
      </c>
      <c r="E9015" s="158">
        <v>-0.133586587726403</v>
      </c>
    </row>
    <row r="9016" spans="1:5" x14ac:dyDescent="0.25">
      <c r="A9016" s="158">
        <v>45194.712449976199</v>
      </c>
      <c r="B9016" s="158">
        <v>-0.31115794698912702</v>
      </c>
      <c r="C9016" s="158">
        <v>0.13636007523319801</v>
      </c>
      <c r="D9016" s="158">
        <v>0.38648075088702799</v>
      </c>
      <c r="E9016" s="158">
        <v>-0.133586979781045</v>
      </c>
    </row>
    <row r="9017" spans="1:5" x14ac:dyDescent="0.25">
      <c r="A9017" s="158">
        <v>45196.305630333802</v>
      </c>
      <c r="B9017" s="158">
        <v>0.134583597001803</v>
      </c>
      <c r="C9017" s="158">
        <v>0.136368703301223</v>
      </c>
      <c r="D9017" s="158">
        <v>0.386483120870871</v>
      </c>
      <c r="E9017" s="158">
        <v>-0.1335880041103</v>
      </c>
    </row>
    <row r="9018" spans="1:5" x14ac:dyDescent="0.25">
      <c r="A9018" s="158">
        <v>45205.296038017397</v>
      </c>
      <c r="B9018" s="158">
        <v>4.5104644300986201E-2</v>
      </c>
      <c r="C9018" s="158">
        <v>0.13641710291912601</v>
      </c>
      <c r="D9018" s="158">
        <v>0.38649645953680301</v>
      </c>
      <c r="E9018" s="158">
        <v>-0.13359370909391699</v>
      </c>
    </row>
    <row r="9019" spans="1:5" x14ac:dyDescent="0.25">
      <c r="A9019" s="158">
        <v>45216.147348120401</v>
      </c>
      <c r="B9019" s="158">
        <v>-0.53295529574701705</v>
      </c>
      <c r="C9019" s="158">
        <v>0.13647486542404799</v>
      </c>
      <c r="D9019" s="158">
        <v>0.38651247932845201</v>
      </c>
      <c r="E9019" s="158">
        <v>-0.13360042469857999</v>
      </c>
    </row>
    <row r="9020" spans="1:5" x14ac:dyDescent="0.25">
      <c r="A9020" s="158">
        <v>45219.654045553398</v>
      </c>
      <c r="B9020" s="158">
        <v>0.14328867395783099</v>
      </c>
      <c r="C9020" s="158">
        <v>0.13649337837859701</v>
      </c>
      <c r="D9020" s="158">
        <v>0.38651763761275498</v>
      </c>
      <c r="E9020" s="158">
        <v>-0.133602555171766</v>
      </c>
    </row>
    <row r="9021" spans="1:5" x14ac:dyDescent="0.25">
      <c r="A9021" s="158">
        <v>45220.968515285298</v>
      </c>
      <c r="B9021" s="158">
        <v>0.240527824608194</v>
      </c>
      <c r="C9021" s="158">
        <v>0.136500298529589</v>
      </c>
      <c r="D9021" s="158">
        <v>0.38651956882530603</v>
      </c>
      <c r="E9021" s="158">
        <v>-0.13360334877522601</v>
      </c>
    </row>
    <row r="9022" spans="1:5" x14ac:dyDescent="0.25">
      <c r="A9022" s="158">
        <v>45226.229057523902</v>
      </c>
      <c r="B9022" s="158">
        <v>-8.9988576941890705E-2</v>
      </c>
      <c r="C9022" s="158">
        <v>0.13652788747745401</v>
      </c>
      <c r="D9022" s="158">
        <v>0.38652728478127701</v>
      </c>
      <c r="E9022" s="158">
        <v>-0.13360649755836401</v>
      </c>
    </row>
    <row r="9023" spans="1:5" x14ac:dyDescent="0.25">
      <c r="A9023" s="158">
        <v>45233.025081415602</v>
      </c>
      <c r="B9023" s="158">
        <v>0.40514664335260497</v>
      </c>
      <c r="C9023" s="158">
        <v>0.136563278657235</v>
      </c>
      <c r="D9023" s="158">
        <v>0.38653722259115297</v>
      </c>
      <c r="E9023" s="158">
        <v>-0.13361050097320801</v>
      </c>
    </row>
    <row r="9024" spans="1:5" x14ac:dyDescent="0.25">
      <c r="A9024" s="158">
        <v>45252.402967931703</v>
      </c>
      <c r="B9024" s="158">
        <v>-0.29773087027961098</v>
      </c>
      <c r="C9024" s="158">
        <v>0.13666263629394901</v>
      </c>
      <c r="D9024" s="158">
        <v>0.386565371217092</v>
      </c>
      <c r="E9024" s="158">
        <v>-0.13362151817571299</v>
      </c>
    </row>
    <row r="9025" spans="1:5" x14ac:dyDescent="0.25">
      <c r="A9025" s="158">
        <v>45260.445135371097</v>
      </c>
      <c r="B9025" s="158">
        <v>7.0819737251715004E-2</v>
      </c>
      <c r="C9025" s="158">
        <v>0.13670319344331</v>
      </c>
      <c r="D9025" s="158">
        <v>0.386576971890918</v>
      </c>
      <c r="E9025" s="158">
        <v>-0.13362591797262799</v>
      </c>
    </row>
    <row r="9026" spans="1:5" x14ac:dyDescent="0.25">
      <c r="A9026" s="158">
        <v>45261.453230706698</v>
      </c>
      <c r="B9026" s="158">
        <v>-0.37778651089193099</v>
      </c>
      <c r="C9026" s="158">
        <v>0.136708249214092</v>
      </c>
      <c r="D9026" s="158">
        <v>0.38657842267926701</v>
      </c>
      <c r="E9026" s="158">
        <v>-0.133626462370664</v>
      </c>
    </row>
    <row r="9027" spans="1:5" x14ac:dyDescent="0.25">
      <c r="A9027" s="158">
        <v>45267.243073040001</v>
      </c>
      <c r="B9027" s="158">
        <v>-0.30509027776639602</v>
      </c>
      <c r="C9027" s="158">
        <v>0.136737164826289</v>
      </c>
      <c r="D9027" s="158">
        <v>0.38658674052816799</v>
      </c>
      <c r="E9027" s="158">
        <v>-0.133629558352198</v>
      </c>
    </row>
    <row r="9028" spans="1:5" x14ac:dyDescent="0.25">
      <c r="A9028" s="158">
        <v>45268.124362849798</v>
      </c>
      <c r="B9028" s="158">
        <v>-0.62852655568862403</v>
      </c>
      <c r="C9028" s="158">
        <v>0.136741548010166</v>
      </c>
      <c r="D9028" s="158">
        <v>0.38658800444313501</v>
      </c>
      <c r="E9028" s="158">
        <v>-0.133630025020372</v>
      </c>
    </row>
    <row r="9029" spans="1:5" x14ac:dyDescent="0.25">
      <c r="A9029" s="158">
        <v>45268.3237219113</v>
      </c>
      <c r="B9029" s="158">
        <v>-0.752977392512866</v>
      </c>
      <c r="C9029" s="158">
        <v>0.13674253887710699</v>
      </c>
      <c r="D9029" s="158">
        <v>0.386588290277391</v>
      </c>
      <c r="E9029" s="158">
        <v>-0.13363013041893801</v>
      </c>
    </row>
    <row r="9030" spans="1:5" x14ac:dyDescent="0.25">
      <c r="A9030" s="158">
        <v>45278.964212498497</v>
      </c>
      <c r="B9030" s="158">
        <v>-0.15909038498074199</v>
      </c>
      <c r="C9030" s="158">
        <v>0.13679506829049801</v>
      </c>
      <c r="D9030" s="158">
        <v>0.38660350368673801</v>
      </c>
      <c r="E9030" s="158">
        <v>-0.13363566617959299</v>
      </c>
    </row>
    <row r="9031" spans="1:5" x14ac:dyDescent="0.25">
      <c r="A9031" s="158">
        <v>45281.4165295044</v>
      </c>
      <c r="B9031" s="158">
        <v>-0.42341150230208502</v>
      </c>
      <c r="C9031" s="158">
        <v>0.13680707538150899</v>
      </c>
      <c r="D9031" s="158">
        <v>0.38660699808039301</v>
      </c>
      <c r="E9031" s="158">
        <v>-0.133636917057328</v>
      </c>
    </row>
    <row r="9032" spans="1:5" x14ac:dyDescent="0.25">
      <c r="A9032" s="158">
        <v>45285.205548735299</v>
      </c>
      <c r="B9032" s="158">
        <v>-0.108808073546474</v>
      </c>
      <c r="C9032" s="158">
        <v>0.13682555397051599</v>
      </c>
      <c r="D9032" s="158">
        <v>0.38661238846738999</v>
      </c>
      <c r="E9032" s="158">
        <v>-0.133638831408674</v>
      </c>
    </row>
    <row r="9033" spans="1:5" x14ac:dyDescent="0.25">
      <c r="A9033" s="158">
        <v>45295.7275880124</v>
      </c>
      <c r="B9033" s="158">
        <v>-0.55214892256738601</v>
      </c>
      <c r="C9033" s="158">
        <v>0.13687640136411899</v>
      </c>
      <c r="D9033" s="158">
        <v>0.38662730196588302</v>
      </c>
      <c r="E9033" s="158">
        <v>-0.13364403083895299</v>
      </c>
    </row>
    <row r="9034" spans="1:5" x14ac:dyDescent="0.25">
      <c r="A9034" s="158">
        <v>45298.429687375698</v>
      </c>
      <c r="B9034" s="158">
        <v>0.225841998840348</v>
      </c>
      <c r="C9034" s="158">
        <v>0.13688934812183601</v>
      </c>
      <c r="D9034" s="158">
        <v>0.38663111864094502</v>
      </c>
      <c r="E9034" s="158">
        <v>-0.13364533842103099</v>
      </c>
    </row>
    <row r="9035" spans="1:5" x14ac:dyDescent="0.25">
      <c r="A9035" s="158">
        <v>45304.469460058397</v>
      </c>
      <c r="B9035" s="158">
        <v>-0.17301191081843201</v>
      </c>
      <c r="C9035" s="158">
        <v>0.13691812257737701</v>
      </c>
      <c r="D9035" s="158">
        <v>0.38663963028190601</v>
      </c>
      <c r="E9035" s="158">
        <v>-0.13364822035603699</v>
      </c>
    </row>
    <row r="9036" spans="1:5" x14ac:dyDescent="0.25">
      <c r="A9036" s="158">
        <v>45306.475848063899</v>
      </c>
      <c r="B9036" s="158">
        <v>-0.26659787992468997</v>
      </c>
      <c r="C9036" s="158">
        <v>0.136927631046907</v>
      </c>
      <c r="D9036" s="158">
        <v>0.38664245186962298</v>
      </c>
      <c r="E9036" s="158">
        <v>-0.13364916526186699</v>
      </c>
    </row>
    <row r="9037" spans="1:5" x14ac:dyDescent="0.25">
      <c r="A9037" s="158">
        <v>45308.071975317798</v>
      </c>
      <c r="B9037" s="158">
        <v>-0.15024169476277599</v>
      </c>
      <c r="C9037" s="158">
        <v>0.13693517732527</v>
      </c>
      <c r="D9037" s="158">
        <v>0.386644694389778</v>
      </c>
      <c r="E9037" s="158">
        <v>-0.13364991252103101</v>
      </c>
    </row>
    <row r="9038" spans="1:5" x14ac:dyDescent="0.25">
      <c r="A9038" s="158">
        <v>45308.952429854296</v>
      </c>
      <c r="B9038" s="158">
        <v>-0.30977329728966202</v>
      </c>
      <c r="C9038" s="158">
        <v>0.13693933319783</v>
      </c>
      <c r="D9038" s="158">
        <v>0.38664593060437202</v>
      </c>
      <c r="E9038" s="158">
        <v>-0.13365032304242599</v>
      </c>
    </row>
    <row r="9039" spans="1:5" x14ac:dyDescent="0.25">
      <c r="A9039" s="158">
        <v>45312.850479080997</v>
      </c>
      <c r="B9039" s="158">
        <v>0.13730989527140899</v>
      </c>
      <c r="C9039" s="158">
        <v>0.13695767443614401</v>
      </c>
      <c r="D9039" s="158">
        <v>0.38665139685916999</v>
      </c>
      <c r="E9039" s="158">
        <v>-0.13365212619636799</v>
      </c>
    </row>
    <row r="9040" spans="1:5" x14ac:dyDescent="0.25">
      <c r="A9040" s="158">
        <v>45318.146917760299</v>
      </c>
      <c r="B9040" s="158">
        <v>-4.8343703330766499E-2</v>
      </c>
      <c r="C9040" s="158">
        <v>0.13698244336384299</v>
      </c>
      <c r="D9040" s="158">
        <v>0.38665880616223502</v>
      </c>
      <c r="E9040" s="158">
        <v>-0.13365453872124999</v>
      </c>
    </row>
    <row r="9041" spans="1:5" x14ac:dyDescent="0.25">
      <c r="A9041" s="158">
        <v>45325.9170278315</v>
      </c>
      <c r="B9041" s="158">
        <v>-0.155640868428819</v>
      </c>
      <c r="C9041" s="158">
        <v>0.13701846302606699</v>
      </c>
      <c r="D9041" s="158">
        <v>0.38666963859046499</v>
      </c>
      <c r="E9041" s="158">
        <v>-0.13365799994326899</v>
      </c>
    </row>
    <row r="9042" spans="1:5" x14ac:dyDescent="0.25">
      <c r="A9042" s="158">
        <v>45329.971635818598</v>
      </c>
      <c r="B9042" s="158">
        <v>-0.23607735850466</v>
      </c>
      <c r="C9042" s="158">
        <v>0.13703710873708599</v>
      </c>
      <c r="D9042" s="158">
        <v>0.38667527355127301</v>
      </c>
      <c r="E9042" s="158">
        <v>-0.13365976927353401</v>
      </c>
    </row>
    <row r="9043" spans="1:5" x14ac:dyDescent="0.25">
      <c r="A9043" s="158">
        <v>45331.125751263397</v>
      </c>
      <c r="B9043" s="158">
        <v>-0.13290767051852301</v>
      </c>
      <c r="C9043" s="158">
        <v>0.13704239726591899</v>
      </c>
      <c r="D9043" s="158">
        <v>0.38667687529313799</v>
      </c>
      <c r="E9043" s="158">
        <v>-0.13366026829067801</v>
      </c>
    </row>
    <row r="9044" spans="1:5" x14ac:dyDescent="0.25">
      <c r="A9044" s="158">
        <v>45332.490934912501</v>
      </c>
      <c r="B9044" s="158">
        <v>-0.17035956591136001</v>
      </c>
      <c r="C9044" s="158">
        <v>0.13704864219246399</v>
      </c>
      <c r="D9044" s="158">
        <v>0.38667876870241003</v>
      </c>
      <c r="E9044" s="158">
        <v>-0.13366085593348201</v>
      </c>
    </row>
    <row r="9045" spans="1:5" x14ac:dyDescent="0.25">
      <c r="A9045" s="158">
        <v>45338.765615467601</v>
      </c>
      <c r="B9045" s="158">
        <v>-7.2583026913075596E-2</v>
      </c>
      <c r="C9045" s="158">
        <v>0.137077194806664</v>
      </c>
      <c r="D9045" s="158">
        <v>0.38668745360690099</v>
      </c>
      <c r="E9045" s="158">
        <v>-0.13366352015154601</v>
      </c>
    </row>
    <row r="9046" spans="1:5" x14ac:dyDescent="0.25">
      <c r="A9046" s="158">
        <v>45339.580479811302</v>
      </c>
      <c r="B9046" s="158">
        <v>-0.236708675136132</v>
      </c>
      <c r="C9046" s="158">
        <v>0.13708088466552201</v>
      </c>
      <c r="D9046" s="158">
        <v>0.38668857935362699</v>
      </c>
      <c r="E9046" s="158">
        <v>-0.13366386171995701</v>
      </c>
    </row>
    <row r="9047" spans="1:5" x14ac:dyDescent="0.25">
      <c r="A9047" s="158">
        <v>45340.0196895353</v>
      </c>
      <c r="B9047" s="158">
        <v>-0.15388516206515901</v>
      </c>
      <c r="C9047" s="158">
        <v>0.137082871759141</v>
      </c>
      <c r="D9047" s="158">
        <v>0.38668918592580198</v>
      </c>
      <c r="E9047" s="158">
        <v>-0.13366404540313101</v>
      </c>
    </row>
    <row r="9048" spans="1:5" x14ac:dyDescent="0.25">
      <c r="A9048" s="158">
        <v>45342.265422846896</v>
      </c>
      <c r="B9048" s="158">
        <v>-7.4050265587677397E-2</v>
      </c>
      <c r="C9048" s="158">
        <v>0.13709301306357899</v>
      </c>
      <c r="D9048" s="158">
        <v>0.386692285189149</v>
      </c>
      <c r="E9048" s="158">
        <v>-0.133664979987169</v>
      </c>
    </row>
    <row r="9049" spans="1:5" x14ac:dyDescent="0.25">
      <c r="A9049" s="158">
        <v>45347.4944169847</v>
      </c>
      <c r="B9049" s="158">
        <v>-0.50333357704829296</v>
      </c>
      <c r="C9049" s="158">
        <v>0.13711650329633701</v>
      </c>
      <c r="D9049" s="158">
        <v>0.38669948719972802</v>
      </c>
      <c r="E9049" s="158">
        <v>-0.13366712621777699</v>
      </c>
    </row>
    <row r="9050" spans="1:5" x14ac:dyDescent="0.25">
      <c r="A9050" s="158">
        <v>45348.1457754238</v>
      </c>
      <c r="B9050" s="158">
        <v>0.14378953761131599</v>
      </c>
      <c r="C9050" s="158">
        <v>0.13711941734423999</v>
      </c>
      <c r="D9050" s="158">
        <v>0.38670038292391501</v>
      </c>
      <c r="E9050" s="158">
        <v>-0.133667390641764</v>
      </c>
    </row>
    <row r="9051" spans="1:5" x14ac:dyDescent="0.25">
      <c r="A9051" s="158">
        <v>45358.314813899502</v>
      </c>
      <c r="B9051" s="158">
        <v>-0.46420688312546199</v>
      </c>
      <c r="C9051" s="158">
        <v>0.13716456492503901</v>
      </c>
      <c r="D9051" s="158">
        <v>0.38671432662528599</v>
      </c>
      <c r="E9051" s="158">
        <v>-0.13367143493164199</v>
      </c>
    </row>
    <row r="9052" spans="1:5" x14ac:dyDescent="0.25">
      <c r="A9052" s="158">
        <v>45373.977096757902</v>
      </c>
      <c r="B9052" s="158">
        <v>-0.20694523032637199</v>
      </c>
      <c r="C9052" s="158">
        <v>0.13723282361191599</v>
      </c>
      <c r="D9052" s="158">
        <v>0.38673565421099598</v>
      </c>
      <c r="E9052" s="158">
        <v>-0.133677356083263</v>
      </c>
    </row>
    <row r="9053" spans="1:5" x14ac:dyDescent="0.25">
      <c r="A9053" s="158">
        <v>45390.6622194796</v>
      </c>
      <c r="B9053" s="158">
        <v>0.148762627501342</v>
      </c>
      <c r="C9053" s="158">
        <v>0.13730383037587501</v>
      </c>
      <c r="D9053" s="158">
        <v>0.38675817682624503</v>
      </c>
      <c r="E9053" s="158">
        <v>-0.13368325473523701</v>
      </c>
    </row>
    <row r="9054" spans="1:5" x14ac:dyDescent="0.25">
      <c r="A9054" s="158">
        <v>45396.196940107802</v>
      </c>
      <c r="B9054" s="158">
        <v>1.0784305991760901</v>
      </c>
      <c r="C9054" s="158">
        <v>0.13732699374833099</v>
      </c>
      <c r="D9054" s="158">
        <v>0.38676560290695799</v>
      </c>
      <c r="E9054" s="158">
        <v>-0.13368511847487799</v>
      </c>
    </row>
    <row r="9055" spans="1:5" x14ac:dyDescent="0.25">
      <c r="A9055" s="158">
        <v>45398.894132396497</v>
      </c>
      <c r="B9055" s="158">
        <v>-6.6363965965077196E-2</v>
      </c>
      <c r="C9055" s="158">
        <v>0.13733821110046299</v>
      </c>
      <c r="D9055" s="158">
        <v>0.38676921367605499</v>
      </c>
      <c r="E9055" s="158">
        <v>-0.13368600997327101</v>
      </c>
    </row>
    <row r="9056" spans="1:5" x14ac:dyDescent="0.25">
      <c r="A9056" s="158">
        <v>45413.261070059598</v>
      </c>
      <c r="B9056" s="158">
        <v>0.11083667724494101</v>
      </c>
      <c r="C9056" s="158">
        <v>0.13739718003116499</v>
      </c>
      <c r="D9056" s="158">
        <v>0.386788357229644</v>
      </c>
      <c r="E9056" s="158">
        <v>-0.13369057413488</v>
      </c>
    </row>
    <row r="9057" spans="1:5" x14ac:dyDescent="0.25">
      <c r="A9057" s="158">
        <v>45418.961697074803</v>
      </c>
      <c r="B9057" s="158">
        <v>-0.23679600215718</v>
      </c>
      <c r="C9057" s="158">
        <v>0.13742021277646599</v>
      </c>
      <c r="D9057" s="158">
        <v>0.38679591134082297</v>
      </c>
      <c r="E9057" s="158">
        <v>-0.13369229920580999</v>
      </c>
    </row>
    <row r="9058" spans="1:5" x14ac:dyDescent="0.25">
      <c r="A9058" s="158">
        <v>45419.097429947396</v>
      </c>
      <c r="B9058" s="158">
        <v>-0.33492146763050001</v>
      </c>
      <c r="C9058" s="158">
        <v>0.13742075865557701</v>
      </c>
      <c r="D9058" s="158">
        <v>0.38679609091600198</v>
      </c>
      <c r="E9058" s="158">
        <v>-0.13369233968599201</v>
      </c>
    </row>
    <row r="9059" spans="1:5" x14ac:dyDescent="0.25">
      <c r="A9059" s="158">
        <v>45424.393110799203</v>
      </c>
      <c r="B9059" s="158">
        <v>-0.26801463991741298</v>
      </c>
      <c r="C9059" s="158">
        <v>0.13744196428404601</v>
      </c>
      <c r="D9059" s="158">
        <v>0.38680308661766599</v>
      </c>
      <c r="E9059" s="158">
        <v>-0.133693897490855</v>
      </c>
    </row>
    <row r="9060" spans="1:5" x14ac:dyDescent="0.25">
      <c r="A9060" s="158">
        <v>45427.182712955197</v>
      </c>
      <c r="B9060" s="158">
        <v>-0.35513007035740102</v>
      </c>
      <c r="C9060" s="158">
        <v>0.13745306249366801</v>
      </c>
      <c r="D9060" s="158">
        <v>0.38680676350096399</v>
      </c>
      <c r="E9060" s="158">
        <v>-0.133694701209465</v>
      </c>
    </row>
    <row r="9061" spans="1:5" x14ac:dyDescent="0.25">
      <c r="A9061" s="158">
        <v>45436.250814122002</v>
      </c>
      <c r="B9061" s="158">
        <v>-0.39712188611098498</v>
      </c>
      <c r="C9061" s="158">
        <v>0.137488794243633</v>
      </c>
      <c r="D9061" s="158">
        <v>0.38681867661175001</v>
      </c>
      <c r="E9061" s="158">
        <v>-0.13369723346141399</v>
      </c>
    </row>
    <row r="9062" spans="1:5" x14ac:dyDescent="0.25">
      <c r="A9062" s="158">
        <v>45436.262012845102</v>
      </c>
      <c r="B9062" s="158">
        <v>-6.9714860480563107E-2</v>
      </c>
      <c r="C9062" s="158">
        <v>0.137488838044345</v>
      </c>
      <c r="D9062" s="158">
        <v>0.38681869128683</v>
      </c>
      <c r="E9062" s="158">
        <v>-0.13369723651271001</v>
      </c>
    </row>
    <row r="9063" spans="1:5" x14ac:dyDescent="0.25">
      <c r="A9063" s="158">
        <v>45438.185778420797</v>
      </c>
      <c r="B9063" s="158">
        <v>0.29183447322822498</v>
      </c>
      <c r="C9063" s="158">
        <v>0.137496350358671</v>
      </c>
      <c r="D9063" s="158">
        <v>0.38682121087781401</v>
      </c>
      <c r="E9063" s="158">
        <v>-0.133697757900579</v>
      </c>
    </row>
    <row r="9064" spans="1:5" x14ac:dyDescent="0.25">
      <c r="A9064" s="158">
        <v>45438.500493958803</v>
      </c>
      <c r="B9064" s="158">
        <v>0.48887361782838901</v>
      </c>
      <c r="C9064" s="158">
        <v>0.13749757705995999</v>
      </c>
      <c r="D9064" s="158">
        <v>0.38682162280946403</v>
      </c>
      <c r="E9064" s="158">
        <v>-0.13369784267076201</v>
      </c>
    </row>
    <row r="9065" spans="1:5" x14ac:dyDescent="0.25">
      <c r="A9065" s="158">
        <v>45441.939089477601</v>
      </c>
      <c r="B9065" s="158">
        <v>0.37787693184594401</v>
      </c>
      <c r="C9065" s="158">
        <v>0.137510938547866</v>
      </c>
      <c r="D9065" s="158">
        <v>0.38682611888389101</v>
      </c>
      <c r="E9065" s="158">
        <v>-0.133698759251348</v>
      </c>
    </row>
    <row r="9066" spans="1:5" x14ac:dyDescent="0.25">
      <c r="A9066" s="158">
        <v>45445.626811791699</v>
      </c>
      <c r="B9066" s="158">
        <v>-0.37184089503887702</v>
      </c>
      <c r="C9066" s="158">
        <v>0.137525183519314</v>
      </c>
      <c r="D9066" s="158">
        <v>0.386830931113607</v>
      </c>
      <c r="E9066" s="158">
        <v>-0.13369972265812799</v>
      </c>
    </row>
    <row r="9067" spans="1:5" x14ac:dyDescent="0.25">
      <c r="A9067" s="158">
        <v>45448.099390886797</v>
      </c>
      <c r="B9067" s="158">
        <v>-0.44652129679541003</v>
      </c>
      <c r="C9067" s="158">
        <v>0.13753468557703</v>
      </c>
      <c r="D9067" s="158">
        <v>0.38683415210826899</v>
      </c>
      <c r="E9067" s="158">
        <v>-0.13370035727297</v>
      </c>
    </row>
    <row r="9068" spans="1:5" x14ac:dyDescent="0.25">
      <c r="A9068" s="158">
        <v>45452.776044736202</v>
      </c>
      <c r="B9068" s="158">
        <v>0.67750970324249604</v>
      </c>
      <c r="C9068" s="158">
        <v>0.13755255008985701</v>
      </c>
      <c r="D9068" s="158">
        <v>0.38684023213062202</v>
      </c>
      <c r="E9068" s="158">
        <v>-0.133701532721172</v>
      </c>
    </row>
    <row r="9069" spans="1:5" x14ac:dyDescent="0.25">
      <c r="A9069" s="158">
        <v>45455.311832748397</v>
      </c>
      <c r="B9069" s="158">
        <v>-0.38491611759150501</v>
      </c>
      <c r="C9069" s="158">
        <v>0.13756217765154299</v>
      </c>
      <c r="D9069" s="158">
        <v>0.38684352219024098</v>
      </c>
      <c r="E9069" s="158">
        <v>-0.133702156484719</v>
      </c>
    </row>
    <row r="9070" spans="1:5" x14ac:dyDescent="0.25">
      <c r="A9070" s="158">
        <v>45467.0766885868</v>
      </c>
      <c r="B9070" s="158">
        <v>-0.40823948971956397</v>
      </c>
      <c r="C9070" s="158">
        <v>0.13760630159918799</v>
      </c>
      <c r="D9070" s="158">
        <v>0.38685872520812398</v>
      </c>
      <c r="E9070" s="158">
        <v>-0.13370492563074099</v>
      </c>
    </row>
    <row r="9071" spans="1:5" x14ac:dyDescent="0.25">
      <c r="A9071" s="158">
        <v>45467.506690193499</v>
      </c>
      <c r="B9071" s="158">
        <v>0.40133626705671799</v>
      </c>
      <c r="C9071" s="158">
        <v>0.137607897360011</v>
      </c>
      <c r="D9071" s="158">
        <v>0.38685927896345301</v>
      </c>
      <c r="E9071" s="158">
        <v>-0.13370502295669201</v>
      </c>
    </row>
    <row r="9072" spans="1:5" x14ac:dyDescent="0.25">
      <c r="A9072" s="158">
        <v>45468.805144068203</v>
      </c>
      <c r="B9072" s="158">
        <v>-3.5112262393788299E-2</v>
      </c>
      <c r="C9072" s="158">
        <v>0.13761270873334</v>
      </c>
      <c r="D9072" s="158">
        <v>0.38686095029291501</v>
      </c>
      <c r="E9072" s="158">
        <v>-0.13370531518590301</v>
      </c>
    </row>
    <row r="9073" spans="1:5" x14ac:dyDescent="0.25">
      <c r="A9073" s="158">
        <v>45469.854563575696</v>
      </c>
      <c r="B9073" s="158">
        <v>0.71821248410750504</v>
      </c>
      <c r="C9073" s="158">
        <v>0.13761658934246099</v>
      </c>
      <c r="D9073" s="158">
        <v>0.386862300175982</v>
      </c>
      <c r="E9073" s="158">
        <v>-0.13370554954453601</v>
      </c>
    </row>
    <row r="9074" spans="1:5" x14ac:dyDescent="0.25">
      <c r="A9074" s="158">
        <v>45473.526013956398</v>
      </c>
      <c r="B9074" s="158">
        <v>-0.27120251302040799</v>
      </c>
      <c r="C9074" s="158">
        <v>0.13763010972489301</v>
      </c>
      <c r="D9074" s="158">
        <v>0.38686701650440503</v>
      </c>
      <c r="E9074" s="158">
        <v>-0.13370635664309799</v>
      </c>
    </row>
    <row r="9075" spans="1:5" x14ac:dyDescent="0.25">
      <c r="A9075" s="158">
        <v>45478.935268416302</v>
      </c>
      <c r="B9075" s="158">
        <v>0.789581983686372</v>
      </c>
      <c r="C9075" s="158">
        <v>0.137649870484475</v>
      </c>
      <c r="D9075" s="158">
        <v>0.38687394733026498</v>
      </c>
      <c r="E9075" s="158">
        <v>-0.133707509471818</v>
      </c>
    </row>
    <row r="9076" spans="1:5" x14ac:dyDescent="0.25">
      <c r="A9076" s="158">
        <v>45478.966109100897</v>
      </c>
      <c r="B9076" s="158">
        <v>0.11876841860443101</v>
      </c>
      <c r="C9076" s="158">
        <v>0.13764998260559799</v>
      </c>
      <c r="D9076" s="158">
        <v>0.386873986785087</v>
      </c>
      <c r="E9076" s="158">
        <v>-0.13370751592076699</v>
      </c>
    </row>
    <row r="9077" spans="1:5" x14ac:dyDescent="0.25">
      <c r="A9077" s="158">
        <v>45480.432720211502</v>
      </c>
      <c r="B9077" s="158">
        <v>0.18625670056076099</v>
      </c>
      <c r="C9077" s="158">
        <v>0.13765530733432901</v>
      </c>
      <c r="D9077" s="158">
        <v>0.38687586223754</v>
      </c>
      <c r="E9077" s="158">
        <v>-0.13370782097641501</v>
      </c>
    </row>
    <row r="9078" spans="1:5" x14ac:dyDescent="0.25">
      <c r="A9078" s="158">
        <v>45484.366214382899</v>
      </c>
      <c r="B9078" s="158">
        <v>5.7340102809622102E-2</v>
      </c>
      <c r="C9078" s="158">
        <v>0.13766951945184999</v>
      </c>
      <c r="D9078" s="158">
        <v>0.38688088452901198</v>
      </c>
      <c r="E9078" s="158">
        <v>-0.13370862347950199</v>
      </c>
    </row>
    <row r="9079" spans="1:5" x14ac:dyDescent="0.25">
      <c r="A9079" s="158">
        <v>45488.402000273702</v>
      </c>
      <c r="B9079" s="158">
        <v>0.30390759829195302</v>
      </c>
      <c r="C9079" s="158">
        <v>0.13768399666737099</v>
      </c>
      <c r="D9079" s="158">
        <v>0.38688602572914998</v>
      </c>
      <c r="E9079" s="158">
        <v>-0.133709423152225</v>
      </c>
    </row>
    <row r="9080" spans="1:5" x14ac:dyDescent="0.25">
      <c r="A9080" s="158">
        <v>45492.1890733767</v>
      </c>
      <c r="B9080" s="158">
        <v>0.22655868643768301</v>
      </c>
      <c r="C9080" s="158">
        <v>0.13769748536051599</v>
      </c>
      <c r="D9080" s="158">
        <v>0.38689083932121099</v>
      </c>
      <c r="E9080" s="158">
        <v>-0.13371015173550199</v>
      </c>
    </row>
    <row r="9081" spans="1:5" x14ac:dyDescent="0.25">
      <c r="A9081" s="158">
        <v>45495.990688388403</v>
      </c>
      <c r="B9081" s="158">
        <v>-0.176426565858845</v>
      </c>
      <c r="C9081" s="158">
        <v>0.137710931953861</v>
      </c>
      <c r="D9081" s="158">
        <v>0.38689566090993399</v>
      </c>
      <c r="E9081" s="158">
        <v>-0.13371086190149001</v>
      </c>
    </row>
    <row r="9082" spans="1:5" x14ac:dyDescent="0.25">
      <c r="A9082" s="158">
        <v>45496.148837110501</v>
      </c>
      <c r="B9082" s="158">
        <v>-0.301128240134929</v>
      </c>
      <c r="C9082" s="158">
        <v>0.137711489298212</v>
      </c>
      <c r="D9082" s="158">
        <v>0.38689586126237502</v>
      </c>
      <c r="E9082" s="158">
        <v>-0.133710890984481</v>
      </c>
    </row>
    <row r="9083" spans="1:5" x14ac:dyDescent="0.25">
      <c r="A9083" s="158">
        <v>45499.895500975799</v>
      </c>
      <c r="B9083" s="158">
        <v>7.9711833246198793E-2</v>
      </c>
      <c r="C9083" s="158">
        <v>0.13772464553955799</v>
      </c>
      <c r="D9083" s="158">
        <v>0.386900602448288</v>
      </c>
      <c r="E9083" s="158">
        <v>-0.13371156923877101</v>
      </c>
    </row>
    <row r="9084" spans="1:5" x14ac:dyDescent="0.25">
      <c r="A9084" s="158">
        <v>45503.811352031698</v>
      </c>
      <c r="B9084" s="158">
        <v>-0.35884663264584798</v>
      </c>
      <c r="C9084" s="158">
        <v>0.13773829804500901</v>
      </c>
      <c r="D9084" s="158">
        <v>0.386905546829447</v>
      </c>
      <c r="E9084" s="158">
        <v>-0.133712256100746</v>
      </c>
    </row>
    <row r="9085" spans="1:5" x14ac:dyDescent="0.25">
      <c r="A9085" s="158">
        <v>45505.366399287203</v>
      </c>
      <c r="B9085" s="158">
        <v>5.0076268725352001E-2</v>
      </c>
      <c r="C9085" s="158">
        <v>0.137743691916724</v>
      </c>
      <c r="D9085" s="158">
        <v>0.38690750723226103</v>
      </c>
      <c r="E9085" s="158">
        <v>-0.13371252262626501</v>
      </c>
    </row>
    <row r="9086" spans="1:5" x14ac:dyDescent="0.25">
      <c r="A9086" s="158">
        <v>45507.482121530498</v>
      </c>
      <c r="B9086" s="158">
        <v>0.16547184281057201</v>
      </c>
      <c r="C9086" s="158">
        <v>0.13775100520480199</v>
      </c>
      <c r="D9086" s="158">
        <v>0.38691017164118802</v>
      </c>
      <c r="E9086" s="158">
        <v>-0.13371287955692199</v>
      </c>
    </row>
    <row r="9087" spans="1:5" x14ac:dyDescent="0.25">
      <c r="A9087" s="158">
        <v>45513.443704730002</v>
      </c>
      <c r="B9087" s="158">
        <v>0.45091774750543001</v>
      </c>
      <c r="C9087" s="158">
        <v>0.13777145493290199</v>
      </c>
      <c r="D9087" s="158">
        <v>0.38691766180385201</v>
      </c>
      <c r="E9087" s="158">
        <v>-0.13371385004279701</v>
      </c>
    </row>
    <row r="9088" spans="1:5" x14ac:dyDescent="0.25">
      <c r="A9088" s="158">
        <v>45519.550957544001</v>
      </c>
      <c r="B9088" s="158">
        <v>-0.62152144845491997</v>
      </c>
      <c r="C9088" s="158">
        <v>0.13779216329170799</v>
      </c>
      <c r="D9088" s="158">
        <v>0.386925308232621</v>
      </c>
      <c r="E9088" s="158">
        <v>-0.13371479034306799</v>
      </c>
    </row>
    <row r="9089" spans="1:5" x14ac:dyDescent="0.25">
      <c r="A9089" s="158">
        <v>45520.3578007088</v>
      </c>
      <c r="B9089" s="158">
        <v>9.2220105284646098E-3</v>
      </c>
      <c r="C9089" s="158">
        <v>0.13779488085854599</v>
      </c>
      <c r="D9089" s="158">
        <v>0.38692631639556202</v>
      </c>
      <c r="E9089" s="158">
        <v>-0.13371491049352699</v>
      </c>
    </row>
    <row r="9090" spans="1:5" x14ac:dyDescent="0.25">
      <c r="A9090" s="158">
        <v>45529.0781052151</v>
      </c>
      <c r="B9090" s="158">
        <v>0.360899532057046</v>
      </c>
      <c r="C9090" s="158">
        <v>0.13782397984425501</v>
      </c>
      <c r="D9090" s="158">
        <v>0.38693718241414199</v>
      </c>
      <c r="E9090" s="158">
        <v>-0.133716148471166</v>
      </c>
    </row>
    <row r="9091" spans="1:5" x14ac:dyDescent="0.25">
      <c r="A9091" s="158">
        <v>45530.486046256803</v>
      </c>
      <c r="B9091" s="158">
        <v>-0.98299632001557202</v>
      </c>
      <c r="C9091" s="158">
        <v>0.13782863126098799</v>
      </c>
      <c r="D9091" s="158">
        <v>0.38693893162119603</v>
      </c>
      <c r="E9091" s="158">
        <v>-0.13371633795795301</v>
      </c>
    </row>
    <row r="9092" spans="1:5" x14ac:dyDescent="0.25">
      <c r="A9092" s="158">
        <v>45534.962780041198</v>
      </c>
      <c r="B9092" s="158">
        <v>-1.14543481317615</v>
      </c>
      <c r="C9092" s="158">
        <v>0.13784333454612699</v>
      </c>
      <c r="D9092" s="158">
        <v>0.386944483904823</v>
      </c>
      <c r="E9092" s="158">
        <v>-0.13371692128346699</v>
      </c>
    </row>
    <row r="9093" spans="1:5" x14ac:dyDescent="0.25">
      <c r="A9093" s="158">
        <v>45538.393396300497</v>
      </c>
      <c r="B9093" s="158">
        <v>0.51870249266481305</v>
      </c>
      <c r="C9093" s="158">
        <v>0.137854512846495</v>
      </c>
      <c r="D9093" s="158">
        <v>0.38694872890571402</v>
      </c>
      <c r="E9093" s="158">
        <v>-0.13371734857199699</v>
      </c>
    </row>
    <row r="9094" spans="1:5" x14ac:dyDescent="0.25">
      <c r="A9094" s="158">
        <v>45552.640817894098</v>
      </c>
      <c r="B9094" s="158">
        <v>-0.52311401260353196</v>
      </c>
      <c r="C9094" s="158">
        <v>0.13790010755655899</v>
      </c>
      <c r="D9094" s="158">
        <v>0.38696626724275501</v>
      </c>
      <c r="E9094" s="158">
        <v>-0.133718940317924</v>
      </c>
    </row>
    <row r="9095" spans="1:5" x14ac:dyDescent="0.25">
      <c r="A9095" s="158">
        <v>45554.301856981801</v>
      </c>
      <c r="B9095" s="158">
        <v>-7.0960423548083199E-2</v>
      </c>
      <c r="C9095" s="158">
        <v>0.13790533612575601</v>
      </c>
      <c r="D9095" s="158">
        <v>0.38696830238572599</v>
      </c>
      <c r="E9095" s="158">
        <v>-0.13371910674725199</v>
      </c>
    </row>
    <row r="9096" spans="1:5" x14ac:dyDescent="0.25">
      <c r="A9096" s="158">
        <v>45567.616459658602</v>
      </c>
      <c r="B9096" s="158">
        <v>1.3506305422672501E-2</v>
      </c>
      <c r="C9096" s="158">
        <v>0.137946588751584</v>
      </c>
      <c r="D9096" s="158">
        <v>0.38698454358881001</v>
      </c>
      <c r="E9096" s="158">
        <v>-0.133720296728636</v>
      </c>
    </row>
    <row r="9097" spans="1:5" x14ac:dyDescent="0.25">
      <c r="A9097" s="158">
        <v>45568.442054731597</v>
      </c>
      <c r="B9097" s="158">
        <v>0.56983901371916401</v>
      </c>
      <c r="C9097" s="158">
        <v>0.13794910808264199</v>
      </c>
      <c r="D9097" s="158">
        <v>0.386985546430057</v>
      </c>
      <c r="E9097" s="158">
        <v>-0.13372036209141</v>
      </c>
    </row>
    <row r="9098" spans="1:5" x14ac:dyDescent="0.25">
      <c r="A9098" s="158">
        <v>45574.18961958</v>
      </c>
      <c r="B9098" s="158">
        <v>-1.6557499466052199</v>
      </c>
      <c r="C9098" s="158">
        <v>0.13796652183587799</v>
      </c>
      <c r="D9098" s="158">
        <v>0.38699251427436299</v>
      </c>
      <c r="E9098" s="158">
        <v>-0.13372078991532699</v>
      </c>
    </row>
    <row r="9099" spans="1:5" x14ac:dyDescent="0.25">
      <c r="A9099" s="158">
        <v>45574.793159972098</v>
      </c>
      <c r="B9099" s="158">
        <v>-0.21489876447864401</v>
      </c>
      <c r="C9099" s="158">
        <v>0.137968337716673</v>
      </c>
      <c r="D9099" s="158">
        <v>0.38699324456821499</v>
      </c>
      <c r="E9099" s="158">
        <v>-0.133720832080925</v>
      </c>
    </row>
    <row r="9100" spans="1:5" x14ac:dyDescent="0.25">
      <c r="A9100" s="158">
        <v>45579.680007389601</v>
      </c>
      <c r="B9100" s="158">
        <v>0.64277513233221795</v>
      </c>
      <c r="C9100" s="158">
        <v>0.13798295185571899</v>
      </c>
      <c r="D9100" s="158">
        <v>0.386999148037727</v>
      </c>
      <c r="E9100" s="158">
        <v>-0.13372115419941299</v>
      </c>
    </row>
    <row r="9101" spans="1:5" x14ac:dyDescent="0.25">
      <c r="A9101" s="158">
        <v>45588.6960635574</v>
      </c>
      <c r="B9101" s="158">
        <v>-0.25164793364482702</v>
      </c>
      <c r="C9101" s="158">
        <v>0.13800949821421801</v>
      </c>
      <c r="D9101" s="158">
        <v>0.38700999443849499</v>
      </c>
      <c r="E9101" s="158">
        <v>-0.13372165846969999</v>
      </c>
    </row>
    <row r="9102" spans="1:5" x14ac:dyDescent="0.25">
      <c r="A9102" s="158">
        <v>45589.033906287397</v>
      </c>
      <c r="B9102" s="158">
        <v>-0.55168605970988804</v>
      </c>
      <c r="C9102" s="158">
        <v>0.138010482435246</v>
      </c>
      <c r="D9102" s="158">
        <v>0.38701039972516799</v>
      </c>
      <c r="E9102" s="158">
        <v>-0.13372167509859101</v>
      </c>
    </row>
    <row r="9103" spans="1:5" x14ac:dyDescent="0.25">
      <c r="A9103" s="158">
        <v>45594.7414538019</v>
      </c>
      <c r="B9103" s="158">
        <v>-0.15349492703037301</v>
      </c>
      <c r="C9103" s="158">
        <v>0.13802699514598199</v>
      </c>
      <c r="D9103" s="158">
        <v>0.38701723421984002</v>
      </c>
      <c r="E9103" s="158">
        <v>-0.133721931312554</v>
      </c>
    </row>
    <row r="9104" spans="1:5" x14ac:dyDescent="0.25">
      <c r="A9104" s="158">
        <v>45608.023878812899</v>
      </c>
      <c r="B9104" s="158">
        <v>0.53195347884005295</v>
      </c>
      <c r="C9104" s="158">
        <v>0.13806458249748399</v>
      </c>
      <c r="D9104" s="158">
        <v>0.38703304821652301</v>
      </c>
      <c r="E9104" s="158">
        <v>-0.13372234720038001</v>
      </c>
    </row>
    <row r="9105" spans="1:5" x14ac:dyDescent="0.25">
      <c r="A9105" s="158">
        <v>45613.420834807897</v>
      </c>
      <c r="B9105" s="158">
        <v>0.139865241905612</v>
      </c>
      <c r="C9105" s="158">
        <v>0.13807951856839701</v>
      </c>
      <c r="D9105" s="158">
        <v>0.38703943744873498</v>
      </c>
      <c r="E9105" s="158">
        <v>-0.13372244425559801</v>
      </c>
    </row>
    <row r="9106" spans="1:5" x14ac:dyDescent="0.25">
      <c r="A9106" s="158">
        <v>45618.671464300998</v>
      </c>
      <c r="B9106" s="158">
        <v>0.29509913596850201</v>
      </c>
      <c r="C9106" s="158">
        <v>0.138093862719852</v>
      </c>
      <c r="D9106" s="158">
        <v>0.387045633298436</v>
      </c>
      <c r="E9106" s="158">
        <v>-0.13372249887600399</v>
      </c>
    </row>
    <row r="9107" spans="1:5" x14ac:dyDescent="0.25">
      <c r="A9107" s="158">
        <v>45621.110116150303</v>
      </c>
      <c r="B9107" s="158">
        <v>1.16030872681749E-2</v>
      </c>
      <c r="C9107" s="158">
        <v>0.13810046208417301</v>
      </c>
      <c r="D9107" s="158">
        <v>0.387048504199969</v>
      </c>
      <c r="E9107" s="158">
        <v>-0.13372251090986201</v>
      </c>
    </row>
    <row r="9108" spans="1:5" x14ac:dyDescent="0.25">
      <c r="A9108" s="158">
        <v>45622.0431106416</v>
      </c>
      <c r="B9108" s="158">
        <v>-0.18051417278514001</v>
      </c>
      <c r="C9108" s="158">
        <v>0.138102976373083</v>
      </c>
      <c r="D9108" s="158">
        <v>0.38704960143384398</v>
      </c>
      <c r="E9108" s="158">
        <v>-0.13372251327860701</v>
      </c>
    </row>
    <row r="9109" spans="1:5" x14ac:dyDescent="0.25">
      <c r="A9109" s="158">
        <v>45625.256307196199</v>
      </c>
      <c r="B9109" s="158">
        <v>0.70695553531483502</v>
      </c>
      <c r="C9109" s="158">
        <v>0.13811159084018601</v>
      </c>
      <c r="D9109" s="158">
        <v>0.38705337546519403</v>
      </c>
      <c r="E9109" s="158">
        <v>-0.13372251197559601</v>
      </c>
    </row>
    <row r="9110" spans="1:5" x14ac:dyDescent="0.25">
      <c r="A9110" s="158">
        <v>45637.314765415402</v>
      </c>
      <c r="B9110" s="158">
        <v>-0.36520484569885198</v>
      </c>
      <c r="C9110" s="158">
        <v>0.138143301287765</v>
      </c>
      <c r="D9110" s="158">
        <v>0.38706747230668298</v>
      </c>
      <c r="E9110" s="158">
        <v>-0.13372237650351401</v>
      </c>
    </row>
    <row r="9111" spans="1:5" x14ac:dyDescent="0.25">
      <c r="A9111" s="158">
        <v>45653.423949005999</v>
      </c>
      <c r="B9111" s="158">
        <v>5.8730741577361897E-2</v>
      </c>
      <c r="C9111" s="158">
        <v>0.13818413811487701</v>
      </c>
      <c r="D9111" s="158">
        <v>0.38708614133700697</v>
      </c>
      <c r="E9111" s="158">
        <v>-0.13372187468157901</v>
      </c>
    </row>
    <row r="9112" spans="1:5" x14ac:dyDescent="0.25">
      <c r="A9112" s="158">
        <v>45662.434359765502</v>
      </c>
      <c r="B9112" s="158">
        <v>0.102277234401682</v>
      </c>
      <c r="C9112" s="158">
        <v>0.13820621631955701</v>
      </c>
      <c r="D9112" s="158">
        <v>0.38709650218236102</v>
      </c>
      <c r="E9112" s="158">
        <v>-0.13372143449923901</v>
      </c>
    </row>
    <row r="9113" spans="1:5" x14ac:dyDescent="0.25">
      <c r="A9113" s="158">
        <v>45663.010841515003</v>
      </c>
      <c r="B9113" s="158">
        <v>-2.3943619775257399E-2</v>
      </c>
      <c r="C9113" s="158">
        <v>0.138207610201554</v>
      </c>
      <c r="D9113" s="158">
        <v>0.38709716307847603</v>
      </c>
      <c r="E9113" s="158">
        <v>-0.133721402451182</v>
      </c>
    </row>
    <row r="9114" spans="1:5" x14ac:dyDescent="0.25">
      <c r="A9114" s="158">
        <v>45664.386261912201</v>
      </c>
      <c r="B9114" s="158">
        <v>-2.5397717355735101E-2</v>
      </c>
      <c r="C9114" s="158">
        <v>0.13821092676968799</v>
      </c>
      <c r="D9114" s="158">
        <v>0.38709873893763402</v>
      </c>
      <c r="E9114" s="158">
        <v>-0.133721324102619</v>
      </c>
    </row>
    <row r="9115" spans="1:5" x14ac:dyDescent="0.25">
      <c r="A9115" s="158">
        <v>45665.806593440298</v>
      </c>
      <c r="B9115" s="158">
        <v>0.153448444103677</v>
      </c>
      <c r="C9115" s="158">
        <v>0.13821433820356599</v>
      </c>
      <c r="D9115" s="158">
        <v>0.38710036482647298</v>
      </c>
      <c r="E9115" s="158">
        <v>-0.13372124040778399</v>
      </c>
    </row>
    <row r="9116" spans="1:5" x14ac:dyDescent="0.25">
      <c r="A9116" s="158">
        <v>45666.464859683598</v>
      </c>
      <c r="B9116" s="158">
        <v>0.44531518732004999</v>
      </c>
      <c r="C9116" s="158">
        <v>0.13821591463678801</v>
      </c>
      <c r="D9116" s="158">
        <v>0.38710111786878898</v>
      </c>
      <c r="E9116" s="158">
        <v>-0.133721200658246</v>
      </c>
    </row>
    <row r="9117" spans="1:5" x14ac:dyDescent="0.25">
      <c r="A9117" s="158">
        <v>45670.887221314697</v>
      </c>
      <c r="B9117" s="158">
        <v>5.9638816873785999E-2</v>
      </c>
      <c r="C9117" s="158">
        <v>0.13822642938411001</v>
      </c>
      <c r="D9117" s="158">
        <v>0.38710616888608901</v>
      </c>
      <c r="E9117" s="158">
        <v>-0.133720917852305</v>
      </c>
    </row>
    <row r="9118" spans="1:5" x14ac:dyDescent="0.25">
      <c r="A9118" s="158">
        <v>45680.463650347301</v>
      </c>
      <c r="B9118" s="158">
        <v>-0.164742367408899</v>
      </c>
      <c r="C9118" s="158">
        <v>0.13824874442615401</v>
      </c>
      <c r="D9118" s="158">
        <v>0.38711705851627198</v>
      </c>
      <c r="E9118" s="158">
        <v>-0.13372021153790101</v>
      </c>
    </row>
    <row r="9119" spans="1:5" x14ac:dyDescent="0.25">
      <c r="A9119" s="158">
        <v>45685.991488377098</v>
      </c>
      <c r="B9119" s="158">
        <v>0.32883610014287101</v>
      </c>
      <c r="C9119" s="158">
        <v>0.13826134214918101</v>
      </c>
      <c r="D9119" s="158">
        <v>0.38712331441887599</v>
      </c>
      <c r="E9119" s="158">
        <v>-0.13371974544519399</v>
      </c>
    </row>
    <row r="9120" spans="1:5" x14ac:dyDescent="0.25">
      <c r="A9120" s="158">
        <v>45690.239955804398</v>
      </c>
      <c r="B9120" s="158">
        <v>1.29717274083803</v>
      </c>
      <c r="C9120" s="158">
        <v>0.13827088312489599</v>
      </c>
      <c r="D9120" s="158">
        <v>0.38712810754988802</v>
      </c>
      <c r="E9120" s="158">
        <v>-0.13371935823400399</v>
      </c>
    </row>
    <row r="9121" spans="1:5" x14ac:dyDescent="0.25">
      <c r="A9121" s="158">
        <v>45692.670473076403</v>
      </c>
      <c r="B9121" s="158">
        <v>-0.33267207866413101</v>
      </c>
      <c r="C9121" s="158">
        <v>0.13827628624598601</v>
      </c>
      <c r="D9121" s="158">
        <v>0.38713084384461799</v>
      </c>
      <c r="E9121" s="158">
        <v>-0.133719125394891</v>
      </c>
    </row>
    <row r="9122" spans="1:5" x14ac:dyDescent="0.25">
      <c r="A9122" s="158">
        <v>45694.271910049603</v>
      </c>
      <c r="B9122" s="158">
        <v>-4.5840410592057297E-2</v>
      </c>
      <c r="C9122" s="158">
        <v>0.138279824323957</v>
      </c>
      <c r="D9122" s="158">
        <v>0.38713264443974199</v>
      </c>
      <c r="E9122" s="158">
        <v>-0.133718967481637</v>
      </c>
    </row>
    <row r="9123" spans="1:5" x14ac:dyDescent="0.25">
      <c r="A9123" s="158">
        <v>45695.9502556999</v>
      </c>
      <c r="B9123" s="158">
        <v>-0.13580191751939599</v>
      </c>
      <c r="C9123" s="158">
        <v>0.13828351358000501</v>
      </c>
      <c r="D9123" s="158">
        <v>0.387134529534993</v>
      </c>
      <c r="E9123" s="158">
        <v>-0.133718798151611</v>
      </c>
    </row>
    <row r="9124" spans="1:5" x14ac:dyDescent="0.25">
      <c r="A9124" s="158">
        <v>45698.431937996</v>
      </c>
      <c r="B9124" s="158">
        <v>-0.75333233991882198</v>
      </c>
      <c r="C9124" s="158">
        <v>0.138288933534255</v>
      </c>
      <c r="D9124" s="158">
        <v>0.387137313227154</v>
      </c>
      <c r="E9124" s="158">
        <v>-0.133718540587138</v>
      </c>
    </row>
    <row r="9125" spans="1:5" x14ac:dyDescent="0.25">
      <c r="A9125" s="158">
        <v>45706.444817469703</v>
      </c>
      <c r="B9125" s="158">
        <v>9.6133676015841593E-2</v>
      </c>
      <c r="C9125" s="158">
        <v>0.138306146919636</v>
      </c>
      <c r="D9125" s="158">
        <v>0.38714627110965699</v>
      </c>
      <c r="E9125" s="158">
        <v>-0.133717650502126</v>
      </c>
    </row>
    <row r="9126" spans="1:5" x14ac:dyDescent="0.25">
      <c r="A9126" s="158">
        <v>45707.082655629303</v>
      </c>
      <c r="B9126" s="158">
        <v>-0.17621087227127599</v>
      </c>
      <c r="C9126" s="158">
        <v>0.138307498311313</v>
      </c>
      <c r="D9126" s="158">
        <v>0.38714698219513399</v>
      </c>
      <c r="E9126" s="158">
        <v>-0.13371757581807001</v>
      </c>
    </row>
    <row r="9127" spans="1:5" x14ac:dyDescent="0.25">
      <c r="A9127" s="158">
        <v>45711.167924598798</v>
      </c>
      <c r="B9127" s="158">
        <v>-0.30435897451940302</v>
      </c>
      <c r="C9127" s="158">
        <v>0.13831608791785399</v>
      </c>
      <c r="D9127" s="158">
        <v>0.38715152969403899</v>
      </c>
      <c r="E9127" s="158">
        <v>-0.133717084092732</v>
      </c>
    </row>
    <row r="9128" spans="1:5" x14ac:dyDescent="0.25">
      <c r="A9128" s="158">
        <v>45715.6429073853</v>
      </c>
      <c r="B9128" s="158">
        <v>3.3450683130142898E-2</v>
      </c>
      <c r="C9128" s="158">
        <v>0.13832536605321299</v>
      </c>
      <c r="D9128" s="158">
        <v>0.38715649728667001</v>
      </c>
      <c r="E9128" s="158">
        <v>-0.133716518910835</v>
      </c>
    </row>
    <row r="9129" spans="1:5" x14ac:dyDescent="0.25">
      <c r="A9129" s="158">
        <v>45726.892122488302</v>
      </c>
      <c r="B9129" s="158">
        <v>-9.2127938615083102E-2</v>
      </c>
      <c r="C9129" s="158">
        <v>0.138348084246839</v>
      </c>
      <c r="D9129" s="158">
        <v>0.38716892152663701</v>
      </c>
      <c r="E9129" s="158">
        <v>-0.13371497579255601</v>
      </c>
    </row>
    <row r="9130" spans="1:5" x14ac:dyDescent="0.25">
      <c r="A9130" s="158">
        <v>45754.354787279</v>
      </c>
      <c r="B9130" s="158">
        <v>-0.15459844905143499</v>
      </c>
      <c r="C9130" s="158">
        <v>0.13839989740567199</v>
      </c>
      <c r="D9130" s="158">
        <v>0.38719887271792902</v>
      </c>
      <c r="E9130" s="158">
        <v>-0.13371047609847</v>
      </c>
    </row>
    <row r="9131" spans="1:5" x14ac:dyDescent="0.25">
      <c r="A9131" s="158">
        <v>45758.972356825703</v>
      </c>
      <c r="B9131" s="158">
        <v>0.39421621805004697</v>
      </c>
      <c r="C9131" s="158">
        <v>0.13840809929137199</v>
      </c>
      <c r="D9131" s="158">
        <v>0.38720385580598099</v>
      </c>
      <c r="E9131" s="158">
        <v>-0.133709617871939</v>
      </c>
    </row>
    <row r="9132" spans="1:5" x14ac:dyDescent="0.25">
      <c r="A9132" s="158">
        <v>45759.120710160503</v>
      </c>
      <c r="B9132" s="158">
        <v>-2.0318537153918299E-2</v>
      </c>
      <c r="C9132" s="158">
        <v>0.13840836036193899</v>
      </c>
      <c r="D9132" s="158">
        <v>0.38720401565038698</v>
      </c>
      <c r="E9132" s="158">
        <v>-0.13370958981512299</v>
      </c>
    </row>
    <row r="9133" spans="1:5" x14ac:dyDescent="0.25">
      <c r="A9133" s="158">
        <v>45760.071968009499</v>
      </c>
      <c r="B9133" s="158">
        <v>-0.33929421399918602</v>
      </c>
      <c r="C9133" s="158">
        <v>0.13841003076418101</v>
      </c>
      <c r="D9133" s="158">
        <v>0.38720504021701602</v>
      </c>
      <c r="E9133" s="158">
        <v>-0.13370940919652499</v>
      </c>
    </row>
    <row r="9134" spans="1:5" x14ac:dyDescent="0.25">
      <c r="A9134" s="158">
        <v>45761.3619243801</v>
      </c>
      <c r="B9134" s="158">
        <v>0.21467316047478799</v>
      </c>
      <c r="C9134" s="158">
        <v>0.138412285936966</v>
      </c>
      <c r="D9134" s="158">
        <v>0.38720642855249998</v>
      </c>
      <c r="E9134" s="158">
        <v>-0.13370916229173699</v>
      </c>
    </row>
    <row r="9135" spans="1:5" x14ac:dyDescent="0.25">
      <c r="A9135" s="158">
        <v>45762.348841438397</v>
      </c>
      <c r="B9135" s="158">
        <v>-0.27502100707864602</v>
      </c>
      <c r="C9135" s="158">
        <v>0.13841400355963901</v>
      </c>
      <c r="D9135" s="158">
        <v>0.38720748993556497</v>
      </c>
      <c r="E9135" s="158">
        <v>-0.13370897185470701</v>
      </c>
    </row>
    <row r="9136" spans="1:5" x14ac:dyDescent="0.25">
      <c r="A9136" s="158">
        <v>45775.888083886297</v>
      </c>
      <c r="B9136" s="158">
        <v>0.13885653709842</v>
      </c>
      <c r="C9136" s="158">
        <v>0.138436887192633</v>
      </c>
      <c r="D9136" s="158">
        <v>0.387221980617033</v>
      </c>
      <c r="E9136" s="158">
        <v>-0.13370622509688801</v>
      </c>
    </row>
    <row r="9137" spans="1:5" x14ac:dyDescent="0.25">
      <c r="A9137" s="158">
        <v>45776.107585831698</v>
      </c>
      <c r="B9137" s="158">
        <v>0.39082856091832202</v>
      </c>
      <c r="C9137" s="158">
        <v>0.138437247736173</v>
      </c>
      <c r="D9137" s="158">
        <v>0.38722221446729599</v>
      </c>
      <c r="E9137" s="158">
        <v>-0.133706178507738</v>
      </c>
    </row>
    <row r="9138" spans="1:5" x14ac:dyDescent="0.25">
      <c r="A9138" s="158">
        <v>45782.982397214102</v>
      </c>
      <c r="B9138" s="158">
        <v>0.25043774043338501</v>
      </c>
      <c r="C9138" s="158">
        <v>0.13844837093260101</v>
      </c>
      <c r="D9138" s="158">
        <v>0.387229521289495</v>
      </c>
      <c r="E9138" s="158">
        <v>-0.13370468616361</v>
      </c>
    </row>
    <row r="9139" spans="1:5" x14ac:dyDescent="0.25">
      <c r="A9139" s="158">
        <v>45783.429844903403</v>
      </c>
      <c r="B9139" s="158">
        <v>0.10183084692732</v>
      </c>
      <c r="C9139" s="158">
        <v>0.13844908352493099</v>
      </c>
      <c r="D9139" s="158">
        <v>0.38722999568738398</v>
      </c>
      <c r="E9139" s="158">
        <v>-0.133704586807636</v>
      </c>
    </row>
    <row r="9140" spans="1:5" x14ac:dyDescent="0.25">
      <c r="A9140" s="158">
        <v>45797.558892604102</v>
      </c>
      <c r="B9140" s="158">
        <v>-8.2156370567410004E-3</v>
      </c>
      <c r="C9140" s="158">
        <v>0.138470869738643</v>
      </c>
      <c r="D9140" s="158">
        <v>0.38724490240321802</v>
      </c>
      <c r="E9140" s="158">
        <v>-0.133701309763089</v>
      </c>
    </row>
    <row r="9141" spans="1:5" x14ac:dyDescent="0.25">
      <c r="A9141" s="158">
        <v>45803.413842164598</v>
      </c>
      <c r="B9141" s="158">
        <v>-1.32093532228872E-2</v>
      </c>
      <c r="C9141" s="158">
        <v>0.138479490783361</v>
      </c>
      <c r="D9141" s="158">
        <v>0.38725103796675597</v>
      </c>
      <c r="E9141" s="158">
        <v>-0.13369987258296301</v>
      </c>
    </row>
    <row r="9142" spans="1:5" x14ac:dyDescent="0.25">
      <c r="A9142" s="158">
        <v>45804.266330267703</v>
      </c>
      <c r="B9142" s="158">
        <v>-0.38612545587621799</v>
      </c>
      <c r="C9142" s="158">
        <v>0.138480726100848</v>
      </c>
      <c r="D9142" s="158">
        <v>0.38725192927844498</v>
      </c>
      <c r="E9142" s="158">
        <v>-0.13369965946477999</v>
      </c>
    </row>
    <row r="9143" spans="1:5" x14ac:dyDescent="0.25">
      <c r="A9143" s="158">
        <v>45818.845715651798</v>
      </c>
      <c r="B9143" s="158">
        <v>-0.12982001581517399</v>
      </c>
      <c r="C9143" s="158">
        <v>0.13850106781562199</v>
      </c>
      <c r="D9143" s="158">
        <v>0.387267092632395</v>
      </c>
      <c r="E9143" s="158">
        <v>-0.13369586299745401</v>
      </c>
    </row>
    <row r="9144" spans="1:5" x14ac:dyDescent="0.25">
      <c r="A9144" s="158">
        <v>45831.8005782451</v>
      </c>
      <c r="B9144" s="158">
        <v>-0.249973509393531</v>
      </c>
      <c r="C9144" s="158">
        <v>0.13851789606766299</v>
      </c>
      <c r="D9144" s="158">
        <v>0.38728043964653802</v>
      </c>
      <c r="E9144" s="158">
        <v>-0.13369224971813601</v>
      </c>
    </row>
    <row r="9145" spans="1:5" x14ac:dyDescent="0.25">
      <c r="A9145" s="158">
        <v>45854.975971895103</v>
      </c>
      <c r="B9145" s="158">
        <v>0.32618677681979202</v>
      </c>
      <c r="C9145" s="158">
        <v>0.13854506331670999</v>
      </c>
      <c r="D9145" s="158">
        <v>0.38730401939722803</v>
      </c>
      <c r="E9145" s="158">
        <v>-0.13368522553390899</v>
      </c>
    </row>
    <row r="9146" spans="1:5" x14ac:dyDescent="0.25">
      <c r="A9146" s="158">
        <v>45856.748017275298</v>
      </c>
      <c r="B9146" s="158">
        <v>3.6941963204029099E-4</v>
      </c>
      <c r="C9146" s="158">
        <v>0.13854698509362301</v>
      </c>
      <c r="D9146" s="158">
        <v>0.38730580668493497</v>
      </c>
      <c r="E9146" s="158">
        <v>-0.133684658976155</v>
      </c>
    </row>
    <row r="9147" spans="1:5" x14ac:dyDescent="0.25">
      <c r="A9147" s="158">
        <v>45860.808740302702</v>
      </c>
      <c r="B9147" s="158">
        <v>-0.36553791119747803</v>
      </c>
      <c r="C9147" s="158">
        <v>0.13855130548870201</v>
      </c>
      <c r="D9147" s="158">
        <v>0.38730989394360898</v>
      </c>
      <c r="E9147" s="158">
        <v>-0.13368334493721001</v>
      </c>
    </row>
    <row r="9148" spans="1:5" x14ac:dyDescent="0.25">
      <c r="A9148" s="158">
        <v>45870.653687062899</v>
      </c>
      <c r="B9148" s="158">
        <v>0.39661541576612203</v>
      </c>
      <c r="C9148" s="158">
        <v>0.13856129834605799</v>
      </c>
      <c r="D9148" s="158">
        <v>0.387319754731618</v>
      </c>
      <c r="E9148" s="158">
        <v>-0.13368006826596801</v>
      </c>
    </row>
    <row r="9149" spans="1:5" x14ac:dyDescent="0.25">
      <c r="A9149" s="158">
        <v>45883.434976825702</v>
      </c>
      <c r="B9149" s="158">
        <v>3.9711220302707198E-2</v>
      </c>
      <c r="C9149" s="158">
        <v>0.13857325680639301</v>
      </c>
      <c r="D9149" s="158">
        <v>0.387332454214804</v>
      </c>
      <c r="E9149" s="158">
        <v>-0.13367562283232301</v>
      </c>
    </row>
    <row r="9150" spans="1:5" x14ac:dyDescent="0.25">
      <c r="A9150" s="158">
        <v>45884.434117977798</v>
      </c>
      <c r="B9150" s="158">
        <v>0.571375116803297</v>
      </c>
      <c r="C9150" s="158">
        <v>0.138574143416477</v>
      </c>
      <c r="D9150" s="158">
        <v>0.38733344208966702</v>
      </c>
      <c r="E9150" s="158">
        <v>-0.13367526622828499</v>
      </c>
    </row>
    <row r="9151" spans="1:5" x14ac:dyDescent="0.25">
      <c r="A9151" s="158">
        <v>45887.175992473603</v>
      </c>
      <c r="B9151" s="158">
        <v>0.147314841083279</v>
      </c>
      <c r="C9151" s="158">
        <v>0.13857654062175201</v>
      </c>
      <c r="D9151" s="158">
        <v>0.387336149419236</v>
      </c>
      <c r="E9151" s="158">
        <v>-0.13367428085968799</v>
      </c>
    </row>
    <row r="9152" spans="1:5" x14ac:dyDescent="0.25">
      <c r="A9152" s="158">
        <v>45911.616832502601</v>
      </c>
      <c r="B9152" s="158">
        <v>-0.37036458387954602</v>
      </c>
      <c r="C9152" s="158">
        <v>0.13859559287960499</v>
      </c>
      <c r="D9152" s="158">
        <v>0.387360047525175</v>
      </c>
      <c r="E9152" s="158">
        <v>-0.13366506043041901</v>
      </c>
    </row>
    <row r="9153" spans="1:5" x14ac:dyDescent="0.25">
      <c r="A9153" s="158">
        <v>45932.256021283603</v>
      </c>
      <c r="B9153" s="158">
        <v>0.35868042601741001</v>
      </c>
      <c r="C9153" s="158">
        <v>0.138608452806632</v>
      </c>
      <c r="D9153" s="158">
        <v>0.38737989994057997</v>
      </c>
      <c r="E9153" s="158">
        <v>-0.13365666515097499</v>
      </c>
    </row>
    <row r="9154" spans="1:5" x14ac:dyDescent="0.25">
      <c r="A9154" s="158">
        <v>45943.061479131698</v>
      </c>
      <c r="B9154" s="158">
        <v>4.0526114151684403E-2</v>
      </c>
      <c r="C9154" s="158">
        <v>0.13861401274332599</v>
      </c>
      <c r="D9154" s="158">
        <v>0.38739017370085299</v>
      </c>
      <c r="E9154" s="158">
        <v>-0.133652048689095</v>
      </c>
    </row>
    <row r="9155" spans="1:5" x14ac:dyDescent="0.25">
      <c r="A9155" s="158">
        <v>45953.405750704696</v>
      </c>
      <c r="B9155" s="158">
        <v>0.64648829067848201</v>
      </c>
      <c r="C9155" s="158">
        <v>0.13861858330860899</v>
      </c>
      <c r="D9155" s="158">
        <v>0.38739993191269001</v>
      </c>
      <c r="E9155" s="158">
        <v>-0.133647487427214</v>
      </c>
    </row>
    <row r="9156" spans="1:5" x14ac:dyDescent="0.25">
      <c r="A9156" s="158">
        <v>45957.901513951598</v>
      </c>
      <c r="B9156" s="158">
        <v>-0.159099246100392</v>
      </c>
      <c r="C9156" s="158">
        <v>0.13862034096715301</v>
      </c>
      <c r="D9156" s="158">
        <v>0.38740414948224899</v>
      </c>
      <c r="E9156" s="158">
        <v>-0.13364546189705001</v>
      </c>
    </row>
    <row r="9157" spans="1:5" x14ac:dyDescent="0.25">
      <c r="A9157" s="158">
        <v>45957.909144850702</v>
      </c>
      <c r="B9157" s="158">
        <v>1.2550401691767701</v>
      </c>
      <c r="C9157" s="158">
        <v>0.13862034383285499</v>
      </c>
      <c r="D9157" s="158">
        <v>0.38740415662886302</v>
      </c>
      <c r="E9157" s="158">
        <v>-0.13364545843681999</v>
      </c>
    </row>
    <row r="9158" spans="1:5" x14ac:dyDescent="0.25">
      <c r="A9158" s="158">
        <v>45969.094751786099</v>
      </c>
      <c r="B9158" s="158">
        <v>0.39619101876502399</v>
      </c>
      <c r="C9158" s="158">
        <v>0.13862411643005601</v>
      </c>
      <c r="D9158" s="158">
        <v>0.38741458831725101</v>
      </c>
      <c r="E9158" s="158">
        <v>-0.133640305608901</v>
      </c>
    </row>
    <row r="9159" spans="1:5" x14ac:dyDescent="0.25">
      <c r="A9159" s="158">
        <v>45971.125183638098</v>
      </c>
      <c r="B9159" s="158">
        <v>-9.3681279397206399E-2</v>
      </c>
      <c r="C9159" s="158">
        <v>0.138624709618375</v>
      </c>
      <c r="D9159" s="158">
        <v>0.387416472460761</v>
      </c>
      <c r="E9159" s="158">
        <v>-0.13363935298136401</v>
      </c>
    </row>
    <row r="9160" spans="1:5" x14ac:dyDescent="0.25">
      <c r="A9160" s="158">
        <v>45978.128023742502</v>
      </c>
      <c r="B9160" s="158">
        <v>-0.38094878688966799</v>
      </c>
      <c r="C9160" s="158">
        <v>0.138626539934707</v>
      </c>
      <c r="D9160" s="158">
        <v>0.38742294852821002</v>
      </c>
      <c r="E9160" s="158">
        <v>-0.13363602677941699</v>
      </c>
    </row>
    <row r="9161" spans="1:5" x14ac:dyDescent="0.25">
      <c r="A9161" s="158">
        <v>45983.755797471596</v>
      </c>
      <c r="B9161" s="158">
        <v>1.5193298344416699</v>
      </c>
      <c r="C9161" s="158">
        <v>0.138627768987791</v>
      </c>
      <c r="D9161" s="158">
        <v>0.38742812799176102</v>
      </c>
      <c r="E9161" s="158">
        <v>-0.1336333080997</v>
      </c>
    </row>
    <row r="9162" spans="1:5" x14ac:dyDescent="0.25">
      <c r="A9162" s="158">
        <v>45991.156215208699</v>
      </c>
      <c r="B9162" s="158">
        <v>0.19627717245482801</v>
      </c>
      <c r="C9162" s="158">
        <v>0.13862905775761999</v>
      </c>
      <c r="D9162" s="158">
        <v>0.387434905032364</v>
      </c>
      <c r="E9162" s="158">
        <v>-0.133629671352851</v>
      </c>
    </row>
    <row r="9163" spans="1:5" x14ac:dyDescent="0.25">
      <c r="A9163" s="158">
        <v>46000.620811837602</v>
      </c>
      <c r="B9163" s="158">
        <v>0.43481166805976501</v>
      </c>
      <c r="C9163" s="158">
        <v>0.13863016514962101</v>
      </c>
      <c r="D9163" s="158">
        <v>0.387443516351205</v>
      </c>
      <c r="E9163" s="158">
        <v>-0.13362491824452</v>
      </c>
    </row>
    <row r="9164" spans="1:5" x14ac:dyDescent="0.25">
      <c r="A9164" s="158">
        <v>46010.932760186399</v>
      </c>
      <c r="B9164" s="158">
        <v>0.12335236498348701</v>
      </c>
      <c r="C9164" s="158">
        <v>0.13863068254014099</v>
      </c>
      <c r="D9164" s="158">
        <v>0.38745282709822398</v>
      </c>
      <c r="E9164" s="158">
        <v>-0.13361960967078301</v>
      </c>
    </row>
    <row r="9165" spans="1:5" x14ac:dyDescent="0.25">
      <c r="A9165" s="158">
        <v>46011.112088549198</v>
      </c>
      <c r="B9165" s="158">
        <v>0.28086992945413097</v>
      </c>
      <c r="C9165" s="158">
        <v>0.13863068519268101</v>
      </c>
      <c r="D9165" s="158">
        <v>0.38745298835575998</v>
      </c>
      <c r="E9165" s="158">
        <v>-0.13361951615663401</v>
      </c>
    </row>
    <row r="9166" spans="1:5" x14ac:dyDescent="0.25">
      <c r="A9166" s="158">
        <v>46013.813560799899</v>
      </c>
      <c r="B9166" s="158">
        <v>0.223085155677616</v>
      </c>
      <c r="C9166" s="158">
        <v>0.13863069893944999</v>
      </c>
      <c r="D9166" s="158">
        <v>0.38745541487449398</v>
      </c>
      <c r="E9166" s="158">
        <v>-0.13361810248155001</v>
      </c>
    </row>
    <row r="9167" spans="1:5" x14ac:dyDescent="0.25">
      <c r="A9167" s="158">
        <v>46014.210421007701</v>
      </c>
      <c r="B9167" s="158">
        <v>-1.5785410041180298E-2</v>
      </c>
      <c r="C9167" s="158">
        <v>0.13863069681880699</v>
      </c>
      <c r="D9167" s="158">
        <v>0.38745577091169803</v>
      </c>
      <c r="E9167" s="158">
        <v>-0.13361789402489399</v>
      </c>
    </row>
    <row r="9168" spans="1:5" x14ac:dyDescent="0.25">
      <c r="A9168" s="158">
        <v>46018.866456162599</v>
      </c>
      <c r="B9168" s="158">
        <v>0.21184982870907601</v>
      </c>
      <c r="C9168" s="158">
        <v>0.13863059278596401</v>
      </c>
      <c r="D9168" s="158">
        <v>0.38745993976074899</v>
      </c>
      <c r="E9168" s="158">
        <v>-0.13361543345226901</v>
      </c>
    </row>
    <row r="9169" spans="1:5" x14ac:dyDescent="0.25">
      <c r="A9169" s="158">
        <v>46022.726448336602</v>
      </c>
      <c r="B9169" s="158">
        <v>-2.2206446356220998E-2</v>
      </c>
      <c r="C9169" s="158">
        <v>0.13863039604306099</v>
      </c>
      <c r="D9169" s="158">
        <v>0.38746338434578498</v>
      </c>
      <c r="E9169" s="158">
        <v>-0.133613372733909</v>
      </c>
    </row>
    <row r="9170" spans="1:5" x14ac:dyDescent="0.25">
      <c r="A9170" s="158">
        <v>46033.966947175802</v>
      </c>
      <c r="B9170" s="158">
        <v>-8.6237139856393294E-2</v>
      </c>
      <c r="C9170" s="158">
        <v>0.138629253680977</v>
      </c>
      <c r="D9170" s="158">
        <v>0.387473355724823</v>
      </c>
      <c r="E9170" s="158">
        <v>-0.133607264471478</v>
      </c>
    </row>
    <row r="9171" spans="1:5" x14ac:dyDescent="0.25">
      <c r="A9171" s="158">
        <v>46045.643616118301</v>
      </c>
      <c r="B9171" s="158">
        <v>0.24798790004083601</v>
      </c>
      <c r="C9171" s="158">
        <v>0.138627171658076</v>
      </c>
      <c r="D9171" s="158">
        <v>0.38748362039026701</v>
      </c>
      <c r="E9171" s="158">
        <v>-0.13360075041908701</v>
      </c>
    </row>
    <row r="9172" spans="1:5" x14ac:dyDescent="0.25">
      <c r="A9172" s="158">
        <v>46069.686200838602</v>
      </c>
      <c r="B9172" s="158">
        <v>-0.41924372665895798</v>
      </c>
      <c r="C9172" s="158">
        <v>0.13862002488856301</v>
      </c>
      <c r="D9172" s="158">
        <v>0.38750445545162099</v>
      </c>
      <c r="E9172" s="158">
        <v>-0.13358679878191401</v>
      </c>
    </row>
    <row r="9173" spans="1:5" x14ac:dyDescent="0.25">
      <c r="A9173" s="158">
        <v>46069.734588827203</v>
      </c>
      <c r="B9173" s="158">
        <v>-1.3306033645732501E-2</v>
      </c>
      <c r="C9173" s="158">
        <v>0.13862000663705601</v>
      </c>
      <c r="D9173" s="158">
        <v>0.38750449697706202</v>
      </c>
      <c r="E9173" s="158">
        <v>-0.13358676997393201</v>
      </c>
    </row>
    <row r="9174" spans="1:5" x14ac:dyDescent="0.25">
      <c r="A9174" s="158">
        <v>46072.045200486697</v>
      </c>
      <c r="B9174" s="158">
        <v>8.11941862616017E-2</v>
      </c>
      <c r="C9174" s="158">
        <v>0.13861911705765401</v>
      </c>
      <c r="D9174" s="158">
        <v>0.38750647798764798</v>
      </c>
      <c r="E9174" s="158">
        <v>-0.133585390942661</v>
      </c>
    </row>
    <row r="9175" spans="1:5" x14ac:dyDescent="0.25">
      <c r="A9175" s="158">
        <v>46073.350914386298</v>
      </c>
      <c r="B9175" s="158">
        <v>7.8744680505593606E-2</v>
      </c>
      <c r="C9175" s="158">
        <v>0.13861859874115701</v>
      </c>
      <c r="D9175" s="158">
        <v>0.38750759579796501</v>
      </c>
      <c r="E9175" s="158">
        <v>-0.13358460871598299</v>
      </c>
    </row>
    <row r="9176" spans="1:5" x14ac:dyDescent="0.25">
      <c r="A9176" s="158">
        <v>46075.573787511603</v>
      </c>
      <c r="B9176" s="158">
        <v>-0.408243663896735</v>
      </c>
      <c r="C9176" s="158">
        <v>0.13861769041750299</v>
      </c>
      <c r="D9176" s="158">
        <v>0.38750949604345702</v>
      </c>
      <c r="E9176" s="158">
        <v>-0.13358327215093499</v>
      </c>
    </row>
    <row r="9177" spans="1:5" x14ac:dyDescent="0.25">
      <c r="A9177" s="158">
        <v>46079.9131034456</v>
      </c>
      <c r="B9177" s="158">
        <v>5.2716102545335999E-2</v>
      </c>
      <c r="C9177" s="158">
        <v>0.13861582319408999</v>
      </c>
      <c r="D9177" s="158">
        <v>0.38751319561738101</v>
      </c>
      <c r="E9177" s="158">
        <v>-0.13358064528806901</v>
      </c>
    </row>
    <row r="9178" spans="1:5" x14ac:dyDescent="0.25">
      <c r="A9178" s="158">
        <v>46084.396066888898</v>
      </c>
      <c r="B9178" s="158">
        <v>0.50174467595525096</v>
      </c>
      <c r="C9178" s="158">
        <v>0.13861376365491501</v>
      </c>
      <c r="D9178" s="158">
        <v>0.38751700386708499</v>
      </c>
      <c r="E9178" s="158">
        <v>-0.13357790687308699</v>
      </c>
    </row>
    <row r="9179" spans="1:5" x14ac:dyDescent="0.25">
      <c r="A9179" s="158">
        <v>46087.225142984498</v>
      </c>
      <c r="B9179" s="158">
        <v>0.109871706091136</v>
      </c>
      <c r="C9179" s="158">
        <v>0.138612395757647</v>
      </c>
      <c r="D9179" s="158">
        <v>0.38751939993694401</v>
      </c>
      <c r="E9179" s="158">
        <v>-0.133576165886236</v>
      </c>
    </row>
    <row r="9180" spans="1:5" x14ac:dyDescent="0.25">
      <c r="A9180" s="158">
        <v>46087.302491734401</v>
      </c>
      <c r="B9180" s="158">
        <v>0.83282464865353001</v>
      </c>
      <c r="C9180" s="158">
        <v>0.13861235761809201</v>
      </c>
      <c r="D9180" s="158">
        <v>0.387519465368656</v>
      </c>
      <c r="E9180" s="158">
        <v>-0.133576118147026</v>
      </c>
    </row>
    <row r="9181" spans="1:5" x14ac:dyDescent="0.25">
      <c r="A9181" s="158">
        <v>46087.397335695197</v>
      </c>
      <c r="B9181" s="158">
        <v>-1.0349252406606899</v>
      </c>
      <c r="C9181" s="158">
        <v>0.13861231079813199</v>
      </c>
      <c r="D9181" s="158">
        <v>0.38751954559441698</v>
      </c>
      <c r="E9181" s="158">
        <v>-0.13357605959973901</v>
      </c>
    </row>
    <row r="9182" spans="1:5" x14ac:dyDescent="0.25">
      <c r="A9182" s="158">
        <v>46100.583985348399</v>
      </c>
      <c r="B9182" s="158">
        <v>-0.18850809337399599</v>
      </c>
      <c r="C9182" s="158">
        <v>0.13860522534675401</v>
      </c>
      <c r="D9182" s="158">
        <v>0.38753063876826399</v>
      </c>
      <c r="E9182" s="158">
        <v>-0.13356781095930301</v>
      </c>
    </row>
    <row r="9183" spans="1:5" x14ac:dyDescent="0.25">
      <c r="A9183" s="158">
        <v>46103.720626812399</v>
      </c>
      <c r="B9183" s="158">
        <v>-5.02147400602393E-2</v>
      </c>
      <c r="C9183" s="158">
        <v>0.13860337190935701</v>
      </c>
      <c r="D9183" s="158">
        <v>0.38753325961023499</v>
      </c>
      <c r="E9183" s="158">
        <v>-0.13356581723022501</v>
      </c>
    </row>
    <row r="9184" spans="1:5" x14ac:dyDescent="0.25">
      <c r="A9184" s="158">
        <v>46112.603497468801</v>
      </c>
      <c r="B9184" s="158">
        <v>-0.96576736894329296</v>
      </c>
      <c r="C9184" s="158">
        <v>0.138597773486376</v>
      </c>
      <c r="D9184" s="158">
        <v>0.38754064458404502</v>
      </c>
      <c r="E9184" s="158">
        <v>-0.133560105190377</v>
      </c>
    </row>
    <row r="9185" spans="1:5" x14ac:dyDescent="0.25">
      <c r="A9185" s="158">
        <v>46119.505980778202</v>
      </c>
      <c r="B9185" s="158">
        <v>-0.74086520113614296</v>
      </c>
      <c r="C9185" s="158">
        <v>0.138593067175208</v>
      </c>
      <c r="D9185" s="158">
        <v>0.38754634520431103</v>
      </c>
      <c r="E9185" s="158">
        <v>-0.13355559953874699</v>
      </c>
    </row>
    <row r="9186" spans="1:5" x14ac:dyDescent="0.25">
      <c r="A9186" s="158">
        <v>46132.691095046401</v>
      </c>
      <c r="B9186" s="158">
        <v>9.1485356194054304E-2</v>
      </c>
      <c r="C9186" s="158">
        <v>0.13858321432499399</v>
      </c>
      <c r="D9186" s="158">
        <v>0.38755714242334599</v>
      </c>
      <c r="E9186" s="158">
        <v>-0.133546830284579</v>
      </c>
    </row>
    <row r="9187" spans="1:5" x14ac:dyDescent="0.25">
      <c r="A9187" s="158">
        <v>46133.437930887798</v>
      </c>
      <c r="B9187" s="158">
        <v>-3.7132448032958298</v>
      </c>
      <c r="C9187" s="158">
        <v>0.138582622411731</v>
      </c>
      <c r="D9187" s="158">
        <v>0.38755775038694501</v>
      </c>
      <c r="E9187" s="158">
        <v>-0.13354632720106099</v>
      </c>
    </row>
    <row r="9188" spans="1:5" x14ac:dyDescent="0.25">
      <c r="A9188" s="158">
        <v>46140.961550097702</v>
      </c>
      <c r="B9188" s="158">
        <v>-0.414022596640018</v>
      </c>
      <c r="C9188" s="158">
        <v>0.138576457649184</v>
      </c>
      <c r="D9188" s="158">
        <v>0.38756385339322402</v>
      </c>
      <c r="E9188" s="158">
        <v>-0.13354122111875999</v>
      </c>
    </row>
    <row r="9189" spans="1:5" x14ac:dyDescent="0.25">
      <c r="A9189" s="158">
        <v>46143.463763278</v>
      </c>
      <c r="B9189" s="158">
        <v>-8.8354063616880002E-2</v>
      </c>
      <c r="C9189" s="158">
        <v>0.138574326083788</v>
      </c>
      <c r="D9189" s="158">
        <v>0.38756587442523699</v>
      </c>
      <c r="E9189" s="158">
        <v>-0.13353950762046601</v>
      </c>
    </row>
    <row r="9190" spans="1:5" x14ac:dyDescent="0.25">
      <c r="A9190" s="158">
        <v>46147.997560636701</v>
      </c>
      <c r="B9190" s="158">
        <v>-0.31381799610605798</v>
      </c>
      <c r="C9190" s="158">
        <v>0.13857036066755499</v>
      </c>
      <c r="D9190" s="158">
        <v>0.38756952528885102</v>
      </c>
      <c r="E9190" s="158">
        <v>-0.13353638346673399</v>
      </c>
    </row>
    <row r="9191" spans="1:5" x14ac:dyDescent="0.25">
      <c r="A9191" s="158">
        <v>46148.880559420097</v>
      </c>
      <c r="B9191" s="158">
        <v>3.26929625168004E-2</v>
      </c>
      <c r="C9191" s="158">
        <v>0.13856957290507901</v>
      </c>
      <c r="D9191" s="158">
        <v>0.38757023466798901</v>
      </c>
      <c r="E9191" s="158">
        <v>-0.13353577209656101</v>
      </c>
    </row>
    <row r="9192" spans="1:5" x14ac:dyDescent="0.25">
      <c r="A9192" s="158">
        <v>46161.9495014106</v>
      </c>
      <c r="B9192" s="158">
        <v>0.60294245219092402</v>
      </c>
      <c r="C9192" s="158">
        <v>0.13855732524536199</v>
      </c>
      <c r="D9192" s="158">
        <v>0.38758067066884699</v>
      </c>
      <c r="E9192" s="158">
        <v>-0.13352661261912899</v>
      </c>
    </row>
    <row r="9193" spans="1:5" x14ac:dyDescent="0.25">
      <c r="A9193" s="158">
        <v>46163.692222041602</v>
      </c>
      <c r="B9193" s="158">
        <v>0.180617717212783</v>
      </c>
      <c r="C9193" s="158">
        <v>0.13855560889778801</v>
      </c>
      <c r="D9193" s="158">
        <v>0.38758205333930001</v>
      </c>
      <c r="E9193" s="158">
        <v>-0.13352537555786601</v>
      </c>
    </row>
    <row r="9194" spans="1:5" x14ac:dyDescent="0.25">
      <c r="A9194" s="158">
        <v>46166.889468517897</v>
      </c>
      <c r="B9194" s="158">
        <v>0.109813322613372</v>
      </c>
      <c r="C9194" s="158">
        <v>0.13855240925734599</v>
      </c>
      <c r="D9194" s="158">
        <v>0.38758458455189498</v>
      </c>
      <c r="E9194" s="158">
        <v>-0.13352309644458801</v>
      </c>
    </row>
    <row r="9195" spans="1:5" x14ac:dyDescent="0.25">
      <c r="A9195" s="158">
        <v>46168.365670469502</v>
      </c>
      <c r="B9195" s="158">
        <v>-2.67905230803993</v>
      </c>
      <c r="C9195" s="158">
        <v>0.138550909784738</v>
      </c>
      <c r="D9195" s="158">
        <v>0.38758575084785801</v>
      </c>
      <c r="E9195" s="158">
        <v>-0.13352203997942699</v>
      </c>
    </row>
    <row r="9196" spans="1:5" x14ac:dyDescent="0.25">
      <c r="A9196" s="158">
        <v>46168.929970549798</v>
      </c>
      <c r="B9196" s="158">
        <v>-0.16489187568282701</v>
      </c>
      <c r="C9196" s="158">
        <v>0.13855033289166799</v>
      </c>
      <c r="D9196" s="158">
        <v>0.387586196282729</v>
      </c>
      <c r="E9196" s="158">
        <v>-0.133521635433551</v>
      </c>
    </row>
    <row r="9197" spans="1:5" x14ac:dyDescent="0.25">
      <c r="A9197" s="158">
        <v>46172.642976276598</v>
      </c>
      <c r="B9197" s="158">
        <v>0.59906829334111</v>
      </c>
      <c r="C9197" s="158">
        <v>0.138546486059102</v>
      </c>
      <c r="D9197" s="158">
        <v>0.38758912167086101</v>
      </c>
      <c r="E9197" s="158">
        <v>-0.13351896398590399</v>
      </c>
    </row>
    <row r="9198" spans="1:5" x14ac:dyDescent="0.25">
      <c r="A9198" s="158">
        <v>46181.102524472597</v>
      </c>
      <c r="B9198" s="158">
        <v>3.7524400660101902</v>
      </c>
      <c r="C9198" s="158">
        <v>0.13853739158349901</v>
      </c>
      <c r="D9198" s="158">
        <v>0.38759575107483601</v>
      </c>
      <c r="E9198" s="158">
        <v>-0.13351281532074499</v>
      </c>
    </row>
    <row r="9199" spans="1:5" x14ac:dyDescent="0.25">
      <c r="A9199" s="158">
        <v>46185.270022491997</v>
      </c>
      <c r="B9199" s="158">
        <v>5.7892299084039103E-2</v>
      </c>
      <c r="C9199" s="158">
        <v>0.13853274293217999</v>
      </c>
      <c r="D9199" s="158">
        <v>0.38759899875170101</v>
      </c>
      <c r="E9199" s="158">
        <v>-0.133509754543579</v>
      </c>
    </row>
    <row r="9200" spans="1:5" x14ac:dyDescent="0.25">
      <c r="A9200" s="158">
        <v>46186.282396074501</v>
      </c>
      <c r="B9200" s="158">
        <v>-0.29532803004318497</v>
      </c>
      <c r="C9200" s="158">
        <v>0.138531596922599</v>
      </c>
      <c r="D9200" s="158">
        <v>0.38759978586599703</v>
      </c>
      <c r="E9200" s="158">
        <v>-0.13350900786073</v>
      </c>
    </row>
    <row r="9201" spans="1:5" x14ac:dyDescent="0.25">
      <c r="A9201" s="158">
        <v>46186.529889955702</v>
      </c>
      <c r="B9201" s="158">
        <v>-0.16049852172044199</v>
      </c>
      <c r="C9201" s="158">
        <v>0.138531315763253</v>
      </c>
      <c r="D9201" s="158">
        <v>0.38759997818306202</v>
      </c>
      <c r="E9201" s="158">
        <v>-0.133508825132474</v>
      </c>
    </row>
    <row r="9202" spans="1:5" x14ac:dyDescent="0.25">
      <c r="A9202" s="158">
        <v>46189.716261194597</v>
      </c>
      <c r="B9202" s="158">
        <v>-6.9073053064616599E-2</v>
      </c>
      <c r="C9202" s="158">
        <v>0.13852766104403599</v>
      </c>
      <c r="D9202" s="158">
        <v>0.38760245039126501</v>
      </c>
      <c r="E9202" s="158">
        <v>-0.13350646601281399</v>
      </c>
    </row>
    <row r="9203" spans="1:5" x14ac:dyDescent="0.25">
      <c r="A9203" s="158">
        <v>46192.682051018899</v>
      </c>
      <c r="B9203" s="158">
        <v>0.28914700365725299</v>
      </c>
      <c r="C9203" s="158">
        <v>0.13852420113466299</v>
      </c>
      <c r="D9203" s="158">
        <v>0.38760474514357302</v>
      </c>
      <c r="E9203" s="158">
        <v>-0.133504259247583</v>
      </c>
    </row>
    <row r="9204" spans="1:5" x14ac:dyDescent="0.25">
      <c r="A9204" s="158">
        <v>46194.983378408797</v>
      </c>
      <c r="B9204" s="158">
        <v>-0.119067754970825</v>
      </c>
      <c r="C9204" s="158">
        <v>0.138521477766018</v>
      </c>
      <c r="D9204" s="158">
        <v>0.38760652158085801</v>
      </c>
      <c r="E9204" s="158">
        <v>-0.133502539617217</v>
      </c>
    </row>
    <row r="9205" spans="1:5" x14ac:dyDescent="0.25">
      <c r="A9205" s="158">
        <v>46198.744049729401</v>
      </c>
      <c r="B9205" s="158">
        <v>-0.55288562524611296</v>
      </c>
      <c r="C9205" s="158">
        <v>0.13851695484833099</v>
      </c>
      <c r="D9205" s="158">
        <v>0.38760941662780701</v>
      </c>
      <c r="E9205" s="158">
        <v>-0.13349971584809101</v>
      </c>
    </row>
    <row r="9206" spans="1:5" x14ac:dyDescent="0.25">
      <c r="A9206" s="158">
        <v>46200.405899954603</v>
      </c>
      <c r="B9206" s="158">
        <v>0.153209082045658</v>
      </c>
      <c r="C9206" s="158">
        <v>0.138514927494721</v>
      </c>
      <c r="D9206" s="158">
        <v>0.38761069284017602</v>
      </c>
      <c r="E9206" s="158">
        <v>-0.13349846261936499</v>
      </c>
    </row>
    <row r="9207" spans="1:5" x14ac:dyDescent="0.25">
      <c r="A9207" s="158">
        <v>46202.185315692703</v>
      </c>
      <c r="B9207" s="158">
        <v>0.16538249470885399</v>
      </c>
      <c r="C9207" s="158">
        <v>0.13851273725500499</v>
      </c>
      <c r="D9207" s="158">
        <v>0.38761205721941</v>
      </c>
      <c r="E9207" s="158">
        <v>-0.13349711706735501</v>
      </c>
    </row>
    <row r="9208" spans="1:5" x14ac:dyDescent="0.25">
      <c r="A9208" s="158">
        <v>46226.419652696502</v>
      </c>
      <c r="B9208" s="158">
        <v>1.4230853945617301</v>
      </c>
      <c r="C9208" s="158">
        <v>0.138480909822149</v>
      </c>
      <c r="D9208" s="158">
        <v>0.38763042123951302</v>
      </c>
      <c r="E9208" s="158">
        <v>-0.13347841541799599</v>
      </c>
    </row>
    <row r="9209" spans="1:5" x14ac:dyDescent="0.25">
      <c r="A9209" s="158">
        <v>46230.275626344301</v>
      </c>
      <c r="B9209" s="158">
        <v>-0.33042833792327198</v>
      </c>
      <c r="C9209" s="158">
        <v>0.138475503502339</v>
      </c>
      <c r="D9209" s="158">
        <v>0.38763330577732302</v>
      </c>
      <c r="E9209" s="158">
        <v>-0.133475375330426</v>
      </c>
    </row>
    <row r="9210" spans="1:5" x14ac:dyDescent="0.25">
      <c r="A9210" s="158">
        <v>46230.517577012099</v>
      </c>
      <c r="B9210" s="158">
        <v>9.9456346707516005E-2</v>
      </c>
      <c r="C9210" s="158">
        <v>0.138475161149202</v>
      </c>
      <c r="D9210" s="158">
        <v>0.38763348643123502</v>
      </c>
      <c r="E9210" s="158">
        <v>-0.13347518398616101</v>
      </c>
    </row>
    <row r="9211" spans="1:5" x14ac:dyDescent="0.25">
      <c r="A9211" s="158">
        <v>46236.042370581097</v>
      </c>
      <c r="B9211" s="158">
        <v>0.45836582185139202</v>
      </c>
      <c r="C9211" s="158">
        <v>0.13846724347962699</v>
      </c>
      <c r="D9211" s="158">
        <v>0.38763760056119101</v>
      </c>
      <c r="E9211" s="158">
        <v>-0.133470795884539</v>
      </c>
    </row>
    <row r="9212" spans="1:5" x14ac:dyDescent="0.25">
      <c r="A9212" s="158">
        <v>46241.544186041298</v>
      </c>
      <c r="B9212" s="158">
        <v>-1.7253056351500999</v>
      </c>
      <c r="C9212" s="158">
        <v>0.13845916808261299</v>
      </c>
      <c r="D9212" s="158">
        <v>0.38764167665883498</v>
      </c>
      <c r="E9212" s="158">
        <v>-0.13346639013866199</v>
      </c>
    </row>
    <row r="9213" spans="1:5" x14ac:dyDescent="0.25">
      <c r="A9213" s="158">
        <v>46242.653975474503</v>
      </c>
      <c r="B9213" s="158">
        <v>-1.9787333514487099E-2</v>
      </c>
      <c r="C9213" s="158">
        <v>0.138457516137659</v>
      </c>
      <c r="D9213" s="158">
        <v>0.38764249633235398</v>
      </c>
      <c r="E9213" s="158">
        <v>-0.13346549710538499</v>
      </c>
    </row>
    <row r="9214" spans="1:5" x14ac:dyDescent="0.25">
      <c r="A9214" s="158">
        <v>46251.276696925903</v>
      </c>
      <c r="B9214" s="158">
        <v>0.83728472725326197</v>
      </c>
      <c r="C9214" s="158">
        <v>0.13844441806546301</v>
      </c>
      <c r="D9214" s="158">
        <v>0.38764883602114403</v>
      </c>
      <c r="E9214" s="158">
        <v>-0.13345850900651501</v>
      </c>
    </row>
    <row r="9215" spans="1:5" x14ac:dyDescent="0.25">
      <c r="A9215" s="158">
        <v>46259.624686643503</v>
      </c>
      <c r="B9215" s="158">
        <v>1.49508720924951</v>
      </c>
      <c r="C9215" s="158">
        <v>0.13843129424077999</v>
      </c>
      <c r="D9215" s="158">
        <v>0.38765492491608999</v>
      </c>
      <c r="E9215" s="158">
        <v>-0.133451660149359</v>
      </c>
    </row>
    <row r="9216" spans="1:5" x14ac:dyDescent="0.25">
      <c r="A9216" s="158">
        <v>46264.2190391982</v>
      </c>
      <c r="B9216" s="158">
        <v>-0.64794202288506197</v>
      </c>
      <c r="C9216" s="158">
        <v>0.13842388595100599</v>
      </c>
      <c r="D9216" s="158">
        <v>0.38765825549345401</v>
      </c>
      <c r="E9216" s="158">
        <v>-0.13344785592557601</v>
      </c>
    </row>
    <row r="9217" spans="1:5" x14ac:dyDescent="0.25">
      <c r="A9217" s="158">
        <v>46264.810787440998</v>
      </c>
      <c r="B9217" s="158">
        <v>-3.46407503531765E-2</v>
      </c>
      <c r="C9217" s="158">
        <v>0.138422922208605</v>
      </c>
      <c r="D9217" s="158">
        <v>0.38765868341239701</v>
      </c>
      <c r="E9217" s="158">
        <v>-0.13344736414531599</v>
      </c>
    </row>
    <row r="9218" spans="1:5" x14ac:dyDescent="0.25">
      <c r="A9218" s="158">
        <v>46267.783417162602</v>
      </c>
      <c r="B9218" s="158">
        <v>0.109851314813358</v>
      </c>
      <c r="C9218" s="158">
        <v>0.138418047893448</v>
      </c>
      <c r="D9218" s="158">
        <v>0.38766082940438201</v>
      </c>
      <c r="E9218" s="158">
        <v>-0.13344488749317701</v>
      </c>
    </row>
    <row r="9219" spans="1:5" x14ac:dyDescent="0.25">
      <c r="A9219" s="158">
        <v>46271.179882268902</v>
      </c>
      <c r="B9219" s="158">
        <v>-5.5842629819002898E-2</v>
      </c>
      <c r="C9219" s="158">
        <v>0.13841241131118301</v>
      </c>
      <c r="D9219" s="158">
        <v>0.38766327392753303</v>
      </c>
      <c r="E9219" s="158">
        <v>-0.13344204505569501</v>
      </c>
    </row>
    <row r="9220" spans="1:5" x14ac:dyDescent="0.25">
      <c r="A9220" s="158">
        <v>46273.135977974198</v>
      </c>
      <c r="B9220" s="158">
        <v>-1.5882413323089</v>
      </c>
      <c r="C9220" s="158">
        <v>0.13840913254525</v>
      </c>
      <c r="D9220" s="158">
        <v>0.38766467817823702</v>
      </c>
      <c r="E9220" s="158">
        <v>-0.133440401911362</v>
      </c>
    </row>
    <row r="9221" spans="1:5" x14ac:dyDescent="0.25">
      <c r="A9221" s="158">
        <v>46275.272631675798</v>
      </c>
      <c r="B9221" s="158">
        <v>0.48543459218592899</v>
      </c>
      <c r="C9221" s="158">
        <v>0.13840552397626801</v>
      </c>
      <c r="D9221" s="158">
        <v>0.387666209041159</v>
      </c>
      <c r="E9221" s="158">
        <v>-0.13343860198481</v>
      </c>
    </row>
    <row r="9222" spans="1:5" x14ac:dyDescent="0.25">
      <c r="A9222" s="158">
        <v>46277.1206787599</v>
      </c>
      <c r="B9222" s="158">
        <v>0.35531018134236098</v>
      </c>
      <c r="C9222" s="158">
        <v>0.138402379978738</v>
      </c>
      <c r="D9222" s="158">
        <v>0.387667530591841</v>
      </c>
      <c r="E9222" s="158">
        <v>-0.13343704088039299</v>
      </c>
    </row>
    <row r="9223" spans="1:5" x14ac:dyDescent="0.25">
      <c r="A9223" s="158">
        <v>46277.386505586401</v>
      </c>
      <c r="B9223" s="158">
        <v>-0.37448368876594801</v>
      </c>
      <c r="C9223" s="158">
        <v>0.13840192599673101</v>
      </c>
      <c r="D9223" s="158">
        <v>0.38766772049314902</v>
      </c>
      <c r="E9223" s="158">
        <v>-0.13343681599990601</v>
      </c>
    </row>
    <row r="9224" spans="1:5" x14ac:dyDescent="0.25">
      <c r="A9224" s="158">
        <v>46277.454267025103</v>
      </c>
      <c r="B9224" s="158">
        <v>0.14213458074490101</v>
      </c>
      <c r="C9224" s="158">
        <v>0.13840181020289299</v>
      </c>
      <c r="D9224" s="158">
        <v>0.38766776889277799</v>
      </c>
      <c r="E9224" s="158">
        <v>-0.133436758662831</v>
      </c>
    </row>
    <row r="9225" spans="1:5" x14ac:dyDescent="0.25">
      <c r="A9225" s="158">
        <v>46279.626425966198</v>
      </c>
      <c r="B9225" s="158">
        <v>2.7471426493064201E-2</v>
      </c>
      <c r="C9225" s="158">
        <v>0.138398083233916</v>
      </c>
      <c r="D9225" s="158">
        <v>0.38766931871729599</v>
      </c>
      <c r="E9225" s="158">
        <v>-0.133434917827841</v>
      </c>
    </row>
    <row r="9226" spans="1:5" x14ac:dyDescent="0.25">
      <c r="A9226" s="158">
        <v>46281.011144908298</v>
      </c>
      <c r="B9226" s="158">
        <v>-0.23210911633732001</v>
      </c>
      <c r="C9226" s="158">
        <v>0.138395692082631</v>
      </c>
      <c r="D9226" s="158">
        <v>0.38767030501415201</v>
      </c>
      <c r="E9226" s="158">
        <v>-0.133433741450043</v>
      </c>
    </row>
    <row r="9227" spans="1:5" x14ac:dyDescent="0.25">
      <c r="A9227" s="158">
        <v>46287.043557261699</v>
      </c>
      <c r="B9227" s="158">
        <v>-7.2409575324305905E-2</v>
      </c>
      <c r="C9227" s="158">
        <v>0.138385136710277</v>
      </c>
      <c r="D9227" s="158">
        <v>0.38767458635613</v>
      </c>
      <c r="E9227" s="158">
        <v>-0.13342859058720799</v>
      </c>
    </row>
    <row r="9228" spans="1:5" x14ac:dyDescent="0.25">
      <c r="A9228" s="158">
        <v>46287.419257780799</v>
      </c>
      <c r="B9228" s="158">
        <v>4.3547761858375701E-2</v>
      </c>
      <c r="C9228" s="158">
        <v>0.13838447187115399</v>
      </c>
      <c r="D9228" s="158">
        <v>0.38767485217214998</v>
      </c>
      <c r="E9228" s="158">
        <v>-0.13342826838823901</v>
      </c>
    </row>
    <row r="9229" spans="1:5" x14ac:dyDescent="0.25">
      <c r="A9229" s="158">
        <v>46294.076118167701</v>
      </c>
      <c r="B9229" s="158">
        <v>-0.32564493864960498</v>
      </c>
      <c r="C9229" s="158">
        <v>0.13837254729248299</v>
      </c>
      <c r="D9229" s="158">
        <v>0.38767954595922599</v>
      </c>
      <c r="E9229" s="158">
        <v>-0.133422532281119</v>
      </c>
    </row>
    <row r="9230" spans="1:5" x14ac:dyDescent="0.25">
      <c r="A9230" s="158">
        <v>46300.488680100003</v>
      </c>
      <c r="B9230" s="158">
        <v>-7.9623148336671598E-2</v>
      </c>
      <c r="C9230" s="158">
        <v>0.138360801830057</v>
      </c>
      <c r="D9230" s="158">
        <v>0.38768403870995899</v>
      </c>
      <c r="E9230" s="158">
        <v>-0.133416958032993</v>
      </c>
    </row>
    <row r="9231" spans="1:5" x14ac:dyDescent="0.25">
      <c r="A9231" s="158">
        <v>46313.748663505401</v>
      </c>
      <c r="B9231" s="158">
        <v>0.15748403172706199</v>
      </c>
      <c r="C9231" s="158">
        <v>0.13833571210934301</v>
      </c>
      <c r="D9231" s="158">
        <v>0.38769323935914302</v>
      </c>
      <c r="E9231" s="158">
        <v>-0.13340528054656101</v>
      </c>
    </row>
    <row r="9232" spans="1:5" x14ac:dyDescent="0.25">
      <c r="A9232" s="158">
        <v>46320.266111757403</v>
      </c>
      <c r="B9232" s="158">
        <v>2.5942625110603399</v>
      </c>
      <c r="C9232" s="158">
        <v>0.13832298488931499</v>
      </c>
      <c r="D9232" s="158">
        <v>0.38769771738595099</v>
      </c>
      <c r="E9232" s="158">
        <v>-0.13339946652869999</v>
      </c>
    </row>
    <row r="9233" spans="1:5" x14ac:dyDescent="0.25">
      <c r="A9233" s="158">
        <v>46332.596521619802</v>
      </c>
      <c r="B9233" s="158">
        <v>-0.50650022444853604</v>
      </c>
      <c r="C9233" s="158">
        <v>0.13829819593377901</v>
      </c>
      <c r="D9233" s="158">
        <v>0.38770610975539499</v>
      </c>
      <c r="E9233" s="158">
        <v>-0.13338833330651101</v>
      </c>
    </row>
    <row r="9234" spans="1:5" x14ac:dyDescent="0.25">
      <c r="A9234" s="158">
        <v>46342.063520943702</v>
      </c>
      <c r="B9234" s="158">
        <v>-0.344767001324497</v>
      </c>
      <c r="C9234" s="158">
        <v>0.138278534880412</v>
      </c>
      <c r="D9234" s="158">
        <v>0.387712482550856</v>
      </c>
      <c r="E9234" s="158">
        <v>-0.13337966719546099</v>
      </c>
    </row>
    <row r="9235" spans="1:5" x14ac:dyDescent="0.25">
      <c r="A9235" s="158">
        <v>46353.123192800602</v>
      </c>
      <c r="B9235" s="158">
        <v>0.21433293969494999</v>
      </c>
      <c r="C9235" s="158">
        <v>0.13825487704403799</v>
      </c>
      <c r="D9235" s="158">
        <v>0.38771984978561602</v>
      </c>
      <c r="E9235" s="158">
        <v>-0.13336941350096301</v>
      </c>
    </row>
    <row r="9236" spans="1:5" x14ac:dyDescent="0.25">
      <c r="A9236" s="158">
        <v>46354.288339895</v>
      </c>
      <c r="B9236" s="158">
        <v>0.43552460021214501</v>
      </c>
      <c r="C9236" s="158">
        <v>0.138252341534431</v>
      </c>
      <c r="D9236" s="158">
        <v>0.38772062105948302</v>
      </c>
      <c r="E9236" s="158">
        <v>-0.13336832514982699</v>
      </c>
    </row>
    <row r="9237" spans="1:5" x14ac:dyDescent="0.25">
      <c r="A9237" s="158">
        <v>46361.589628997601</v>
      </c>
      <c r="B9237" s="158">
        <v>0.14503132638039601</v>
      </c>
      <c r="C9237" s="158">
        <v>0.138236266202137</v>
      </c>
      <c r="D9237" s="158">
        <v>0.38772543304631202</v>
      </c>
      <c r="E9237" s="158">
        <v>-0.13336146995734399</v>
      </c>
    </row>
    <row r="9238" spans="1:5" x14ac:dyDescent="0.25">
      <c r="A9238" s="158">
        <v>46362.874761183601</v>
      </c>
      <c r="B9238" s="158">
        <v>0.16945257663938401</v>
      </c>
      <c r="C9238" s="158">
        <v>0.138233403404177</v>
      </c>
      <c r="D9238" s="158">
        <v>0.38772627625417999</v>
      </c>
      <c r="E9238" s="158">
        <v>-0.13336025707902399</v>
      </c>
    </row>
    <row r="9239" spans="1:5" x14ac:dyDescent="0.25">
      <c r="A9239" s="158">
        <v>46367.427424816698</v>
      </c>
      <c r="B9239" s="158">
        <v>-0.63933634177700804</v>
      </c>
      <c r="C9239" s="158">
        <v>0.13822318165203201</v>
      </c>
      <c r="D9239" s="158">
        <v>0.38772925429220201</v>
      </c>
      <c r="E9239" s="158">
        <v>-0.13335594531095499</v>
      </c>
    </row>
    <row r="9240" spans="1:5" x14ac:dyDescent="0.25">
      <c r="A9240" s="158">
        <v>46368.154542677199</v>
      </c>
      <c r="B9240" s="158">
        <v>0.48918844571970199</v>
      </c>
      <c r="C9240" s="158">
        <v>0.13822153754663299</v>
      </c>
      <c r="D9240" s="158">
        <v>0.38772972861107902</v>
      </c>
      <c r="E9240" s="158">
        <v>-0.13335525449220401</v>
      </c>
    </row>
    <row r="9241" spans="1:5" x14ac:dyDescent="0.25">
      <c r="A9241" s="158">
        <v>46370.176796532498</v>
      </c>
      <c r="B9241" s="158">
        <v>-0.36743597564742297</v>
      </c>
      <c r="C9241" s="158">
        <v>0.138216948243022</v>
      </c>
      <c r="D9241" s="158">
        <v>0.3877310458837</v>
      </c>
      <c r="E9241" s="158">
        <v>-0.13335333004581801</v>
      </c>
    </row>
    <row r="9242" spans="1:5" x14ac:dyDescent="0.25">
      <c r="A9242" s="158">
        <v>46375.302752246702</v>
      </c>
      <c r="B9242" s="158">
        <v>-0.49096193489874801</v>
      </c>
      <c r="C9242" s="158">
        <v>0.138205205225684</v>
      </c>
      <c r="D9242" s="158">
        <v>0.38773437235969299</v>
      </c>
      <c r="E9242" s="158">
        <v>-0.13334843128695201</v>
      </c>
    </row>
    <row r="9243" spans="1:5" x14ac:dyDescent="0.25">
      <c r="A9243" s="158">
        <v>46375.966861291403</v>
      </c>
      <c r="B9243" s="158">
        <v>-7.7626252717721805E-2</v>
      </c>
      <c r="C9243" s="158">
        <v>0.13820367227116201</v>
      </c>
      <c r="D9243" s="158">
        <v>0.38773480201880201</v>
      </c>
      <c r="E9243" s="158">
        <v>-0.133347794440318</v>
      </c>
    </row>
    <row r="9244" spans="1:5" x14ac:dyDescent="0.25">
      <c r="A9244" s="158">
        <v>46376.202071617001</v>
      </c>
      <c r="B9244" s="158">
        <v>-1.7283118917721399E-2</v>
      </c>
      <c r="C9244" s="158">
        <v>0.138203128703102</v>
      </c>
      <c r="D9244" s="158">
        <v>0.38773495412079001</v>
      </c>
      <c r="E9244" s="158">
        <v>-0.133347568766192</v>
      </c>
    </row>
    <row r="9245" spans="1:5" x14ac:dyDescent="0.25">
      <c r="A9245" s="158">
        <v>46392.308648583399</v>
      </c>
      <c r="B9245" s="158">
        <v>-0.262091699191835</v>
      </c>
      <c r="C9245" s="158">
        <v>0.13816511792335301</v>
      </c>
      <c r="D9245" s="158">
        <v>0.38774527984986601</v>
      </c>
      <c r="E9245" s="158">
        <v>-0.13333196686415699</v>
      </c>
    </row>
    <row r="9246" spans="1:5" x14ac:dyDescent="0.25">
      <c r="A9246" s="158">
        <v>46405.033842168697</v>
      </c>
      <c r="B9246" s="158">
        <v>5.7186965636701899E-2</v>
      </c>
      <c r="C9246" s="158">
        <v>0.13813399127564099</v>
      </c>
      <c r="D9246" s="158">
        <v>0.38775331271784402</v>
      </c>
      <c r="E9246" s="158">
        <v>-0.13331943431190801</v>
      </c>
    </row>
    <row r="9247" spans="1:5" x14ac:dyDescent="0.25">
      <c r="A9247" s="158">
        <v>46412.193776340202</v>
      </c>
      <c r="B9247" s="158">
        <v>-1.11377025991288E-2</v>
      </c>
      <c r="C9247" s="158">
        <v>0.13811605410111</v>
      </c>
      <c r="D9247" s="158">
        <v>0.38775778397377803</v>
      </c>
      <c r="E9247" s="158">
        <v>-0.133312303125802</v>
      </c>
    </row>
    <row r="9248" spans="1:5" x14ac:dyDescent="0.25">
      <c r="A9248" s="158">
        <v>46412.419026983502</v>
      </c>
      <c r="B9248" s="158">
        <v>0.12681856821701301</v>
      </c>
      <c r="C9248" s="158">
        <v>0.138115484862741</v>
      </c>
      <c r="D9248" s="158">
        <v>0.38775792407251097</v>
      </c>
      <c r="E9248" s="158">
        <v>-0.13331207785117599</v>
      </c>
    </row>
    <row r="9249" spans="1:5" x14ac:dyDescent="0.25">
      <c r="A9249" s="158">
        <v>46414.901975442503</v>
      </c>
      <c r="B9249" s="158">
        <v>-0.147706127914737</v>
      </c>
      <c r="C9249" s="158">
        <v>0.138109190186821</v>
      </c>
      <c r="D9249" s="158">
        <v>0.38775946609837397</v>
      </c>
      <c r="E9249" s="158">
        <v>-0.133309590889854</v>
      </c>
    </row>
    <row r="9250" spans="1:5" x14ac:dyDescent="0.25">
      <c r="A9250" s="158">
        <v>46423.712480772199</v>
      </c>
      <c r="B9250" s="158">
        <v>-0.37158070111650299</v>
      </c>
      <c r="C9250" s="158">
        <v>0.138086559539842</v>
      </c>
      <c r="D9250" s="158">
        <v>0.38776490396757302</v>
      </c>
      <c r="E9250" s="158">
        <v>-0.13330071075173</v>
      </c>
    </row>
    <row r="9251" spans="1:5" x14ac:dyDescent="0.25">
      <c r="A9251" s="158">
        <v>46424.732709985197</v>
      </c>
      <c r="B9251" s="158">
        <v>-7.3666546134387695E-2</v>
      </c>
      <c r="C9251" s="158">
        <v>0.138083909327992</v>
      </c>
      <c r="D9251" s="158">
        <v>0.38776553024373001</v>
      </c>
      <c r="E9251" s="158">
        <v>-0.13329967688359701</v>
      </c>
    </row>
    <row r="9252" spans="1:5" x14ac:dyDescent="0.25">
      <c r="A9252" s="158">
        <v>46429.0222678016</v>
      </c>
      <c r="B9252" s="158">
        <v>0.58720758387529304</v>
      </c>
      <c r="C9252" s="158">
        <v>0.138072699269114</v>
      </c>
      <c r="D9252" s="158">
        <v>0.38776815567802098</v>
      </c>
      <c r="E9252" s="158">
        <v>-0.13329531733960401</v>
      </c>
    </row>
    <row r="9253" spans="1:5" x14ac:dyDescent="0.25">
      <c r="A9253" s="158">
        <v>46438.950332669701</v>
      </c>
      <c r="B9253" s="158">
        <v>0.57280735080274003</v>
      </c>
      <c r="C9253" s="158">
        <v>0.13804633795437499</v>
      </c>
      <c r="D9253" s="158">
        <v>0.38777418418603898</v>
      </c>
      <c r="E9253" s="158">
        <v>-0.133285149090418</v>
      </c>
    </row>
    <row r="9254" spans="1:5" x14ac:dyDescent="0.25">
      <c r="A9254" s="158">
        <v>46442.033179027101</v>
      </c>
      <c r="B9254" s="158">
        <v>-1.36154572336875</v>
      </c>
      <c r="C9254" s="158">
        <v>0.138038034320553</v>
      </c>
      <c r="D9254" s="158">
        <v>0.38777604251773101</v>
      </c>
      <c r="E9254" s="158">
        <v>-0.13328196948462201</v>
      </c>
    </row>
    <row r="9255" spans="1:5" x14ac:dyDescent="0.25">
      <c r="A9255" s="158">
        <v>46447.764833163499</v>
      </c>
      <c r="B9255" s="158">
        <v>-0.43258679517250698</v>
      </c>
      <c r="C9255" s="158">
        <v>0.13802244787184301</v>
      </c>
      <c r="D9255" s="158">
        <v>0.38777948038306698</v>
      </c>
      <c r="E9255" s="158">
        <v>-0.13327603006127201</v>
      </c>
    </row>
    <row r="9256" spans="1:5" x14ac:dyDescent="0.25">
      <c r="A9256" s="158">
        <v>46460.523477139301</v>
      </c>
      <c r="B9256" s="158">
        <v>0.71788584212357798</v>
      </c>
      <c r="C9256" s="158">
        <v>0.13798706188197801</v>
      </c>
      <c r="D9256" s="158">
        <v>0.38778705297086202</v>
      </c>
      <c r="E9256" s="158">
        <v>-0.133262679097189</v>
      </c>
    </row>
    <row r="9257" spans="1:5" x14ac:dyDescent="0.25">
      <c r="A9257" s="158">
        <v>46462.845277467597</v>
      </c>
      <c r="B9257" s="158">
        <v>5.5550462453348501</v>
      </c>
      <c r="C9257" s="158">
        <v>0.13798052013391399</v>
      </c>
      <c r="D9257" s="158">
        <v>0.38778841913912998</v>
      </c>
      <c r="E9257" s="158">
        <v>-0.13326023028542799</v>
      </c>
    </row>
    <row r="9258" spans="1:5" x14ac:dyDescent="0.25">
      <c r="A9258" s="158">
        <v>46467.878119788998</v>
      </c>
      <c r="B9258" s="158">
        <v>8.9437730737662605E-2</v>
      </c>
      <c r="C9258" s="158">
        <v>0.13796623208793701</v>
      </c>
      <c r="D9258" s="158">
        <v>0.38779136795547903</v>
      </c>
      <c r="E9258" s="158">
        <v>-0.133254901854826</v>
      </c>
    </row>
    <row r="9259" spans="1:5" x14ac:dyDescent="0.25">
      <c r="A9259" s="158">
        <v>46471.088295791</v>
      </c>
      <c r="B9259" s="158">
        <v>-0.26015621355561802</v>
      </c>
      <c r="C9259" s="158">
        <v>0.137957041515157</v>
      </c>
      <c r="D9259" s="158">
        <v>0.38779323987276898</v>
      </c>
      <c r="E9259" s="158">
        <v>-0.13325148866459599</v>
      </c>
    </row>
    <row r="9260" spans="1:5" x14ac:dyDescent="0.25">
      <c r="A9260" s="158">
        <v>46476.843929788403</v>
      </c>
      <c r="B9260" s="158">
        <v>-0.46214768052451599</v>
      </c>
      <c r="C9260" s="158">
        <v>0.137940413492116</v>
      </c>
      <c r="D9260" s="158">
        <v>0.38779657860630601</v>
      </c>
      <c r="E9260" s="158">
        <v>-0.133245340858444</v>
      </c>
    </row>
    <row r="9261" spans="1:5" x14ac:dyDescent="0.25">
      <c r="A9261" s="158">
        <v>46479.863233602002</v>
      </c>
      <c r="B9261" s="158">
        <v>1.44688784762448</v>
      </c>
      <c r="C9261" s="158">
        <v>0.13793161385459099</v>
      </c>
      <c r="D9261" s="158">
        <v>0.38779832106950601</v>
      </c>
      <c r="E9261" s="158">
        <v>-0.13324210137995299</v>
      </c>
    </row>
    <row r="9262" spans="1:5" x14ac:dyDescent="0.25">
      <c r="A9262" s="158">
        <v>46481.786227864599</v>
      </c>
      <c r="B9262" s="158">
        <v>-0.48357356689706599</v>
      </c>
      <c r="C9262" s="158">
        <v>0.137925981825441</v>
      </c>
      <c r="D9262" s="158">
        <v>0.38779942762460601</v>
      </c>
      <c r="E9262" s="158">
        <v>-0.133240032980182</v>
      </c>
    </row>
    <row r="9263" spans="1:5" x14ac:dyDescent="0.25">
      <c r="A9263" s="158">
        <v>46486.975561408501</v>
      </c>
      <c r="B9263" s="158">
        <v>-0.48268812833622798</v>
      </c>
      <c r="C9263" s="158">
        <v>0.13791067657535</v>
      </c>
      <c r="D9263" s="158">
        <v>0.38780240124071103</v>
      </c>
      <c r="E9263" s="158">
        <v>-0.13323443118209</v>
      </c>
    </row>
    <row r="9264" spans="1:5" x14ac:dyDescent="0.25">
      <c r="A9264" s="158">
        <v>46511.136608926499</v>
      </c>
      <c r="B9264" s="158">
        <v>-4.3825565856103803E-2</v>
      </c>
      <c r="C9264" s="158">
        <v>0.13783737166528101</v>
      </c>
      <c r="D9264" s="158">
        <v>0.38781600613994199</v>
      </c>
      <c r="E9264" s="158">
        <v>-0.133207965404254</v>
      </c>
    </row>
    <row r="9265" spans="1:5" x14ac:dyDescent="0.25">
      <c r="A9265" s="158">
        <v>46511.547848177797</v>
      </c>
      <c r="B9265" s="158">
        <v>0.39727683032864097</v>
      </c>
      <c r="C9265" s="158">
        <v>0.13783609491873999</v>
      </c>
      <c r="D9265" s="158">
        <v>0.38781623428846401</v>
      </c>
      <c r="E9265" s="158">
        <v>-0.13320750947941001</v>
      </c>
    </row>
    <row r="9266" spans="1:5" x14ac:dyDescent="0.25">
      <c r="A9266" s="158">
        <v>46519.553355982702</v>
      </c>
      <c r="B9266" s="158">
        <v>9.0447928266201794E-2</v>
      </c>
      <c r="C9266" s="158">
        <v>0.13781104785020101</v>
      </c>
      <c r="D9266" s="158">
        <v>0.38782065284074801</v>
      </c>
      <c r="E9266" s="158">
        <v>-0.133198597838601</v>
      </c>
    </row>
    <row r="9267" spans="1:5" x14ac:dyDescent="0.25">
      <c r="A9267" s="158">
        <v>46525.188920875997</v>
      </c>
      <c r="B9267" s="158">
        <v>0.19116658786604299</v>
      </c>
      <c r="C9267" s="158">
        <v>0.13779319595734299</v>
      </c>
      <c r="D9267" s="158">
        <v>0.38782373736297798</v>
      </c>
      <c r="E9267" s="158">
        <v>-0.133192283105176</v>
      </c>
    </row>
    <row r="9268" spans="1:5" x14ac:dyDescent="0.25">
      <c r="A9268" s="158">
        <v>46529.638157214999</v>
      </c>
      <c r="B9268" s="158">
        <v>-0.61978972170109203</v>
      </c>
      <c r="C9268" s="158">
        <v>0.13777897404122799</v>
      </c>
      <c r="D9268" s="158">
        <v>0.38782615742141602</v>
      </c>
      <c r="E9268" s="158">
        <v>-0.133187273625095</v>
      </c>
    </row>
    <row r="9269" spans="1:5" x14ac:dyDescent="0.25">
      <c r="A9269" s="158">
        <v>46537.908355973901</v>
      </c>
      <c r="B9269" s="158">
        <v>0.21909879054975401</v>
      </c>
      <c r="C9269" s="158">
        <v>0.137752239088128</v>
      </c>
      <c r="D9269" s="158">
        <v>0.38783062030469501</v>
      </c>
      <c r="E9269" s="158">
        <v>-0.13317790580324099</v>
      </c>
    </row>
    <row r="9270" spans="1:5" x14ac:dyDescent="0.25">
      <c r="A9270" s="158">
        <v>46541.845664139197</v>
      </c>
      <c r="B9270" s="158">
        <v>-0.34807751561155598</v>
      </c>
      <c r="C9270" s="158">
        <v>0.13773937447930701</v>
      </c>
      <c r="D9270" s="158">
        <v>0.38783272879796499</v>
      </c>
      <c r="E9270" s="158">
        <v>-0.13317342028533199</v>
      </c>
    </row>
    <row r="9271" spans="1:5" x14ac:dyDescent="0.25">
      <c r="A9271" s="158">
        <v>46548.221381368101</v>
      </c>
      <c r="B9271" s="158">
        <v>0.23453645228273001</v>
      </c>
      <c r="C9271" s="158">
        <v>0.137718356343527</v>
      </c>
      <c r="D9271" s="158">
        <v>0.38783612092948</v>
      </c>
      <c r="E9271" s="158">
        <v>-0.13316612183781701</v>
      </c>
    </row>
    <row r="9272" spans="1:5" x14ac:dyDescent="0.25">
      <c r="A9272" s="158">
        <v>46549.427104968498</v>
      </c>
      <c r="B9272" s="158">
        <v>0.49800560413353301</v>
      </c>
      <c r="C9272" s="158">
        <v>0.13771435569191301</v>
      </c>
      <c r="D9272" s="158">
        <v>0.38783675934047301</v>
      </c>
      <c r="E9272" s="158">
        <v>-0.13316473675467699</v>
      </c>
    </row>
    <row r="9273" spans="1:5" x14ac:dyDescent="0.25">
      <c r="A9273" s="158">
        <v>46549.560552638897</v>
      </c>
      <c r="B9273" s="158"/>
      <c r="C9273" s="158">
        <v>0.13771391240046099</v>
      </c>
      <c r="D9273" s="158">
        <v>0.38783682993861301</v>
      </c>
      <c r="E9273" s="158">
        <v>-0.13316458336083201</v>
      </c>
    </row>
    <row r="9274" spans="1:5" x14ac:dyDescent="0.25">
      <c r="A9274" s="158">
        <v>46551.714718491799</v>
      </c>
      <c r="B9274" s="158">
        <v>-0.328051190873413</v>
      </c>
      <c r="C9274" s="158">
        <v>0.13770674268236699</v>
      </c>
      <c r="D9274" s="158">
        <v>0.38783796790151398</v>
      </c>
      <c r="E9274" s="158">
        <v>-0.133162104599232</v>
      </c>
    </row>
    <row r="9275" spans="1:5" x14ac:dyDescent="0.25">
      <c r="A9275" s="158">
        <v>46552.967729318902</v>
      </c>
      <c r="B9275" s="158">
        <v>-2.3381314832360299E-2</v>
      </c>
      <c r="C9275" s="158">
        <v>0.137702560219187</v>
      </c>
      <c r="D9275" s="158">
        <v>0.38783862838038402</v>
      </c>
      <c r="E9275" s="158">
        <v>-0.13316066051533501</v>
      </c>
    </row>
    <row r="9276" spans="1:5" x14ac:dyDescent="0.25">
      <c r="A9276" s="158">
        <v>46561.229756584602</v>
      </c>
      <c r="B9276" s="158">
        <v>-0.25515325181598703</v>
      </c>
      <c r="C9276" s="158">
        <v>0.137674760331645</v>
      </c>
      <c r="D9276" s="158">
        <v>0.387842956924972</v>
      </c>
      <c r="E9276" s="158">
        <v>-0.13315109693704</v>
      </c>
    </row>
    <row r="9277" spans="1:5" x14ac:dyDescent="0.25">
      <c r="A9277" s="158">
        <v>46562.124138727399</v>
      </c>
      <c r="B9277" s="158">
        <v>0.31078296202333699</v>
      </c>
      <c r="C9277" s="158">
        <v>0.13767172785606399</v>
      </c>
      <c r="D9277" s="158">
        <v>0.38784342274130701</v>
      </c>
      <c r="E9277" s="158">
        <v>-0.13315005732438001</v>
      </c>
    </row>
    <row r="9278" spans="1:5" x14ac:dyDescent="0.25">
      <c r="A9278" s="158">
        <v>46562.303090603898</v>
      </c>
      <c r="B9278" s="158">
        <v>0.117647999383719</v>
      </c>
      <c r="C9278" s="158">
        <v>0.13767112056445299</v>
      </c>
      <c r="D9278" s="158">
        <v>0.38784351587920002</v>
      </c>
      <c r="E9278" s="158">
        <v>-0.13314984921259301</v>
      </c>
    </row>
    <row r="9279" spans="1:5" x14ac:dyDescent="0.25">
      <c r="A9279" s="158">
        <v>46562.493988479197</v>
      </c>
      <c r="B9279" s="158">
        <v>0.169194220178914</v>
      </c>
      <c r="C9279" s="158">
        <v>0.13767047253414999</v>
      </c>
      <c r="D9279" s="158">
        <v>0.38784361521077598</v>
      </c>
      <c r="E9279" s="158">
        <v>-0.13314962717090301</v>
      </c>
    </row>
    <row r="9280" spans="1:5" x14ac:dyDescent="0.25">
      <c r="A9280" s="158">
        <v>46563.2973271835</v>
      </c>
      <c r="B9280" s="158">
        <v>-0.36448849640083902</v>
      </c>
      <c r="C9280" s="158">
        <v>0.13766774323765901</v>
      </c>
      <c r="D9280" s="158">
        <v>0.38784403295019698</v>
      </c>
      <c r="E9280" s="158">
        <v>-0.133148692350256</v>
      </c>
    </row>
    <row r="9281" spans="1:5" x14ac:dyDescent="0.25">
      <c r="A9281" s="158">
        <v>46565.638673354202</v>
      </c>
      <c r="B9281" s="158">
        <v>0.107189380841666</v>
      </c>
      <c r="C9281" s="158">
        <v>0.13765976793863099</v>
      </c>
      <c r="D9281" s="158">
        <v>0.38784524798119902</v>
      </c>
      <c r="E9281" s="158">
        <v>-0.13314596390726</v>
      </c>
    </row>
    <row r="9282" spans="1:5" x14ac:dyDescent="0.25">
      <c r="A9282" s="158">
        <v>46579.085281950996</v>
      </c>
      <c r="B9282" s="158">
        <v>0.47236858317840602</v>
      </c>
      <c r="C9282" s="158">
        <v>0.13761336891166301</v>
      </c>
      <c r="D9282" s="158">
        <v>0.38785215460063399</v>
      </c>
      <c r="E9282" s="158">
        <v>-0.133130182219209</v>
      </c>
    </row>
    <row r="9283" spans="1:5" x14ac:dyDescent="0.25">
      <c r="A9283" s="158">
        <v>46580.623716751499</v>
      </c>
      <c r="B9283" s="158">
        <v>-6.7910844445351302E-3</v>
      </c>
      <c r="C9283" s="158">
        <v>0.13760799578250901</v>
      </c>
      <c r="D9283" s="158">
        <v>0.38785293703704499</v>
      </c>
      <c r="E9283" s="158">
        <v>-0.13312836449646201</v>
      </c>
    </row>
    <row r="9284" spans="1:5" x14ac:dyDescent="0.25">
      <c r="A9284" s="158">
        <v>46582.237371594703</v>
      </c>
      <c r="B9284" s="158">
        <v>0.16769818542499099</v>
      </c>
      <c r="C9284" s="158">
        <v>0.137602345718291</v>
      </c>
      <c r="D9284" s="158">
        <v>0.38785375601967598</v>
      </c>
      <c r="E9284" s="158">
        <v>-0.13312645522733499</v>
      </c>
    </row>
    <row r="9285" spans="1:5" x14ac:dyDescent="0.25">
      <c r="A9285" s="158">
        <v>46582.7882500454</v>
      </c>
      <c r="B9285" s="158">
        <v>0.12351227600124701</v>
      </c>
      <c r="C9285" s="158">
        <v>0.137600413535442</v>
      </c>
      <c r="D9285" s="158">
        <v>0.387854035207647</v>
      </c>
      <c r="E9285" s="158">
        <v>-0.13312580280459499</v>
      </c>
    </row>
    <row r="9286" spans="1:5" x14ac:dyDescent="0.25">
      <c r="A9286" s="158">
        <v>46602.676167239697</v>
      </c>
      <c r="B9286" s="158">
        <v>6.9843875286168505E-2</v>
      </c>
      <c r="C9286" s="158">
        <v>0.137529524452601</v>
      </c>
      <c r="D9286" s="158">
        <v>0.387863977924359</v>
      </c>
      <c r="E9286" s="158">
        <v>-0.13310203614485899</v>
      </c>
    </row>
    <row r="9287" spans="1:5" x14ac:dyDescent="0.25">
      <c r="A9287" s="158">
        <v>46613.941152555497</v>
      </c>
      <c r="B9287" s="158">
        <v>-0.36743043883164</v>
      </c>
      <c r="C9287" s="158">
        <v>0.13748839671702501</v>
      </c>
      <c r="D9287" s="158">
        <v>0.38786949189103098</v>
      </c>
      <c r="E9287" s="158">
        <v>-0.13308839116941401</v>
      </c>
    </row>
    <row r="9288" spans="1:5" x14ac:dyDescent="0.25">
      <c r="A9288" s="158">
        <v>46617.149067494298</v>
      </c>
      <c r="B9288" s="158">
        <v>-0.40027795584085502</v>
      </c>
      <c r="C9288" s="158">
        <v>0.13747655643964299</v>
      </c>
      <c r="D9288" s="158">
        <v>0.38787104652180199</v>
      </c>
      <c r="E9288" s="158">
        <v>-0.13308448140305201</v>
      </c>
    </row>
    <row r="9289" spans="1:5" x14ac:dyDescent="0.25">
      <c r="A9289" s="158">
        <v>46619.505511186297</v>
      </c>
      <c r="B9289" s="158">
        <v>-0.21763953576301501</v>
      </c>
      <c r="C9289" s="158">
        <v>0.13746782272153901</v>
      </c>
      <c r="D9289" s="158">
        <v>0.38787218411304097</v>
      </c>
      <c r="E9289" s="158">
        <v>-0.13308160260569299</v>
      </c>
    </row>
    <row r="9290" spans="1:5" x14ac:dyDescent="0.25">
      <c r="A9290" s="158">
        <v>46623.312771759804</v>
      </c>
      <c r="B9290" s="158">
        <v>-0.106194563233064</v>
      </c>
      <c r="C9290" s="158">
        <v>0.137453647135303</v>
      </c>
      <c r="D9290" s="158">
        <v>0.38787401423043599</v>
      </c>
      <c r="E9290" s="158">
        <v>-0.13307693924427699</v>
      </c>
    </row>
    <row r="9291" spans="1:5" x14ac:dyDescent="0.25">
      <c r="A9291" s="158">
        <v>46624.902304055999</v>
      </c>
      <c r="B9291" s="158">
        <v>-0.33955476730998002</v>
      </c>
      <c r="C9291" s="158">
        <v>0.13744770520022601</v>
      </c>
      <c r="D9291" s="158">
        <v>0.38787477542975102</v>
      </c>
      <c r="E9291" s="158">
        <v>-0.13307498785461599</v>
      </c>
    </row>
    <row r="9292" spans="1:5" x14ac:dyDescent="0.25">
      <c r="A9292" s="158">
        <v>46632.832807211998</v>
      </c>
      <c r="B9292" s="158">
        <v>-0.30942174063424099</v>
      </c>
      <c r="C9292" s="158">
        <v>0.13741785208635299</v>
      </c>
      <c r="D9292" s="158">
        <v>0.38787854791331899</v>
      </c>
      <c r="E9292" s="158">
        <v>-0.13306521300257401</v>
      </c>
    </row>
    <row r="9293" spans="1:5" x14ac:dyDescent="0.25">
      <c r="A9293" s="158">
        <v>46635.039652281797</v>
      </c>
      <c r="B9293" s="158">
        <v>-0.264737074717381</v>
      </c>
      <c r="C9293" s="158">
        <v>0.13740948334886099</v>
      </c>
      <c r="D9293" s="158">
        <v>0.38787959020021401</v>
      </c>
      <c r="E9293" s="158">
        <v>-0.13306248139492599</v>
      </c>
    </row>
    <row r="9294" spans="1:5" x14ac:dyDescent="0.25">
      <c r="A9294" s="158">
        <v>46640.2039530646</v>
      </c>
      <c r="B9294" s="158">
        <v>-6.78986551762462E-2</v>
      </c>
      <c r="C9294" s="158">
        <v>0.13738979511125299</v>
      </c>
      <c r="D9294" s="158">
        <v>0.387882016539495</v>
      </c>
      <c r="E9294" s="158">
        <v>-0.13305606950064899</v>
      </c>
    </row>
    <row r="9295" spans="1:5" x14ac:dyDescent="0.25">
      <c r="A9295" s="158">
        <v>46642.898881925001</v>
      </c>
      <c r="B9295" s="158">
        <v>-1.86977431674284E-2</v>
      </c>
      <c r="C9295" s="158">
        <v>0.13737946306902099</v>
      </c>
      <c r="D9295" s="158">
        <v>0.38788327560583802</v>
      </c>
      <c r="E9295" s="158">
        <v>-0.13305271264861801</v>
      </c>
    </row>
    <row r="9296" spans="1:5" x14ac:dyDescent="0.25">
      <c r="A9296" s="158">
        <v>46649.986440363602</v>
      </c>
      <c r="B9296" s="158">
        <v>0.430015757455049</v>
      </c>
      <c r="C9296" s="158">
        <v>0.137352100778669</v>
      </c>
      <c r="D9296" s="158">
        <v>0.38788656370100699</v>
      </c>
      <c r="E9296" s="158">
        <v>-0.13304384870397401</v>
      </c>
    </row>
    <row r="9297" spans="1:5" x14ac:dyDescent="0.25">
      <c r="A9297" s="158">
        <v>46654.097286665703</v>
      </c>
      <c r="B9297" s="158">
        <v>-9.3954953619879197E-2</v>
      </c>
      <c r="C9297" s="158">
        <v>0.13733610485675499</v>
      </c>
      <c r="D9297" s="158">
        <v>0.38788845542630901</v>
      </c>
      <c r="E9297" s="158">
        <v>-0.13303868397285601</v>
      </c>
    </row>
    <row r="9298" spans="1:5" x14ac:dyDescent="0.25">
      <c r="A9298" s="158">
        <v>46657.120040030299</v>
      </c>
      <c r="B9298" s="158">
        <v>-0.445842154364395</v>
      </c>
      <c r="C9298" s="158">
        <v>0.13732428416131401</v>
      </c>
      <c r="D9298" s="158">
        <v>0.38788983922367198</v>
      </c>
      <c r="E9298" s="158">
        <v>-0.13303487526729699</v>
      </c>
    </row>
    <row r="9299" spans="1:5" x14ac:dyDescent="0.25">
      <c r="A9299" s="158">
        <v>46657.251049432904</v>
      </c>
      <c r="B9299" s="158">
        <v>-0.47097738078578599</v>
      </c>
      <c r="C9299" s="158">
        <v>0.13732377071569599</v>
      </c>
      <c r="D9299" s="158">
        <v>0.387889899060814</v>
      </c>
      <c r="E9299" s="158">
        <v>-0.133034709982945</v>
      </c>
    </row>
    <row r="9300" spans="1:5" x14ac:dyDescent="0.25">
      <c r="A9300" s="158">
        <v>46658.701505515899</v>
      </c>
      <c r="B9300" s="158">
        <v>-0.21058389982975301</v>
      </c>
      <c r="C9300" s="158">
        <v>0.13731807992341899</v>
      </c>
      <c r="D9300" s="158">
        <v>0.38789056077430101</v>
      </c>
      <c r="E9300" s="158">
        <v>-0.13303287888519899</v>
      </c>
    </row>
    <row r="9301" spans="1:5" x14ac:dyDescent="0.25">
      <c r="A9301" s="158">
        <v>46659.884673283697</v>
      </c>
      <c r="B9301" s="158">
        <v>0.148887715681045</v>
      </c>
      <c r="C9301" s="158">
        <v>0.13731342935527299</v>
      </c>
      <c r="D9301" s="158">
        <v>0.38789109950644801</v>
      </c>
      <c r="E9301" s="158">
        <v>-0.133031383630665</v>
      </c>
    </row>
    <row r="9302" spans="1:5" x14ac:dyDescent="0.25">
      <c r="A9302" s="158">
        <v>46664.7847352592</v>
      </c>
      <c r="B9302" s="158">
        <v>0.27163835487673499</v>
      </c>
      <c r="C9302" s="158">
        <v>0.137294088201519</v>
      </c>
      <c r="D9302" s="158">
        <v>0.387893320691302</v>
      </c>
      <c r="E9302" s="158">
        <v>-0.13302517587965201</v>
      </c>
    </row>
    <row r="9303" spans="1:5" x14ac:dyDescent="0.25">
      <c r="A9303" s="158">
        <v>46668.499768320202</v>
      </c>
      <c r="B9303" s="158">
        <v>0.38694532246628099</v>
      </c>
      <c r="C9303" s="158">
        <v>0.13727933771054901</v>
      </c>
      <c r="D9303" s="158">
        <v>0.38789499401219601</v>
      </c>
      <c r="E9303" s="158">
        <v>-0.133020453120232</v>
      </c>
    </row>
    <row r="9304" spans="1:5" x14ac:dyDescent="0.25">
      <c r="A9304" s="158">
        <v>46668.555983583901</v>
      </c>
      <c r="B9304" s="158">
        <v>-0.12512015849219801</v>
      </c>
      <c r="C9304" s="158">
        <v>0.137279113934268</v>
      </c>
      <c r="D9304" s="158">
        <v>0.38789501926179198</v>
      </c>
      <c r="E9304" s="158">
        <v>-0.133020381548445</v>
      </c>
    </row>
    <row r="9305" spans="1:5" x14ac:dyDescent="0.25">
      <c r="A9305" s="158">
        <v>46669.297663114099</v>
      </c>
      <c r="B9305" s="158">
        <v>1.42509339222607</v>
      </c>
      <c r="C9305" s="158">
        <v>0.137276159925969</v>
      </c>
      <c r="D9305" s="158">
        <v>0.38789535219622401</v>
      </c>
      <c r="E9305" s="158">
        <v>-0.133019436961026</v>
      </c>
    </row>
    <row r="9306" spans="1:5" x14ac:dyDescent="0.25">
      <c r="A9306" s="158">
        <v>46677.198133573198</v>
      </c>
      <c r="B9306" s="158">
        <v>-0.11976877360117</v>
      </c>
      <c r="C9306" s="158">
        <v>0.137244508774894</v>
      </c>
      <c r="D9306" s="158">
        <v>0.38789887585865901</v>
      </c>
      <c r="E9306" s="158">
        <v>-0.133009340436752</v>
      </c>
    </row>
    <row r="9307" spans="1:5" x14ac:dyDescent="0.25">
      <c r="A9307" s="158">
        <v>46688.511122349999</v>
      </c>
      <c r="B9307" s="158">
        <v>0.25273123503630801</v>
      </c>
      <c r="C9307" s="158">
        <v>0.13719859986684499</v>
      </c>
      <c r="D9307" s="158">
        <v>0.387903848978637</v>
      </c>
      <c r="E9307" s="158">
        <v>-0.13299477279881899</v>
      </c>
    </row>
    <row r="9308" spans="1:5" x14ac:dyDescent="0.25">
      <c r="A9308" s="158">
        <v>46710.423185265201</v>
      </c>
      <c r="B9308" s="158">
        <v>0.22434288281862899</v>
      </c>
      <c r="C9308" s="158">
        <v>0.13710772511407299</v>
      </c>
      <c r="D9308" s="158">
        <v>0.38791323864347899</v>
      </c>
      <c r="E9308" s="158">
        <v>-0.13296619020268799</v>
      </c>
    </row>
    <row r="9309" spans="1:5" x14ac:dyDescent="0.25">
      <c r="A9309" s="158">
        <v>46711.372589291903</v>
      </c>
      <c r="B9309" s="158">
        <v>0.20770961339111599</v>
      </c>
      <c r="C9309" s="158">
        <v>0.137103729692854</v>
      </c>
      <c r="D9309" s="158">
        <v>0.387913638247394</v>
      </c>
      <c r="E9309" s="158">
        <v>-0.13296494089600699</v>
      </c>
    </row>
    <row r="9310" spans="1:5" x14ac:dyDescent="0.25">
      <c r="A9310" s="158">
        <v>46712.047653956899</v>
      </c>
      <c r="B9310" s="158">
        <v>0.30104891435349701</v>
      </c>
      <c r="C9310" s="158">
        <v>0.137100885864614</v>
      </c>
      <c r="D9310" s="158">
        <v>0.38791392201683</v>
      </c>
      <c r="E9310" s="158">
        <v>-0.13296405204026099</v>
      </c>
    </row>
    <row r="9311" spans="1:5" x14ac:dyDescent="0.25">
      <c r="A9311" s="158">
        <v>46737.095673965698</v>
      </c>
      <c r="B9311" s="158">
        <v>-9.3988075006212798E-2</v>
      </c>
      <c r="C9311" s="158">
        <v>0.136993655565676</v>
      </c>
      <c r="D9311" s="158">
        <v>0.38792423679988403</v>
      </c>
      <c r="E9311" s="158">
        <v>-0.13293075042022101</v>
      </c>
    </row>
    <row r="9312" spans="1:5" x14ac:dyDescent="0.25">
      <c r="A9312" s="158">
        <v>46738.059951116898</v>
      </c>
      <c r="B9312" s="158">
        <v>-0.415668820894188</v>
      </c>
      <c r="C9312" s="158">
        <v>0.13698946111620999</v>
      </c>
      <c r="D9312" s="158">
        <v>0.38792462554952201</v>
      </c>
      <c r="E9312" s="158">
        <v>-0.132929455951109</v>
      </c>
    </row>
    <row r="9313" spans="1:5" x14ac:dyDescent="0.25">
      <c r="A9313" s="158">
        <v>46749.458885142201</v>
      </c>
      <c r="B9313" s="158">
        <v>0.41848188324098401</v>
      </c>
      <c r="C9313" s="158">
        <v>0.13693950636170901</v>
      </c>
      <c r="D9313" s="158">
        <v>0.387929174231469</v>
      </c>
      <c r="E9313" s="158">
        <v>-0.13291408412376199</v>
      </c>
    </row>
    <row r="9314" spans="1:5" x14ac:dyDescent="0.25">
      <c r="A9314" s="158">
        <v>46753.824613656798</v>
      </c>
      <c r="B9314" s="158">
        <v>-0.26793795806292497</v>
      </c>
      <c r="C9314" s="158">
        <v>0.13692019305396899</v>
      </c>
      <c r="D9314" s="158">
        <v>0.38793089349879301</v>
      </c>
      <c r="E9314" s="158">
        <v>-0.13290816287274099</v>
      </c>
    </row>
    <row r="9315" spans="1:5" x14ac:dyDescent="0.25">
      <c r="A9315" s="158">
        <v>46765.813717337202</v>
      </c>
      <c r="B9315" s="158">
        <v>0.28187033797921801</v>
      </c>
      <c r="C9315" s="158">
        <v>0.13686664151599801</v>
      </c>
      <c r="D9315" s="158">
        <v>0.38793554986558199</v>
      </c>
      <c r="E9315" s="158">
        <v>-0.13289180570887901</v>
      </c>
    </row>
    <row r="9316" spans="1:5" x14ac:dyDescent="0.25">
      <c r="A9316" s="158">
        <v>46770.224797009199</v>
      </c>
      <c r="B9316" s="158">
        <v>-0.238681414697994</v>
      </c>
      <c r="C9316" s="158">
        <v>0.136846749631684</v>
      </c>
      <c r="D9316" s="158">
        <v>0.38793723906342398</v>
      </c>
      <c r="E9316" s="158">
        <v>-0.132885752080102</v>
      </c>
    </row>
    <row r="9317" spans="1:5" x14ac:dyDescent="0.25">
      <c r="A9317" s="158">
        <v>46772.956133175903</v>
      </c>
      <c r="B9317" s="158">
        <v>-5.0618070105612499E-2</v>
      </c>
      <c r="C9317" s="158">
        <v>0.13683438175881399</v>
      </c>
      <c r="D9317" s="158">
        <v>0.38793827854647001</v>
      </c>
      <c r="E9317" s="158">
        <v>-0.13288199414765001</v>
      </c>
    </row>
    <row r="9318" spans="1:5" x14ac:dyDescent="0.25">
      <c r="A9318" s="158">
        <v>46775.167703773601</v>
      </c>
      <c r="B9318" s="158">
        <v>-0.23931431678552201</v>
      </c>
      <c r="C9318" s="158">
        <v>0.136824339004362</v>
      </c>
      <c r="D9318" s="158">
        <v>0.38793911659609798</v>
      </c>
      <c r="E9318" s="158">
        <v>-0.13287894600470601</v>
      </c>
    </row>
    <row r="9319" spans="1:5" x14ac:dyDescent="0.25">
      <c r="A9319" s="158">
        <v>46778.393314388297</v>
      </c>
      <c r="B9319" s="158">
        <v>0.80257540212400602</v>
      </c>
      <c r="C9319" s="158">
        <v>0.13680964588778</v>
      </c>
      <c r="D9319" s="158">
        <v>0.38794033309373599</v>
      </c>
      <c r="E9319" s="158">
        <v>-0.13287449169097601</v>
      </c>
    </row>
    <row r="9320" spans="1:5" x14ac:dyDescent="0.25">
      <c r="A9320" s="158">
        <v>46779.116562499497</v>
      </c>
      <c r="B9320" s="158">
        <v>-0.140565596488096</v>
      </c>
      <c r="C9320" s="158">
        <v>0.136806343969509</v>
      </c>
      <c r="D9320" s="158">
        <v>0.38794060491134003</v>
      </c>
      <c r="E9320" s="158">
        <v>-0.132873491551356</v>
      </c>
    </row>
    <row r="9321" spans="1:5" x14ac:dyDescent="0.25">
      <c r="A9321" s="158">
        <v>46780.032789962497</v>
      </c>
      <c r="B9321" s="158">
        <v>-0.36788662125499799</v>
      </c>
      <c r="C9321" s="158">
        <v>0.136802157122839</v>
      </c>
      <c r="D9321" s="158">
        <v>0.38794094875861201</v>
      </c>
      <c r="E9321" s="158">
        <v>-0.13287222382015501</v>
      </c>
    </row>
    <row r="9322" spans="1:5" x14ac:dyDescent="0.25">
      <c r="A9322" s="158">
        <v>46781.964271807097</v>
      </c>
      <c r="B9322" s="158">
        <v>0.18661534353892101</v>
      </c>
      <c r="C9322" s="158">
        <v>0.13679331663601299</v>
      </c>
      <c r="D9322" s="158">
        <v>0.38794167179481398</v>
      </c>
      <c r="E9322" s="158">
        <v>-0.13286954866391201</v>
      </c>
    </row>
    <row r="9323" spans="1:5" x14ac:dyDescent="0.25">
      <c r="A9323" s="158">
        <v>46797.202666091398</v>
      </c>
      <c r="B9323" s="158">
        <v>-0.50671257445857898</v>
      </c>
      <c r="C9323" s="158">
        <v>0.13672289234002399</v>
      </c>
      <c r="D9323" s="158">
        <v>0.38794728955848301</v>
      </c>
      <c r="E9323" s="158">
        <v>-0.13284831607419101</v>
      </c>
    </row>
    <row r="9324" spans="1:5" x14ac:dyDescent="0.25">
      <c r="A9324" s="158">
        <v>46799.769043516302</v>
      </c>
      <c r="B9324" s="158">
        <v>0.22662791019030201</v>
      </c>
      <c r="C9324" s="158">
        <v>0.13671091381300299</v>
      </c>
      <c r="D9324" s="158">
        <v>0.38794822055558298</v>
      </c>
      <c r="E9324" s="158">
        <v>-0.132844718063517</v>
      </c>
    </row>
    <row r="9325" spans="1:5" x14ac:dyDescent="0.25">
      <c r="A9325" s="158">
        <v>46813.095998816098</v>
      </c>
      <c r="B9325" s="158">
        <v>0.110036497436261</v>
      </c>
      <c r="C9325" s="158">
        <v>0.136648165666961</v>
      </c>
      <c r="D9325" s="158">
        <v>0.387952985104144</v>
      </c>
      <c r="E9325" s="158">
        <v>-0.13282593182555599</v>
      </c>
    </row>
    <row r="9326" spans="1:5" x14ac:dyDescent="0.25">
      <c r="A9326" s="158">
        <v>46816.8500848412</v>
      </c>
      <c r="B9326" s="158">
        <v>-0.13948812584492201</v>
      </c>
      <c r="C9326" s="158">
        <v>0.1366303255587</v>
      </c>
      <c r="D9326" s="158">
        <v>0.38795430604464598</v>
      </c>
      <c r="E9326" s="158">
        <v>-0.13282060907617499</v>
      </c>
    </row>
    <row r="9327" spans="1:5" x14ac:dyDescent="0.25">
      <c r="A9327" s="158">
        <v>46828.962629900598</v>
      </c>
      <c r="B9327" s="158"/>
      <c r="C9327" s="158">
        <v>0.13657227334826899</v>
      </c>
      <c r="D9327" s="158">
        <v>0.38795850459002701</v>
      </c>
      <c r="E9327" s="158">
        <v>-0.13280334320064499</v>
      </c>
    </row>
    <row r="9328" spans="1:5" x14ac:dyDescent="0.25">
      <c r="A9328" s="158">
        <v>46831.6362722864</v>
      </c>
      <c r="B9328" s="158">
        <v>1.15728864721736</v>
      </c>
      <c r="C9328" s="158">
        <v>0.136559358502511</v>
      </c>
      <c r="D9328" s="158">
        <v>0.38795941830026898</v>
      </c>
      <c r="E9328" s="158">
        <v>-0.13279951316003899</v>
      </c>
    </row>
    <row r="9329" spans="1:5" x14ac:dyDescent="0.25">
      <c r="A9329" s="158">
        <v>46833.856597482998</v>
      </c>
      <c r="B9329" s="158">
        <v>-5.0504714240384697E-2</v>
      </c>
      <c r="C9329" s="158">
        <v>0.136548605733189</v>
      </c>
      <c r="D9329" s="158">
        <v>0.387960173505493</v>
      </c>
      <c r="E9329" s="158">
        <v>-0.132796327325123</v>
      </c>
    </row>
    <row r="9330" spans="1:5" x14ac:dyDescent="0.25">
      <c r="A9330" s="158">
        <v>46834.015390771798</v>
      </c>
      <c r="B9330" s="158">
        <v>-0.41476387865171399</v>
      </c>
      <c r="C9330" s="158">
        <v>0.136547835755922</v>
      </c>
      <c r="D9330" s="158">
        <v>0.38796022739165797</v>
      </c>
      <c r="E9330" s="158">
        <v>-0.13279609930053199</v>
      </c>
    </row>
    <row r="9331" spans="1:5" x14ac:dyDescent="0.25">
      <c r="A9331" s="158">
        <v>46836.372170879797</v>
      </c>
      <c r="B9331" s="158">
        <v>9.4395560757076794E-2</v>
      </c>
      <c r="C9331" s="158">
        <v>0.13653639283657501</v>
      </c>
      <c r="D9331" s="158">
        <v>0.38796102520442799</v>
      </c>
      <c r="E9331" s="158">
        <v>-0.132792712180343</v>
      </c>
    </row>
    <row r="9332" spans="1:5" x14ac:dyDescent="0.25">
      <c r="A9332" s="158">
        <v>46859.315620642599</v>
      </c>
      <c r="B9332" s="158">
        <v>0.331617368153592</v>
      </c>
      <c r="C9332" s="158">
        <v>0.136423525335926</v>
      </c>
      <c r="D9332" s="158">
        <v>0.38796860063410898</v>
      </c>
      <c r="E9332" s="158">
        <v>-0.132759462922549</v>
      </c>
    </row>
    <row r="9333" spans="1:5" x14ac:dyDescent="0.25">
      <c r="A9333" s="158">
        <v>46860.184616988197</v>
      </c>
      <c r="B9333" s="158"/>
      <c r="C9333" s="158">
        <v>0.13641919820260001</v>
      </c>
      <c r="D9333" s="158">
        <v>0.38796888074130798</v>
      </c>
      <c r="E9333" s="158">
        <v>-0.13275819380648901</v>
      </c>
    </row>
    <row r="9334" spans="1:5" x14ac:dyDescent="0.25">
      <c r="A9334" s="158">
        <v>46860.803587853101</v>
      </c>
      <c r="B9334" s="158">
        <v>0.102057321815385</v>
      </c>
      <c r="C9334" s="158">
        <v>0.13641611374505899</v>
      </c>
      <c r="D9334" s="158">
        <v>0.38796907995355001</v>
      </c>
      <c r="E9334" s="158">
        <v>-0.13275728940346301</v>
      </c>
    </row>
    <row r="9335" spans="1:5" x14ac:dyDescent="0.25">
      <c r="A9335" s="158">
        <v>46868.157823467503</v>
      </c>
      <c r="B9335" s="158">
        <v>-0.117373717851321</v>
      </c>
      <c r="C9335" s="158">
        <v>0.136379318798451</v>
      </c>
      <c r="D9335" s="158">
        <v>0.387971427572807</v>
      </c>
      <c r="E9335" s="158">
        <v>-0.13274651624507</v>
      </c>
    </row>
    <row r="9336" spans="1:5" x14ac:dyDescent="0.25">
      <c r="A9336" s="158">
        <v>46880.532421206197</v>
      </c>
      <c r="B9336" s="158">
        <v>-0.41659370041867699</v>
      </c>
      <c r="C9336" s="158">
        <v>0.13631679420629</v>
      </c>
      <c r="D9336" s="158">
        <v>0.387975297479484</v>
      </c>
      <c r="E9336" s="158">
        <v>-0.13272827424257799</v>
      </c>
    </row>
    <row r="9337" spans="1:5" x14ac:dyDescent="0.25">
      <c r="A9337" s="158">
        <v>46881.048327020799</v>
      </c>
      <c r="B9337" s="158">
        <v>0.75213558847508899</v>
      </c>
      <c r="C9337" s="158">
        <v>0.13631417089627801</v>
      </c>
      <c r="D9337" s="158">
        <v>0.38797545663206001</v>
      </c>
      <c r="E9337" s="158">
        <v>-0.13272751060858801</v>
      </c>
    </row>
    <row r="9338" spans="1:5" x14ac:dyDescent="0.25">
      <c r="A9338" s="158">
        <v>46882.252833637998</v>
      </c>
      <c r="B9338" s="158">
        <v>-0.37483093588816002</v>
      </c>
      <c r="C9338" s="158">
        <v>0.13630804097850099</v>
      </c>
      <c r="D9338" s="158">
        <v>0.38797582753104898</v>
      </c>
      <c r="E9338" s="158">
        <v>-0.132725726752976</v>
      </c>
    </row>
    <row r="9339" spans="1:5" x14ac:dyDescent="0.25">
      <c r="A9339" s="158">
        <v>46884.866201733697</v>
      </c>
      <c r="B9339" s="158">
        <v>-5.1732837195939102E-2</v>
      </c>
      <c r="C9339" s="158">
        <v>0.13629471628366799</v>
      </c>
      <c r="D9339" s="158">
        <v>0.38797662897617402</v>
      </c>
      <c r="E9339" s="158">
        <v>-0.132721851738416</v>
      </c>
    </row>
    <row r="9340" spans="1:5" x14ac:dyDescent="0.25">
      <c r="A9340" s="158">
        <v>46903.834990329196</v>
      </c>
      <c r="B9340" s="158">
        <v>-0.13156570306912499</v>
      </c>
      <c r="C9340" s="158">
        <v>0.136196983579776</v>
      </c>
      <c r="D9340" s="158">
        <v>0.38798231169576303</v>
      </c>
      <c r="E9340" s="158">
        <v>-0.13269353497595099</v>
      </c>
    </row>
    <row r="9341" spans="1:5" x14ac:dyDescent="0.25">
      <c r="A9341" s="158">
        <v>46904.456444540599</v>
      </c>
      <c r="B9341" s="158">
        <v>-0.119920951021046</v>
      </c>
      <c r="C9341" s="158">
        <v>0.13619375150949201</v>
      </c>
      <c r="D9341" s="158">
        <v>0.387982493876181</v>
      </c>
      <c r="E9341" s="158">
        <v>-0.13269260161693899</v>
      </c>
    </row>
    <row r="9342" spans="1:5" x14ac:dyDescent="0.25">
      <c r="A9342" s="158">
        <v>46906.208024058098</v>
      </c>
      <c r="B9342" s="158">
        <v>-0.428564277061738</v>
      </c>
      <c r="C9342" s="158">
        <v>0.13618463159646699</v>
      </c>
      <c r="D9342" s="158">
        <v>0.38798300599114099</v>
      </c>
      <c r="E9342" s="158">
        <v>-0.13268996900600999</v>
      </c>
    </row>
    <row r="9343" spans="1:5" x14ac:dyDescent="0.25">
      <c r="A9343" s="158">
        <v>46915.079825294</v>
      </c>
      <c r="B9343" s="158">
        <v>-0.123374457414571</v>
      </c>
      <c r="C9343" s="158">
        <v>0.136138206534237</v>
      </c>
      <c r="D9343" s="158">
        <v>0.38798556895528502</v>
      </c>
      <c r="E9343" s="158">
        <v>-0.13267659123579401</v>
      </c>
    </row>
    <row r="9344" spans="1:5" x14ac:dyDescent="0.25">
      <c r="A9344" s="158">
        <v>46920.849575856999</v>
      </c>
      <c r="B9344" s="158">
        <v>-2.6486563325800499E-2</v>
      </c>
      <c r="C9344" s="158">
        <v>0.13610780625077401</v>
      </c>
      <c r="D9344" s="158">
        <v>0.38798720807487402</v>
      </c>
      <c r="E9344" s="158">
        <v>-0.132667852122618</v>
      </c>
    </row>
    <row r="9345" spans="1:5" x14ac:dyDescent="0.25">
      <c r="A9345" s="158">
        <v>46926.7171041646</v>
      </c>
      <c r="B9345" s="158">
        <v>-0.32395777148438398</v>
      </c>
      <c r="C9345" s="158">
        <v>0.13607672323186701</v>
      </c>
      <c r="D9345" s="158">
        <v>0.38798885259688298</v>
      </c>
      <c r="E9345" s="158">
        <v>-0.13265893354407801</v>
      </c>
    </row>
    <row r="9346" spans="1:5" x14ac:dyDescent="0.25">
      <c r="A9346" s="158">
        <v>46927.4902179325</v>
      </c>
      <c r="B9346" s="158">
        <v>0.17023960733999499</v>
      </c>
      <c r="C9346" s="158">
        <v>0.13607261511305199</v>
      </c>
      <c r="D9346" s="158">
        <v>0.38798906759961199</v>
      </c>
      <c r="E9346" s="158">
        <v>-0.13265775606534</v>
      </c>
    </row>
    <row r="9347" spans="1:5" x14ac:dyDescent="0.25">
      <c r="A9347" s="158">
        <v>46927.8793486867</v>
      </c>
      <c r="B9347" s="158">
        <v>0.16792657494864</v>
      </c>
      <c r="C9347" s="158">
        <v>0.13607054626994999</v>
      </c>
      <c r="D9347" s="158">
        <v>0.387989175668641</v>
      </c>
      <c r="E9347" s="158">
        <v>-0.13265716319868601</v>
      </c>
    </row>
    <row r="9348" spans="1:5" x14ac:dyDescent="0.25">
      <c r="A9348" s="158">
        <v>46929.676981187898</v>
      </c>
      <c r="B9348" s="158">
        <v>-0.421644831666246</v>
      </c>
      <c r="C9348" s="158">
        <v>0.13606097940419301</v>
      </c>
      <c r="D9348" s="158">
        <v>0.38798967361805897</v>
      </c>
      <c r="E9348" s="158">
        <v>-0.13265442258556601</v>
      </c>
    </row>
    <row r="9349" spans="1:5" x14ac:dyDescent="0.25">
      <c r="A9349" s="158">
        <v>46940.704502581102</v>
      </c>
      <c r="B9349" s="158">
        <v>-1.30406886814237</v>
      </c>
      <c r="C9349" s="158">
        <v>0.136001946402453</v>
      </c>
      <c r="D9349" s="158">
        <v>0.38799268197098902</v>
      </c>
      <c r="E9349" s="158">
        <v>-0.132637545733823</v>
      </c>
    </row>
    <row r="9350" spans="1:5" x14ac:dyDescent="0.25">
      <c r="A9350" s="158">
        <v>46942.291756313003</v>
      </c>
      <c r="B9350" s="158">
        <v>0.16825535611821901</v>
      </c>
      <c r="C9350" s="158">
        <v>0.135993400650431</v>
      </c>
      <c r="D9350" s="158">
        <v>0.38799310842745299</v>
      </c>
      <c r="E9350" s="158">
        <v>-0.132635107419317</v>
      </c>
    </row>
    <row r="9351" spans="1:5" x14ac:dyDescent="0.25">
      <c r="A9351" s="158">
        <v>46952.312958256502</v>
      </c>
      <c r="B9351" s="158">
        <v>-0.30858446584667298</v>
      </c>
      <c r="C9351" s="158">
        <v>0.13593916401541001</v>
      </c>
      <c r="D9351" s="158">
        <v>0.38799576283128001</v>
      </c>
      <c r="E9351" s="158">
        <v>-0.132619660109772</v>
      </c>
    </row>
    <row r="9352" spans="1:5" x14ac:dyDescent="0.25">
      <c r="A9352" s="158">
        <v>46965.314624639599</v>
      </c>
      <c r="B9352" s="158">
        <v>0.473828654041553</v>
      </c>
      <c r="C9352" s="158">
        <v>0.13586807178462401</v>
      </c>
      <c r="D9352" s="158">
        <v>0.38799910885202499</v>
      </c>
      <c r="E9352" s="158">
        <v>-0.132599482893419</v>
      </c>
    </row>
    <row r="9353" spans="1:5" x14ac:dyDescent="0.25">
      <c r="A9353" s="158">
        <v>46970.304112557002</v>
      </c>
      <c r="B9353" s="158">
        <v>6.9152256629134698E-2</v>
      </c>
      <c r="C9353" s="158">
        <v>0.13584057310032899</v>
      </c>
      <c r="D9353" s="158">
        <v>0.38800036359149997</v>
      </c>
      <c r="E9353" s="158">
        <v>-0.13259169922165701</v>
      </c>
    </row>
    <row r="9354" spans="1:5" x14ac:dyDescent="0.25">
      <c r="A9354" s="158">
        <v>46973.819020320603</v>
      </c>
      <c r="B9354" s="158">
        <v>0.179024402120076</v>
      </c>
      <c r="C9354" s="158">
        <v>0.13582112942550201</v>
      </c>
      <c r="D9354" s="158">
        <v>0.38800123774998002</v>
      </c>
      <c r="E9354" s="158">
        <v>-0.13258620246669001</v>
      </c>
    </row>
    <row r="9355" spans="1:5" x14ac:dyDescent="0.25">
      <c r="A9355" s="158">
        <v>46976.218513644802</v>
      </c>
      <c r="B9355" s="158">
        <v>-0.167634690377438</v>
      </c>
      <c r="C9355" s="158">
        <v>0.135807821897582</v>
      </c>
      <c r="D9355" s="158">
        <v>0.38800182987291698</v>
      </c>
      <c r="E9355" s="158">
        <v>-0.132582443666832</v>
      </c>
    </row>
    <row r="9356" spans="1:5" x14ac:dyDescent="0.25">
      <c r="A9356" s="158">
        <v>46976.895636143403</v>
      </c>
      <c r="B9356" s="158">
        <v>0.69280209122226699</v>
      </c>
      <c r="C9356" s="158">
        <v>0.13580406159651201</v>
      </c>
      <c r="D9356" s="158">
        <v>0.38800199628663701</v>
      </c>
      <c r="E9356" s="158">
        <v>-0.13258138202130501</v>
      </c>
    </row>
    <row r="9357" spans="1:5" x14ac:dyDescent="0.25">
      <c r="A9357" s="158">
        <v>46977.765673001399</v>
      </c>
      <c r="B9357" s="158">
        <v>0.19761261454027701</v>
      </c>
      <c r="C9357" s="158">
        <v>0.13579922674651901</v>
      </c>
      <c r="D9357" s="158">
        <v>0.38800220967295401</v>
      </c>
      <c r="E9357" s="158">
        <v>-0.13258001730580801</v>
      </c>
    </row>
    <row r="9358" spans="1:5" x14ac:dyDescent="0.25">
      <c r="A9358" s="158">
        <v>46981.948269262102</v>
      </c>
      <c r="B9358" s="158">
        <v>0.146411211422492</v>
      </c>
      <c r="C9358" s="158">
        <v>0.13577593316915401</v>
      </c>
      <c r="D9358" s="158">
        <v>0.38800322860738101</v>
      </c>
      <c r="E9358" s="158">
        <v>-0.13257344713096</v>
      </c>
    </row>
    <row r="9359" spans="1:5" x14ac:dyDescent="0.25">
      <c r="A9359" s="158">
        <v>46985.747572652901</v>
      </c>
      <c r="B9359" s="158">
        <v>0.214089475788382</v>
      </c>
      <c r="C9359" s="158">
        <v>0.135754701658265</v>
      </c>
      <c r="D9359" s="158">
        <v>0.38800414427574498</v>
      </c>
      <c r="E9359" s="158">
        <v>-0.13256746547273801</v>
      </c>
    </row>
    <row r="9360" spans="1:5" x14ac:dyDescent="0.25">
      <c r="A9360" s="158">
        <v>46986.301562177301</v>
      </c>
      <c r="B9360" s="158">
        <v>-0.137370354495814</v>
      </c>
      <c r="C9360" s="158">
        <v>0.135751600055321</v>
      </c>
      <c r="D9360" s="158">
        <v>0.38800427700608803</v>
      </c>
      <c r="E9360" s="158">
        <v>-0.13256659218838801</v>
      </c>
    </row>
    <row r="9361" spans="1:5" x14ac:dyDescent="0.25">
      <c r="A9361" s="158">
        <v>46987.570810044403</v>
      </c>
      <c r="B9361" s="158">
        <v>0.32964784911464501</v>
      </c>
      <c r="C9361" s="158">
        <v>0.135744488433299</v>
      </c>
      <c r="D9361" s="158">
        <v>0.38800458035066598</v>
      </c>
      <c r="E9361" s="158">
        <v>-0.13256459036902099</v>
      </c>
    </row>
    <row r="9362" spans="1:5" x14ac:dyDescent="0.25">
      <c r="A9362" s="158">
        <v>46997.0687793826</v>
      </c>
      <c r="B9362" s="158">
        <v>-0.49738101650592698</v>
      </c>
      <c r="C9362" s="158">
        <v>0.13569102731070301</v>
      </c>
      <c r="D9362" s="158">
        <v>0.388006816989583</v>
      </c>
      <c r="E9362" s="158">
        <v>-0.13254956485199401</v>
      </c>
    </row>
    <row r="9363" spans="1:5" x14ac:dyDescent="0.25">
      <c r="A9363" s="158">
        <v>46998.624207103698</v>
      </c>
      <c r="B9363" s="158">
        <v>-0.33260443377856103</v>
      </c>
      <c r="C9363" s="158">
        <v>0.135682231374079</v>
      </c>
      <c r="D9363" s="158">
        <v>0.38800717766891901</v>
      </c>
      <c r="E9363" s="158">
        <v>-0.13254709655598201</v>
      </c>
    </row>
    <row r="9364" spans="1:5" x14ac:dyDescent="0.25">
      <c r="A9364" s="158">
        <v>46999.554447784198</v>
      </c>
      <c r="B9364" s="158">
        <v>-1.8435129645621998E-2</v>
      </c>
      <c r="C9364" s="158">
        <v>0.13567696537368601</v>
      </c>
      <c r="D9364" s="158">
        <v>0.388007392623965</v>
      </c>
      <c r="E9364" s="158">
        <v>-0.132545619336805</v>
      </c>
    </row>
    <row r="9365" spans="1:5" x14ac:dyDescent="0.25">
      <c r="A9365" s="158">
        <v>47001.587607081899</v>
      </c>
      <c r="B9365" s="158">
        <v>-0.63451289594008697</v>
      </c>
      <c r="C9365" s="158">
        <v>0.13566544155465399</v>
      </c>
      <c r="D9365" s="158">
        <v>0.38800786047315899</v>
      </c>
      <c r="E9365" s="158">
        <v>-0.13254238801068899</v>
      </c>
    </row>
    <row r="9366" spans="1:5" x14ac:dyDescent="0.25">
      <c r="A9366" s="158">
        <v>47005.590040568597</v>
      </c>
      <c r="B9366" s="158">
        <v>0.62961810147077502</v>
      </c>
      <c r="C9366" s="158">
        <v>0.135642698712757</v>
      </c>
      <c r="D9366" s="158">
        <v>0.38800877360431801</v>
      </c>
      <c r="E9366" s="158">
        <v>-0.13253601617446101</v>
      </c>
    </row>
    <row r="9367" spans="1:5" x14ac:dyDescent="0.25">
      <c r="A9367" s="158">
        <v>47008.310495367798</v>
      </c>
      <c r="B9367" s="158">
        <v>-0.41409395385111297</v>
      </c>
      <c r="C9367" s="158">
        <v>0.13562719707020299</v>
      </c>
      <c r="D9367" s="158">
        <v>0.38800938830522802</v>
      </c>
      <c r="E9367" s="158">
        <v>-0.132531677132323</v>
      </c>
    </row>
    <row r="9368" spans="1:5" x14ac:dyDescent="0.25">
      <c r="A9368" s="158">
        <v>47009.927597473601</v>
      </c>
      <c r="B9368" s="158">
        <v>-0.21940930045770701</v>
      </c>
      <c r="C9368" s="158">
        <v>0.13561796593281</v>
      </c>
      <c r="D9368" s="158">
        <v>0.38800975141468802</v>
      </c>
      <c r="E9368" s="158">
        <v>-0.13252909479975999</v>
      </c>
    </row>
    <row r="9369" spans="1:5" x14ac:dyDescent="0.25">
      <c r="A9369" s="158">
        <v>47017.033356445201</v>
      </c>
      <c r="B9369" s="158">
        <v>0.36954888717075601</v>
      </c>
      <c r="C9369" s="158">
        <v>0.13557725667343801</v>
      </c>
      <c r="D9369" s="158">
        <v>0.38801132679571698</v>
      </c>
      <c r="E9369" s="158">
        <v>-0.13251772030642101</v>
      </c>
    </row>
    <row r="9370" spans="1:5" x14ac:dyDescent="0.25">
      <c r="A9370" s="158">
        <v>47027.697415327799</v>
      </c>
      <c r="B9370" s="158">
        <v>-0.124316094903776</v>
      </c>
      <c r="C9370" s="158">
        <v>0.13551571528492701</v>
      </c>
      <c r="D9370" s="158">
        <v>0.388013629435422</v>
      </c>
      <c r="E9370" s="158">
        <v>-0.132500566402484</v>
      </c>
    </row>
    <row r="9371" spans="1:5" x14ac:dyDescent="0.25">
      <c r="A9371" s="158">
        <v>47028.300297130001</v>
      </c>
      <c r="B9371" s="158">
        <v>-0.26532984558315098</v>
      </c>
      <c r="C9371" s="158">
        <v>0.135512220143514</v>
      </c>
      <c r="D9371" s="158">
        <v>0.38801375740459998</v>
      </c>
      <c r="E9371" s="158">
        <v>-0.13249959363925301</v>
      </c>
    </row>
    <row r="9372" spans="1:5" x14ac:dyDescent="0.25">
      <c r="A9372" s="158">
        <v>47032.4295533275</v>
      </c>
      <c r="B9372" s="158">
        <v>0.31354071081399798</v>
      </c>
      <c r="C9372" s="158">
        <v>0.13548823541744501</v>
      </c>
      <c r="D9372" s="158">
        <v>0.38801462754084198</v>
      </c>
      <c r="E9372" s="158">
        <v>-0.13249292242596999</v>
      </c>
    </row>
    <row r="9373" spans="1:5" x14ac:dyDescent="0.25">
      <c r="A9373" s="158">
        <v>47036.9921663532</v>
      </c>
      <c r="B9373" s="158">
        <v>0.14861982134768401</v>
      </c>
      <c r="C9373" s="158">
        <v>0.13546164068625899</v>
      </c>
      <c r="D9373" s="158">
        <v>0.388015576111859</v>
      </c>
      <c r="E9373" s="158">
        <v>-0.132485533720789</v>
      </c>
    </row>
    <row r="9374" spans="1:5" x14ac:dyDescent="0.25">
      <c r="A9374" s="158">
        <v>47038.157313447598</v>
      </c>
      <c r="B9374" s="158">
        <v>0.61803352332741002</v>
      </c>
      <c r="C9374" s="158">
        <v>0.13545483362852101</v>
      </c>
      <c r="D9374" s="158">
        <v>0.388015816179266</v>
      </c>
      <c r="E9374" s="158">
        <v>-0.132483643961641</v>
      </c>
    </row>
    <row r="9375" spans="1:5" x14ac:dyDescent="0.25">
      <c r="A9375" s="158">
        <v>47046.238403811803</v>
      </c>
      <c r="B9375" s="158">
        <v>-0.64560070103281098</v>
      </c>
      <c r="C9375" s="158">
        <v>0.13540744767419499</v>
      </c>
      <c r="D9375" s="158">
        <v>0.38801745694999301</v>
      </c>
      <c r="E9375" s="158">
        <v>-0.13247050459396301</v>
      </c>
    </row>
    <row r="9376" spans="1:5" x14ac:dyDescent="0.25">
      <c r="A9376" s="158">
        <v>47052.829826274203</v>
      </c>
      <c r="B9376" s="158">
        <v>0.22564891668086501</v>
      </c>
      <c r="C9376" s="158">
        <v>0.13536857167365399</v>
      </c>
      <c r="D9376" s="158">
        <v>0.38801876387242401</v>
      </c>
      <c r="E9376" s="158">
        <v>-0.13245974524236501</v>
      </c>
    </row>
    <row r="9377" spans="1:5" x14ac:dyDescent="0.25">
      <c r="A9377" s="158">
        <v>47056.183104791999</v>
      </c>
      <c r="B9377" s="158">
        <v>7.0518082504844606E-2</v>
      </c>
      <c r="C9377" s="158">
        <v>0.135348716703971</v>
      </c>
      <c r="D9377" s="158">
        <v>0.38801941792980998</v>
      </c>
      <c r="E9377" s="158">
        <v>-0.132454257122158</v>
      </c>
    </row>
    <row r="9378" spans="1:5" x14ac:dyDescent="0.25">
      <c r="A9378" s="158">
        <v>47061.803636593497</v>
      </c>
      <c r="B9378" s="158">
        <v>-0.174040804627384</v>
      </c>
      <c r="C9378" s="158">
        <v>0.13531532032407101</v>
      </c>
      <c r="D9378" s="158">
        <v>0.38802049785957698</v>
      </c>
      <c r="E9378" s="158">
        <v>-0.132445036473474</v>
      </c>
    </row>
    <row r="9379" spans="1:5" x14ac:dyDescent="0.25">
      <c r="A9379" s="158">
        <v>47073.739417599099</v>
      </c>
      <c r="B9379" s="158">
        <v>-0.91460600327034602</v>
      </c>
      <c r="C9379" s="158">
        <v>0.135243915603496</v>
      </c>
      <c r="D9379" s="158">
        <v>0.38802272328753601</v>
      </c>
      <c r="E9379" s="158">
        <v>-0.13242536500061</v>
      </c>
    </row>
    <row r="9380" spans="1:5" x14ac:dyDescent="0.25">
      <c r="A9380" s="158">
        <v>47073.909621073799</v>
      </c>
      <c r="B9380" s="158">
        <v>0.57905705351413195</v>
      </c>
      <c r="C9380" s="158">
        <v>0.13524289262932901</v>
      </c>
      <c r="D9380" s="158">
        <v>0.38802275435449901</v>
      </c>
      <c r="E9380" s="158">
        <v>-0.13242508359941699</v>
      </c>
    </row>
    <row r="9381" spans="1:5" x14ac:dyDescent="0.25">
      <c r="A9381" s="158">
        <v>47076.630454554703</v>
      </c>
      <c r="B9381" s="158">
        <v>2.3197821167981099</v>
      </c>
      <c r="C9381" s="158">
        <v>0.135226521515835</v>
      </c>
      <c r="D9381" s="158">
        <v>0.38802324843656599</v>
      </c>
      <c r="E9381" s="158">
        <v>-0.13242058180525099</v>
      </c>
    </row>
    <row r="9382" spans="1:5" x14ac:dyDescent="0.25">
      <c r="A9382" s="158">
        <v>47102.320790469901</v>
      </c>
      <c r="B9382" s="158">
        <v>-6.0113465632649597E-2</v>
      </c>
      <c r="C9382" s="158">
        <v>0.13507027302944299</v>
      </c>
      <c r="D9382" s="158">
        <v>0.388027677415066</v>
      </c>
      <c r="E9382" s="158">
        <v>-0.13237776323780301</v>
      </c>
    </row>
    <row r="9383" spans="1:5" x14ac:dyDescent="0.25">
      <c r="A9383" s="158">
        <v>47108.829448747099</v>
      </c>
      <c r="B9383" s="158">
        <v>0.328882875763847</v>
      </c>
      <c r="C9383" s="158">
        <v>0.135030210047421</v>
      </c>
      <c r="D9383" s="158">
        <v>0.38802873174459401</v>
      </c>
      <c r="E9383" s="158">
        <v>-0.132366825949183</v>
      </c>
    </row>
    <row r="9384" spans="1:5" x14ac:dyDescent="0.25">
      <c r="A9384" s="158">
        <v>47109.457422891101</v>
      </c>
      <c r="B9384" s="158">
        <v>-8.4442165059861504E-2</v>
      </c>
      <c r="C9384" s="158">
        <v>0.135026334496471</v>
      </c>
      <c r="D9384" s="158">
        <v>0.38802883202168398</v>
      </c>
      <c r="E9384" s="158">
        <v>-0.132365768790281</v>
      </c>
    </row>
    <row r="9385" spans="1:5" x14ac:dyDescent="0.25">
      <c r="A9385" s="158">
        <v>47112.7593665885</v>
      </c>
      <c r="B9385" s="158">
        <v>-0.12290540843077299</v>
      </c>
      <c r="C9385" s="158">
        <v>0.135005927137231</v>
      </c>
      <c r="D9385" s="158">
        <v>0.388029355096974</v>
      </c>
      <c r="E9385" s="158">
        <v>-0.13236020466905399</v>
      </c>
    </row>
    <row r="9386" spans="1:5" x14ac:dyDescent="0.25">
      <c r="A9386" s="158">
        <v>47114.8312956066</v>
      </c>
      <c r="B9386" s="158">
        <v>0.397790423366917</v>
      </c>
      <c r="C9386" s="158">
        <v>0.13499309659316899</v>
      </c>
      <c r="D9386" s="158">
        <v>0.38802967972517699</v>
      </c>
      <c r="E9386" s="158">
        <v>-0.13235670854852999</v>
      </c>
    </row>
    <row r="9387" spans="1:5" x14ac:dyDescent="0.25">
      <c r="A9387" s="158">
        <v>47116.421322791997</v>
      </c>
      <c r="B9387" s="158">
        <v>1.7783619660116701E-2</v>
      </c>
      <c r="C9387" s="158">
        <v>0.13498323710218199</v>
      </c>
      <c r="D9387" s="158">
        <v>0.38802992696968303</v>
      </c>
      <c r="E9387" s="158">
        <v>-0.132354023120174</v>
      </c>
    </row>
    <row r="9388" spans="1:5" x14ac:dyDescent="0.25">
      <c r="A9388" s="158">
        <v>47122.624575518603</v>
      </c>
      <c r="B9388" s="158">
        <v>5.0388765185105398E-2</v>
      </c>
      <c r="C9388" s="158">
        <v>0.13494466273167099</v>
      </c>
      <c r="D9388" s="158">
        <v>0.38803087595437402</v>
      </c>
      <c r="E9388" s="158">
        <v>-0.13234352595670901</v>
      </c>
    </row>
    <row r="9389" spans="1:5" x14ac:dyDescent="0.25">
      <c r="A9389" s="158">
        <v>47128.995742599</v>
      </c>
      <c r="B9389" s="158">
        <v>0.80583254664612403</v>
      </c>
      <c r="C9389" s="158">
        <v>0.13490486387627201</v>
      </c>
      <c r="D9389" s="158">
        <v>0.38803182478007497</v>
      </c>
      <c r="E9389" s="158">
        <v>-0.13233271096908999</v>
      </c>
    </row>
    <row r="9390" spans="1:5" x14ac:dyDescent="0.25">
      <c r="A9390" s="158">
        <v>47129.971895480303</v>
      </c>
      <c r="B9390" s="158">
        <v>-0.139636176168523</v>
      </c>
      <c r="C9390" s="158">
        <v>0.13489875001809101</v>
      </c>
      <c r="D9390" s="158">
        <v>0.38803196784048699</v>
      </c>
      <c r="E9390" s="158">
        <v>-0.132331050951249</v>
      </c>
    </row>
    <row r="9391" spans="1:5" x14ac:dyDescent="0.25">
      <c r="A9391" s="158">
        <v>47135.922522277702</v>
      </c>
      <c r="B9391" s="158">
        <v>0.38139827307301899</v>
      </c>
      <c r="C9391" s="158">
        <v>0.134861387539633</v>
      </c>
      <c r="D9391" s="158">
        <v>0.38803282664758898</v>
      </c>
      <c r="E9391" s="158">
        <v>-0.13232091422784301</v>
      </c>
    </row>
    <row r="9392" spans="1:5" x14ac:dyDescent="0.25">
      <c r="A9392" s="158">
        <v>47138.733204748904</v>
      </c>
      <c r="B9392" s="158">
        <v>0.15107141970847099</v>
      </c>
      <c r="C9392" s="158">
        <v>0.13484368485044801</v>
      </c>
      <c r="D9392" s="158">
        <v>0.38803322435401799</v>
      </c>
      <c r="E9392" s="158">
        <v>-0.132316116016058</v>
      </c>
    </row>
    <row r="9393" spans="1:5" x14ac:dyDescent="0.25">
      <c r="A9393" s="158">
        <v>47143.980071780599</v>
      </c>
      <c r="B9393" s="158">
        <v>-0.773783401589068</v>
      </c>
      <c r="C9393" s="158">
        <v>0.134810543752578</v>
      </c>
      <c r="D9393" s="158">
        <v>0.38803395315433098</v>
      </c>
      <c r="E9393" s="158">
        <v>-0.132307141275607</v>
      </c>
    </row>
    <row r="9394" spans="1:5" x14ac:dyDescent="0.25">
      <c r="A9394" s="158">
        <v>47144.578937977603</v>
      </c>
      <c r="B9394" s="158">
        <v>0.15009130613741201</v>
      </c>
      <c r="C9394" s="158">
        <v>0.13480675328817099</v>
      </c>
      <c r="D9394" s="158">
        <v>0.38803403521031998</v>
      </c>
      <c r="E9394" s="158">
        <v>-0.13230611545955301</v>
      </c>
    </row>
    <row r="9395" spans="1:5" x14ac:dyDescent="0.25">
      <c r="A9395" s="158">
        <v>47165.0863186426</v>
      </c>
      <c r="B9395" s="158">
        <v>-0.10748799849132901</v>
      </c>
      <c r="C9395" s="158">
        <v>0.13467599202543201</v>
      </c>
      <c r="D9395" s="158">
        <v>0.38803670577503702</v>
      </c>
      <c r="E9395" s="158">
        <v>-0.13227080817303</v>
      </c>
    </row>
    <row r="9396" spans="1:5" x14ac:dyDescent="0.25">
      <c r="A9396" s="158">
        <v>47165.608622517197</v>
      </c>
      <c r="B9396" s="158">
        <v>0.44264128408546499</v>
      </c>
      <c r="C9396" s="158">
        <v>0.13467263732969401</v>
      </c>
      <c r="D9396" s="158">
        <v>0.388036770257981</v>
      </c>
      <c r="E9396" s="158">
        <v>-0.13226990438768099</v>
      </c>
    </row>
    <row r="9397" spans="1:5" x14ac:dyDescent="0.25">
      <c r="A9397" s="158">
        <v>47169.416142276998</v>
      </c>
      <c r="B9397" s="158">
        <v>-0.58090743977681203</v>
      </c>
      <c r="C9397" s="158">
        <v>0.13464814570525499</v>
      </c>
      <c r="D9397" s="158">
        <v>0.38803723502873</v>
      </c>
      <c r="E9397" s="158">
        <v>-0.132263309132823</v>
      </c>
    </row>
    <row r="9398" spans="1:5" x14ac:dyDescent="0.25">
      <c r="A9398" s="158">
        <v>47173.289139574401</v>
      </c>
      <c r="B9398" s="158">
        <v>-7.1005726791195697E-2</v>
      </c>
      <c r="C9398" s="158">
        <v>0.134623167344471</v>
      </c>
      <c r="D9398" s="158">
        <v>0.38803769822991602</v>
      </c>
      <c r="E9398" s="158">
        <v>-0.13225658822355399</v>
      </c>
    </row>
    <row r="9399" spans="1:5" x14ac:dyDescent="0.25">
      <c r="A9399" s="158">
        <v>47178.204975583001</v>
      </c>
      <c r="B9399" s="158">
        <v>0.386776944704459</v>
      </c>
      <c r="C9399" s="158">
        <v>0.13459136830698801</v>
      </c>
      <c r="D9399" s="158">
        <v>0.38803827226839499</v>
      </c>
      <c r="E9399" s="158">
        <v>-0.13224803991273701</v>
      </c>
    </row>
    <row r="9400" spans="1:5" x14ac:dyDescent="0.25">
      <c r="A9400" s="158">
        <v>47181.364458279102</v>
      </c>
      <c r="B9400" s="158">
        <v>1.31341192861179E-2</v>
      </c>
      <c r="C9400" s="158">
        <v>0.13457087456311501</v>
      </c>
      <c r="D9400" s="158">
        <v>0.388038633015374</v>
      </c>
      <c r="E9400" s="158">
        <v>-0.132242535328183</v>
      </c>
    </row>
    <row r="9401" spans="1:5" x14ac:dyDescent="0.25">
      <c r="A9401" s="158">
        <v>47189.9848984247</v>
      </c>
      <c r="B9401" s="158">
        <v>0.64771404893699802</v>
      </c>
      <c r="C9401" s="158">
        <v>0.13451473634465999</v>
      </c>
      <c r="D9401" s="158">
        <v>0.38803958468162902</v>
      </c>
      <c r="E9401" s="158">
        <v>-0.13222747492947601</v>
      </c>
    </row>
    <row r="9402" spans="1:5" x14ac:dyDescent="0.25">
      <c r="A9402" s="158">
        <v>47194.275830872699</v>
      </c>
      <c r="B9402" s="158">
        <v>0.226657349186143</v>
      </c>
      <c r="C9402" s="158">
        <v>0.134486671809458</v>
      </c>
      <c r="D9402" s="158">
        <v>0.38804004060285002</v>
      </c>
      <c r="E9402" s="158">
        <v>-0.13221995584125101</v>
      </c>
    </row>
    <row r="9403" spans="1:5" x14ac:dyDescent="0.25">
      <c r="A9403" s="158">
        <v>47199.970678103302</v>
      </c>
      <c r="B9403" s="158">
        <v>-0.53858822067341905</v>
      </c>
      <c r="C9403" s="158">
        <v>0.134449301192161</v>
      </c>
      <c r="D9403" s="158">
        <v>0.38804062744895501</v>
      </c>
      <c r="E9403" s="158">
        <v>-0.13220995352977699</v>
      </c>
    </row>
    <row r="9404" spans="1:5" x14ac:dyDescent="0.25">
      <c r="A9404" s="158">
        <v>47203.363312280599</v>
      </c>
      <c r="B9404" s="158">
        <v>0.114129851938127</v>
      </c>
      <c r="C9404" s="158">
        <v>0.134426971091302</v>
      </c>
      <c r="D9404" s="158">
        <v>0.38804096716761</v>
      </c>
      <c r="E9404" s="158">
        <v>-0.13220398227247401</v>
      </c>
    </row>
    <row r="9405" spans="1:5" x14ac:dyDescent="0.25">
      <c r="A9405" s="158">
        <v>47209.1159987875</v>
      </c>
      <c r="B9405" s="158">
        <v>-0.21098618981365599</v>
      </c>
      <c r="C9405" s="158">
        <v>0.134388993170588</v>
      </c>
      <c r="D9405" s="158">
        <v>0.38804152634220401</v>
      </c>
      <c r="E9405" s="158">
        <v>-0.132193835880483</v>
      </c>
    </row>
    <row r="9406" spans="1:5" x14ac:dyDescent="0.25">
      <c r="A9406" s="158">
        <v>47215.371118158502</v>
      </c>
      <c r="B9406" s="158">
        <v>1.45754391644326E-2</v>
      </c>
      <c r="C9406" s="158">
        <v>0.134347535783644</v>
      </c>
      <c r="D9406" s="158">
        <v>0.38804211028496999</v>
      </c>
      <c r="E9406" s="158">
        <v>-0.13218277299562201</v>
      </c>
    </row>
    <row r="9407" spans="1:5" x14ac:dyDescent="0.25">
      <c r="A9407" s="158">
        <v>47220.563578223497</v>
      </c>
      <c r="B9407" s="158">
        <v>-0.39774724116656801</v>
      </c>
      <c r="C9407" s="158">
        <v>0.13431299316772899</v>
      </c>
      <c r="D9407" s="158">
        <v>0.38804257598416902</v>
      </c>
      <c r="E9407" s="158">
        <v>-0.13217356561561899</v>
      </c>
    </row>
    <row r="9408" spans="1:5" x14ac:dyDescent="0.25">
      <c r="A9408" s="158">
        <v>47221.830604786097</v>
      </c>
      <c r="B9408" s="158">
        <v>0.39531910043530999</v>
      </c>
      <c r="C9408" s="158">
        <v>0.13430454670161601</v>
      </c>
      <c r="D9408" s="158">
        <v>0.38804268700005201</v>
      </c>
      <c r="E9408" s="158">
        <v>-0.13217131560940401</v>
      </c>
    </row>
    <row r="9409" spans="1:5" x14ac:dyDescent="0.25">
      <c r="A9409" s="158">
        <v>47226.108566535797</v>
      </c>
      <c r="B9409" s="158">
        <v>0.61788353655165595</v>
      </c>
      <c r="C9409" s="158">
        <v>0.13427597722829701</v>
      </c>
      <c r="D9409" s="158">
        <v>0.38804305423819602</v>
      </c>
      <c r="E9409" s="158">
        <v>-0.13216370922269499</v>
      </c>
    </row>
    <row r="9410" spans="1:5" x14ac:dyDescent="0.25">
      <c r="A9410" s="158">
        <v>47231.516717940802</v>
      </c>
      <c r="B9410" s="158">
        <v>0.19097391098685801</v>
      </c>
      <c r="C9410" s="158">
        <v>0.13423974758053001</v>
      </c>
      <c r="D9410" s="158">
        <v>0.38804350173242602</v>
      </c>
      <c r="E9410" s="158">
        <v>-0.13215407234248799</v>
      </c>
    </row>
    <row r="9411" spans="1:5" x14ac:dyDescent="0.25">
      <c r="A9411" s="158">
        <v>47236.308735423903</v>
      </c>
      <c r="B9411" s="158">
        <v>0.177708267821308</v>
      </c>
      <c r="C9411" s="158">
        <v>0.134207540784781</v>
      </c>
      <c r="D9411" s="158">
        <v>0.38804388260836498</v>
      </c>
      <c r="E9411" s="158">
        <v>-0.132145513839554</v>
      </c>
    </row>
    <row r="9412" spans="1:5" x14ac:dyDescent="0.25">
      <c r="A9412" s="158">
        <v>47239.731825012197</v>
      </c>
      <c r="B9412" s="158">
        <v>0.76614383154431898</v>
      </c>
      <c r="C9412" s="158">
        <v>0.134184474357158</v>
      </c>
      <c r="D9412" s="158">
        <v>0.38804414568728401</v>
      </c>
      <c r="E9412" s="158">
        <v>-0.13213938902334799</v>
      </c>
    </row>
    <row r="9413" spans="1:5" x14ac:dyDescent="0.25">
      <c r="A9413" s="158">
        <v>47250.500709852698</v>
      </c>
      <c r="B9413" s="158">
        <v>-0.28765875717151601</v>
      </c>
      <c r="C9413" s="158">
        <v>0.13411158278892499</v>
      </c>
      <c r="D9413" s="158">
        <v>0.38804492447197703</v>
      </c>
      <c r="E9413" s="158">
        <v>-0.13212005990824799</v>
      </c>
    </row>
    <row r="9414" spans="1:5" x14ac:dyDescent="0.25">
      <c r="A9414" s="158">
        <v>47258.393435835897</v>
      </c>
      <c r="B9414" s="158">
        <v>-0.20274099188327699</v>
      </c>
      <c r="C9414" s="158">
        <v>0.13405784639990101</v>
      </c>
      <c r="D9414" s="158">
        <v>0.38804544820699199</v>
      </c>
      <c r="E9414" s="158">
        <v>-0.13210583491252301</v>
      </c>
    </row>
    <row r="9415" spans="1:5" x14ac:dyDescent="0.25">
      <c r="A9415" s="158">
        <v>47268.349103529101</v>
      </c>
      <c r="B9415" s="158">
        <v>-0.45654959847383197</v>
      </c>
      <c r="C9415" s="158">
        <v>0.13398968921460699</v>
      </c>
      <c r="D9415" s="158">
        <v>0.38804605211125898</v>
      </c>
      <c r="E9415" s="158">
        <v>-0.13208782187590601</v>
      </c>
    </row>
    <row r="9416" spans="1:5" x14ac:dyDescent="0.25">
      <c r="A9416" s="158">
        <v>47272.644966159103</v>
      </c>
      <c r="B9416" s="158">
        <v>-0.41287483573191303</v>
      </c>
      <c r="C9416" s="158">
        <v>0.133960150494988</v>
      </c>
      <c r="D9416" s="158">
        <v>0.38804629316412897</v>
      </c>
      <c r="E9416" s="158">
        <v>-0.132080025228241</v>
      </c>
    </row>
    <row r="9417" spans="1:5" x14ac:dyDescent="0.25">
      <c r="A9417" s="158">
        <v>47277.049952395399</v>
      </c>
      <c r="B9417" s="158">
        <v>-0.27399492702053801</v>
      </c>
      <c r="C9417" s="158">
        <v>0.13392978094620001</v>
      </c>
      <c r="D9417" s="158">
        <v>0.38804652811902701</v>
      </c>
      <c r="E9417" s="158">
        <v>-0.13207201552826001</v>
      </c>
    </row>
    <row r="9418" spans="1:5" x14ac:dyDescent="0.25">
      <c r="A9418" s="158">
        <v>47289.802752039803</v>
      </c>
      <c r="B9418" s="158">
        <v>-1.2895221097364301E-2</v>
      </c>
      <c r="C9418" s="158">
        <v>0.13384140066891201</v>
      </c>
      <c r="D9418" s="158">
        <v>0.388047138601193</v>
      </c>
      <c r="E9418" s="158">
        <v>-0.13204874144161299</v>
      </c>
    </row>
    <row r="9419" spans="1:5" x14ac:dyDescent="0.25">
      <c r="A9419" s="158">
        <v>47292.252378885598</v>
      </c>
      <c r="B9419" s="158">
        <v>0.53661647368681298</v>
      </c>
      <c r="C9419" s="158">
        <v>0.13382434641559701</v>
      </c>
      <c r="D9419" s="158">
        <v>0.38804724400405</v>
      </c>
      <c r="E9419" s="158">
        <v>-0.132044256351148</v>
      </c>
    </row>
    <row r="9420" spans="1:5" x14ac:dyDescent="0.25">
      <c r="A9420" s="158">
        <v>47320.584029762504</v>
      </c>
      <c r="B9420" s="158">
        <v>-1.9053409610160199</v>
      </c>
      <c r="C9420" s="158">
        <v>0.13362529540929299</v>
      </c>
      <c r="D9420" s="158">
        <v>0.388048185600749</v>
      </c>
      <c r="E9420" s="158">
        <v>-0.13199204654387101</v>
      </c>
    </row>
    <row r="9421" spans="1:5" x14ac:dyDescent="0.25">
      <c r="A9421" s="158">
        <v>47324.278431221101</v>
      </c>
      <c r="B9421" s="158">
        <v>0.65582985683696504</v>
      </c>
      <c r="C9421" s="158">
        <v>0.13359909574100301</v>
      </c>
      <c r="D9421" s="158">
        <v>0.38804827077392101</v>
      </c>
      <c r="E9421" s="158">
        <v>-0.13198519306593001</v>
      </c>
    </row>
    <row r="9422" spans="1:5" x14ac:dyDescent="0.25">
      <c r="A9422" s="158">
        <v>47330.4714189937</v>
      </c>
      <c r="B9422" s="158">
        <v>-0.111229803726676</v>
      </c>
      <c r="C9422" s="158">
        <v>0.133555051435851</v>
      </c>
      <c r="D9422" s="158">
        <v>0.38804839410671199</v>
      </c>
      <c r="E9422" s="158">
        <v>-0.131973681117803</v>
      </c>
    </row>
    <row r="9423" spans="1:5" x14ac:dyDescent="0.25">
      <c r="A9423" s="158">
        <v>47331.785224927597</v>
      </c>
      <c r="B9423" s="158">
        <v>0.34085697065546799</v>
      </c>
      <c r="C9423" s="158">
        <v>0.13354568754180399</v>
      </c>
      <c r="D9423" s="158">
        <v>0.388048417140123</v>
      </c>
      <c r="E9423" s="158">
        <v>-0.13197123517243201</v>
      </c>
    </row>
    <row r="9424" spans="1:5" x14ac:dyDescent="0.25">
      <c r="A9424" s="158">
        <v>47337.943414472997</v>
      </c>
      <c r="B9424" s="158">
        <v>-0.19213174473710101</v>
      </c>
      <c r="C9424" s="158">
        <v>0.13350170243625101</v>
      </c>
      <c r="D9424" s="158">
        <v>0.38804851050218298</v>
      </c>
      <c r="E9424" s="158">
        <v>-0.13195975284624301</v>
      </c>
    </row>
    <row r="9425" spans="1:5" x14ac:dyDescent="0.25">
      <c r="A9425" s="158">
        <v>47349.502503105803</v>
      </c>
      <c r="B9425" s="158">
        <v>-0.27706453862772501</v>
      </c>
      <c r="C9425" s="158">
        <v>0.13341872495120699</v>
      </c>
      <c r="D9425" s="158">
        <v>0.38804862078737601</v>
      </c>
      <c r="E9425" s="158">
        <v>-0.13193812270267599</v>
      </c>
    </row>
    <row r="9426" spans="1:5" x14ac:dyDescent="0.25">
      <c r="A9426" s="158">
        <v>47372.7335128618</v>
      </c>
      <c r="B9426" s="158">
        <v>-0.19792254891695099</v>
      </c>
      <c r="C9426" s="158">
        <v>0.13325032840681</v>
      </c>
      <c r="D9426" s="158">
        <v>0.38804858635973499</v>
      </c>
      <c r="E9426" s="158">
        <v>-0.13189434753502099</v>
      </c>
    </row>
    <row r="9427" spans="1:5" x14ac:dyDescent="0.25">
      <c r="A9427" s="158">
        <v>47375.074865995899</v>
      </c>
      <c r="B9427" s="158">
        <v>0.44252514379867802</v>
      </c>
      <c r="C9427" s="158">
        <v>0.13323323631925199</v>
      </c>
      <c r="D9427" s="158">
        <v>0.38804856393792803</v>
      </c>
      <c r="E9427" s="158">
        <v>-0.131889913266315</v>
      </c>
    </row>
    <row r="9428" spans="1:5" x14ac:dyDescent="0.25">
      <c r="A9428" s="158">
        <v>47379.992020685699</v>
      </c>
      <c r="B9428" s="158">
        <v>-0.340585454626607</v>
      </c>
      <c r="C9428" s="158">
        <v>0.13319726940601101</v>
      </c>
      <c r="D9428" s="158">
        <v>0.38804850556083698</v>
      </c>
      <c r="E9428" s="158">
        <v>-0.13188058745100201</v>
      </c>
    </row>
    <row r="9429" spans="1:5" x14ac:dyDescent="0.25">
      <c r="A9429" s="158">
        <v>47381.726856382898</v>
      </c>
      <c r="B9429" s="158">
        <v>0.14944862585295501</v>
      </c>
      <c r="C9429" s="158">
        <v>0.13318455681381999</v>
      </c>
      <c r="D9429" s="158">
        <v>0.38804848131564301</v>
      </c>
      <c r="E9429" s="158">
        <v>-0.13187729290281799</v>
      </c>
    </row>
    <row r="9430" spans="1:5" x14ac:dyDescent="0.25">
      <c r="A9430" s="158">
        <v>47382.231923833999</v>
      </c>
      <c r="B9430" s="158">
        <v>0.56685759927661605</v>
      </c>
      <c r="C9430" s="158">
        <v>0.13318085351008099</v>
      </c>
      <c r="D9430" s="158">
        <v>0.38804847389942199</v>
      </c>
      <c r="E9430" s="158">
        <v>-0.13187633333295101</v>
      </c>
    </row>
    <row r="9431" spans="1:5" x14ac:dyDescent="0.25">
      <c r="A9431" s="158">
        <v>47384.228013079002</v>
      </c>
      <c r="B9431" s="158">
        <v>2.2886987143858799</v>
      </c>
      <c r="C9431" s="158">
        <v>0.13316620766260301</v>
      </c>
      <c r="D9431" s="158">
        <v>0.38804844301142299</v>
      </c>
      <c r="E9431" s="158">
        <v>-0.131872539145758</v>
      </c>
    </row>
    <row r="9432" spans="1:5" x14ac:dyDescent="0.25">
      <c r="A9432" s="158">
        <v>47390.066595213</v>
      </c>
      <c r="B9432" s="158">
        <v>-5.4713818332152699E-2</v>
      </c>
      <c r="C9432" s="158">
        <v>0.13312327753565101</v>
      </c>
      <c r="D9432" s="158">
        <v>0.38804833820711598</v>
      </c>
      <c r="E9432" s="158">
        <v>-0.13186142420067601</v>
      </c>
    </row>
    <row r="9433" spans="1:5" x14ac:dyDescent="0.25">
      <c r="A9433" s="158">
        <v>47396.290497774899</v>
      </c>
      <c r="B9433" s="158">
        <v>-0.54406345682329604</v>
      </c>
      <c r="C9433" s="158">
        <v>0.13307736542886101</v>
      </c>
      <c r="D9433" s="158">
        <v>0.38804820276832702</v>
      </c>
      <c r="E9433" s="158">
        <v>-0.13184954803752699</v>
      </c>
    </row>
    <row r="9434" spans="1:5" x14ac:dyDescent="0.25">
      <c r="A9434" s="158">
        <v>47400.187332824702</v>
      </c>
      <c r="B9434" s="158">
        <v>-0.46834463738602</v>
      </c>
      <c r="C9434" s="158">
        <v>0.13304854154495299</v>
      </c>
      <c r="D9434" s="158">
        <v>0.38804810551479102</v>
      </c>
      <c r="E9434" s="158">
        <v>-0.13184209777606201</v>
      </c>
    </row>
    <row r="9435" spans="1:5" x14ac:dyDescent="0.25">
      <c r="A9435" s="158">
        <v>47400.773007371397</v>
      </c>
      <c r="B9435" s="158">
        <v>0.89431422158394702</v>
      </c>
      <c r="C9435" s="158">
        <v>0.13304420428212799</v>
      </c>
      <c r="D9435" s="158">
        <v>0.38804809006928298</v>
      </c>
      <c r="E9435" s="158">
        <v>-0.131840977076082</v>
      </c>
    </row>
    <row r="9436" spans="1:5" x14ac:dyDescent="0.25">
      <c r="A9436" s="158">
        <v>47403.109394182</v>
      </c>
      <c r="B9436" s="158">
        <v>-0.28416575604854899</v>
      </c>
      <c r="C9436" s="158">
        <v>0.133026888517259</v>
      </c>
      <c r="D9436" s="158">
        <v>0.38804802629880503</v>
      </c>
      <c r="E9436" s="158">
        <v>-0.13183650385061799</v>
      </c>
    </row>
    <row r="9437" spans="1:5" x14ac:dyDescent="0.25">
      <c r="A9437" s="158">
        <v>47406.726533956797</v>
      </c>
      <c r="B9437" s="158">
        <v>-0.80862335173076405</v>
      </c>
      <c r="C9437" s="158">
        <v>0.13300003826458301</v>
      </c>
      <c r="D9437" s="158">
        <v>0.38804792077479799</v>
      </c>
      <c r="E9437" s="158">
        <v>-0.13182957062231701</v>
      </c>
    </row>
    <row r="9438" spans="1:5" x14ac:dyDescent="0.25">
      <c r="A9438" s="158">
        <v>47406.794701755804</v>
      </c>
      <c r="B9438" s="158">
        <v>0.48631616397258898</v>
      </c>
      <c r="C9438" s="158">
        <v>0.13299953175680801</v>
      </c>
      <c r="D9438" s="158">
        <v>0.38804791870684802</v>
      </c>
      <c r="E9438" s="158">
        <v>-0.131829439868381</v>
      </c>
    </row>
    <row r="9439" spans="1:5" x14ac:dyDescent="0.25">
      <c r="A9439" s="158">
        <v>47410.914975181797</v>
      </c>
      <c r="B9439" s="158">
        <v>-0.18724465045483199</v>
      </c>
      <c r="C9439" s="158">
        <v>0.132968882965428</v>
      </c>
      <c r="D9439" s="158">
        <v>0.38804778826931802</v>
      </c>
      <c r="E9439" s="158">
        <v>-0.13182153039131</v>
      </c>
    </row>
    <row r="9440" spans="1:5" x14ac:dyDescent="0.25">
      <c r="A9440" s="158">
        <v>47413.241722650098</v>
      </c>
      <c r="B9440" s="158">
        <v>0.12958327247196699</v>
      </c>
      <c r="C9440" s="158">
        <v>0.13295154595268999</v>
      </c>
      <c r="D9440" s="158">
        <v>0.38804770987891801</v>
      </c>
      <c r="E9440" s="158">
        <v>-0.13181705838125801</v>
      </c>
    </row>
    <row r="9441" spans="1:5" x14ac:dyDescent="0.25">
      <c r="A9441" s="158">
        <v>47415.173321496703</v>
      </c>
      <c r="B9441" s="158">
        <v>0.14586359470545299</v>
      </c>
      <c r="C9441" s="158">
        <v>0.13293713715194799</v>
      </c>
      <c r="D9441" s="158">
        <v>0.388047642207622</v>
      </c>
      <c r="E9441" s="158">
        <v>-0.131813342850717</v>
      </c>
    </row>
    <row r="9442" spans="1:5" x14ac:dyDescent="0.25">
      <c r="A9442" s="158">
        <v>47418.3882658562</v>
      </c>
      <c r="B9442" s="158">
        <v>0.17390607730303201</v>
      </c>
      <c r="C9442" s="158">
        <v>0.13291312284217199</v>
      </c>
      <c r="D9442" s="158">
        <v>0.38804752435921003</v>
      </c>
      <c r="E9442" s="158">
        <v>-0.13180715271912199</v>
      </c>
    </row>
    <row r="9443" spans="1:5" x14ac:dyDescent="0.25">
      <c r="A9443" s="158">
        <v>47423.376134277103</v>
      </c>
      <c r="B9443" s="158">
        <v>0.408935965116064</v>
      </c>
      <c r="C9443" s="158">
        <v>0.132875785621654</v>
      </c>
      <c r="D9443" s="158">
        <v>0.38804732862555202</v>
      </c>
      <c r="E9443" s="158">
        <v>-0.131797534098582</v>
      </c>
    </row>
    <row r="9444" spans="1:5" x14ac:dyDescent="0.25">
      <c r="A9444" s="158">
        <v>47432.935171484402</v>
      </c>
      <c r="B9444" s="158">
        <v>-0.102388974390488</v>
      </c>
      <c r="C9444" s="158">
        <v>0.132803959711011</v>
      </c>
      <c r="D9444" s="158">
        <v>0.388046909701381</v>
      </c>
      <c r="E9444" s="158">
        <v>-0.13177905008385901</v>
      </c>
    </row>
    <row r="9445" spans="1:5" x14ac:dyDescent="0.25">
      <c r="A9445" s="158">
        <v>47443.508278489702</v>
      </c>
      <c r="B9445" s="158">
        <v>6.1966958381276499E-2</v>
      </c>
      <c r="C9445" s="158">
        <v>0.132724101539722</v>
      </c>
      <c r="D9445" s="158">
        <v>0.38804637931923402</v>
      </c>
      <c r="E9445" s="158">
        <v>-0.131758528481768</v>
      </c>
    </row>
    <row r="9446" spans="1:5" x14ac:dyDescent="0.25">
      <c r="A9446" s="158">
        <v>47443.546092448101</v>
      </c>
      <c r="B9446" s="158">
        <v>0.99475273939777498</v>
      </c>
      <c r="C9446" s="158">
        <v>0.13272381515763801</v>
      </c>
      <c r="D9446" s="158">
        <v>0.38804637729610197</v>
      </c>
      <c r="E9446" s="158">
        <v>-0.13175845494364999</v>
      </c>
    </row>
    <row r="9447" spans="1:5" x14ac:dyDescent="0.25">
      <c r="A9447" s="158">
        <v>47447.991309631201</v>
      </c>
      <c r="B9447" s="158">
        <v>-0.49259140167786702</v>
      </c>
      <c r="C9447" s="158">
        <v>0.13269011113830601</v>
      </c>
      <c r="D9447" s="158">
        <v>0.38804613319865899</v>
      </c>
      <c r="E9447" s="158">
        <v>-0.13174980303876199</v>
      </c>
    </row>
    <row r="9448" spans="1:5" x14ac:dyDescent="0.25">
      <c r="A9448" s="158">
        <v>47450.521713734903</v>
      </c>
      <c r="B9448" s="158">
        <v>-0.585217396872595</v>
      </c>
      <c r="C9448" s="158">
        <v>0.13267089143097399</v>
      </c>
      <c r="D9448" s="158">
        <v>0.38804598869711598</v>
      </c>
      <c r="E9448" s="158">
        <v>-0.13174487169829199</v>
      </c>
    </row>
    <row r="9449" spans="1:5" x14ac:dyDescent="0.25">
      <c r="A9449" s="158">
        <v>47453.205786047598</v>
      </c>
      <c r="B9449" s="158">
        <v>-8.1742632385495298E-2</v>
      </c>
      <c r="C9449" s="158">
        <v>0.132650477648526</v>
      </c>
      <c r="D9449" s="158">
        <v>0.38804583101975199</v>
      </c>
      <c r="E9449" s="158">
        <v>-0.13173963588658699</v>
      </c>
    </row>
    <row r="9450" spans="1:5" x14ac:dyDescent="0.25">
      <c r="A9450" s="158">
        <v>47454.140866027599</v>
      </c>
      <c r="B9450" s="158">
        <v>2.3208569242182402</v>
      </c>
      <c r="C9450" s="158">
        <v>0.13264335937901001</v>
      </c>
      <c r="D9450" s="158">
        <v>0.38804577502410798</v>
      </c>
      <c r="E9450" s="158">
        <v>-0.13173781062193701</v>
      </c>
    </row>
    <row r="9451" spans="1:5" x14ac:dyDescent="0.25">
      <c r="A9451" s="158">
        <v>47457.767101887497</v>
      </c>
      <c r="B9451" s="158">
        <v>2.0939487759586499</v>
      </c>
      <c r="C9451" s="158">
        <v>0.13261572306219599</v>
      </c>
      <c r="D9451" s="158">
        <v>0.38804555267471802</v>
      </c>
      <c r="E9451" s="158">
        <v>-0.13173072636260499</v>
      </c>
    </row>
    <row r="9452" spans="1:5" x14ac:dyDescent="0.25">
      <c r="A9452" s="158">
        <v>47457.811331629702</v>
      </c>
      <c r="B9452" s="158">
        <v>-0.754695941292582</v>
      </c>
      <c r="C9452" s="158">
        <v>0.132615385667011</v>
      </c>
      <c r="D9452" s="158">
        <v>0.38804554991167101</v>
      </c>
      <c r="E9452" s="158">
        <v>-0.131730639897056</v>
      </c>
    </row>
    <row r="9453" spans="1:5" x14ac:dyDescent="0.25">
      <c r="A9453" s="158">
        <v>47463.271583215297</v>
      </c>
      <c r="B9453" s="158">
        <v>1.2086013638312699E-2</v>
      </c>
      <c r="C9453" s="158">
        <v>0.13257367608061801</v>
      </c>
      <c r="D9453" s="158">
        <v>0.38804519936510201</v>
      </c>
      <c r="E9453" s="158">
        <v>-0.13171995487048799</v>
      </c>
    </row>
    <row r="9454" spans="1:5" x14ac:dyDescent="0.25">
      <c r="A9454" s="158">
        <v>47468.522934517598</v>
      </c>
      <c r="B9454" s="158">
        <v>-2.3919549501463999</v>
      </c>
      <c r="C9454" s="158">
        <v>0.132533454890398</v>
      </c>
      <c r="D9454" s="158">
        <v>0.38804484456226002</v>
      </c>
      <c r="E9454" s="158">
        <v>-0.131709658688794</v>
      </c>
    </row>
    <row r="9455" spans="1:5" x14ac:dyDescent="0.25">
      <c r="A9455" s="158">
        <v>47469.034097219701</v>
      </c>
      <c r="B9455" s="158">
        <v>0.124929306094756</v>
      </c>
      <c r="C9455" s="158">
        <v>0.132529534179047</v>
      </c>
      <c r="D9455" s="158">
        <v>0.388044809101113</v>
      </c>
      <c r="E9455" s="158">
        <v>-0.131708655423592</v>
      </c>
    </row>
    <row r="9456" spans="1:5" x14ac:dyDescent="0.25">
      <c r="A9456" s="158">
        <v>47474.928970420202</v>
      </c>
      <c r="B9456" s="158">
        <v>0.248757981938486</v>
      </c>
      <c r="C9456" s="158">
        <v>0.132484247650068</v>
      </c>
      <c r="D9456" s="158">
        <v>0.38804438829947002</v>
      </c>
      <c r="E9456" s="158">
        <v>-0.13169707214956</v>
      </c>
    </row>
    <row r="9457" spans="1:5" x14ac:dyDescent="0.25">
      <c r="A9457" s="158">
        <v>47477.732777200697</v>
      </c>
      <c r="B9457" s="158">
        <v>-0.171026363902294</v>
      </c>
      <c r="C9457" s="158">
        <v>0.13246266152070901</v>
      </c>
      <c r="D9457" s="158">
        <v>0.38804418049766998</v>
      </c>
      <c r="E9457" s="158">
        <v>-0.131691554143199</v>
      </c>
    </row>
    <row r="9458" spans="1:5" x14ac:dyDescent="0.25">
      <c r="A9458" s="158">
        <v>47478.658079856403</v>
      </c>
      <c r="B9458" s="158">
        <v>0.55551074930464395</v>
      </c>
      <c r="C9458" s="158">
        <v>0.13245553120411799</v>
      </c>
      <c r="D9458" s="158">
        <v>0.38804411083705898</v>
      </c>
      <c r="E9458" s="158">
        <v>-0.13168973189542801</v>
      </c>
    </row>
    <row r="9459" spans="1:5" x14ac:dyDescent="0.25">
      <c r="A9459" s="158">
        <v>47484.392963943697</v>
      </c>
      <c r="B9459" s="158">
        <v>0.16457739703645799</v>
      </c>
      <c r="C9459" s="158">
        <v>0.13241126636039</v>
      </c>
      <c r="D9459" s="158">
        <v>0.38804366711085803</v>
      </c>
      <c r="E9459" s="158">
        <v>-0.13167842446448699</v>
      </c>
    </row>
    <row r="9460" spans="1:5" x14ac:dyDescent="0.25">
      <c r="A9460" s="158">
        <v>47491.726143736902</v>
      </c>
      <c r="B9460" s="158">
        <v>4.8076206186054002E-2</v>
      </c>
      <c r="C9460" s="158">
        <v>0.13235448424992499</v>
      </c>
      <c r="D9460" s="158">
        <v>0.38804306967237501</v>
      </c>
      <c r="E9460" s="158">
        <v>-0.13166393210513899</v>
      </c>
    </row>
    <row r="9461" spans="1:5" x14ac:dyDescent="0.25">
      <c r="A9461" s="158">
        <v>47496.662105883202</v>
      </c>
      <c r="B9461" s="158">
        <v>0.115716429129464</v>
      </c>
      <c r="C9461" s="158">
        <v>0.13231615034088601</v>
      </c>
      <c r="D9461" s="158">
        <v>0.38804264855750897</v>
      </c>
      <c r="E9461" s="158">
        <v>-0.13165415614977699</v>
      </c>
    </row>
    <row r="9462" spans="1:5" x14ac:dyDescent="0.25">
      <c r="A9462" s="158">
        <v>47497.8261864245</v>
      </c>
      <c r="B9462" s="158">
        <v>-0.45825767493528102</v>
      </c>
      <c r="C9462" s="158">
        <v>0.132307096481109</v>
      </c>
      <c r="D9462" s="158">
        <v>0.38804254701861901</v>
      </c>
      <c r="E9462" s="158">
        <v>-0.131651848147818</v>
      </c>
    </row>
    <row r="9463" spans="1:5" x14ac:dyDescent="0.25">
      <c r="A9463" s="158">
        <v>47498.274636378803</v>
      </c>
      <c r="B9463" s="158">
        <v>-4.8413367957733697E-2</v>
      </c>
      <c r="C9463" s="158">
        <v>0.132303607220563</v>
      </c>
      <c r="D9463" s="158">
        <v>0.38804250767530801</v>
      </c>
      <c r="E9463" s="158">
        <v>-0.13165095876237601</v>
      </c>
    </row>
    <row r="9464" spans="1:5" x14ac:dyDescent="0.25">
      <c r="A9464" s="158">
        <v>47499.890431824897</v>
      </c>
      <c r="B9464" s="158">
        <v>0.34541441865127998</v>
      </c>
      <c r="C9464" s="158">
        <v>0.132291028933303</v>
      </c>
      <c r="D9464" s="158">
        <v>0.38804236487405902</v>
      </c>
      <c r="E9464" s="158">
        <v>-0.131647753086713</v>
      </c>
    </row>
    <row r="9465" spans="1:5" x14ac:dyDescent="0.25">
      <c r="A9465" s="158">
        <v>47501.472092582299</v>
      </c>
      <c r="B9465" s="158">
        <v>0.60754878763908904</v>
      </c>
      <c r="C9465" s="158">
        <v>0.132278706905823</v>
      </c>
      <c r="D9465" s="158">
        <v>0.38804222350578899</v>
      </c>
      <c r="E9465" s="158">
        <v>-0.13164461337543701</v>
      </c>
    </row>
    <row r="9466" spans="1:5" x14ac:dyDescent="0.25">
      <c r="A9466" s="158">
        <v>47513.185218615297</v>
      </c>
      <c r="B9466" s="158">
        <v>0.20163214462569601</v>
      </c>
      <c r="C9466" s="158">
        <v>0.132187164413576</v>
      </c>
      <c r="D9466" s="158">
        <v>0.38804112784241301</v>
      </c>
      <c r="E9466" s="158">
        <v>-0.131621308003392</v>
      </c>
    </row>
    <row r="9467" spans="1:5" x14ac:dyDescent="0.25">
      <c r="A9467" s="158">
        <v>47517.031898318703</v>
      </c>
      <c r="B9467" s="158">
        <v>0.57350671862983504</v>
      </c>
      <c r="C9467" s="158">
        <v>0.13215698979370599</v>
      </c>
      <c r="D9467" s="158">
        <v>0.38804074928996601</v>
      </c>
      <c r="E9467" s="158">
        <v>-0.13161363366506901</v>
      </c>
    </row>
    <row r="9468" spans="1:5" x14ac:dyDescent="0.25">
      <c r="A9468" s="158">
        <v>47531.261859689097</v>
      </c>
      <c r="B9468" s="158">
        <v>0.22853881831801401</v>
      </c>
      <c r="C9468" s="158">
        <v>0.132044889244092</v>
      </c>
      <c r="D9468" s="158">
        <v>0.38803926849339299</v>
      </c>
      <c r="E9468" s="158">
        <v>-0.131585155738318</v>
      </c>
    </row>
    <row r="9469" spans="1:5" x14ac:dyDescent="0.25">
      <c r="A9469" s="158">
        <v>47537.257632415203</v>
      </c>
      <c r="B9469" s="158">
        <v>-6.6296183099579006E-2</v>
      </c>
      <c r="C9469" s="158">
        <v>0.131997432393159</v>
      </c>
      <c r="D9469" s="158">
        <v>0.388038606671403</v>
      </c>
      <c r="E9469" s="158">
        <v>-0.13157311513433501</v>
      </c>
    </row>
    <row r="9470" spans="1:5" x14ac:dyDescent="0.25">
      <c r="A9470" s="158">
        <v>47537.397989564102</v>
      </c>
      <c r="B9470" s="158">
        <v>0.33058666459539998</v>
      </c>
      <c r="C9470" s="158">
        <v>0.13199631987798999</v>
      </c>
      <c r="D9470" s="158">
        <v>0.388038590909628</v>
      </c>
      <c r="E9470" s="158">
        <v>-0.13157283297820099</v>
      </c>
    </row>
    <row r="9471" spans="1:5" x14ac:dyDescent="0.25">
      <c r="A9471" s="158">
        <v>47537.490534563898</v>
      </c>
      <c r="B9471" s="158">
        <v>-0.460959280465845</v>
      </c>
      <c r="C9471" s="158">
        <v>0.13199558629751801</v>
      </c>
      <c r="D9471" s="158">
        <v>0.38803858051031398</v>
      </c>
      <c r="E9471" s="158">
        <v>-0.131572646930187</v>
      </c>
    </row>
    <row r="9472" spans="1:5" x14ac:dyDescent="0.25">
      <c r="A9472" s="158">
        <v>47540.433480029802</v>
      </c>
      <c r="B9472" s="158">
        <v>1.2266300119792199</v>
      </c>
      <c r="C9472" s="158">
        <v>0.13197224195222901</v>
      </c>
      <c r="D9472" s="158">
        <v>0.38803824702151701</v>
      </c>
      <c r="E9472" s="158">
        <v>-0.131566727536295</v>
      </c>
    </row>
    <row r="9473" spans="1:5" x14ac:dyDescent="0.25">
      <c r="A9473" s="158">
        <v>47540.921023997602</v>
      </c>
      <c r="B9473" s="158">
        <v>-0.21206846243357899</v>
      </c>
      <c r="C9473" s="158">
        <v>0.13196837154091501</v>
      </c>
      <c r="D9473" s="158">
        <v>0.38803819125187899</v>
      </c>
      <c r="E9473" s="158">
        <v>-0.13156574632968701</v>
      </c>
    </row>
    <row r="9474" spans="1:5" x14ac:dyDescent="0.25">
      <c r="A9474" s="158">
        <v>47545.010224050697</v>
      </c>
      <c r="B9474" s="158">
        <v>-0.361096185760934</v>
      </c>
      <c r="C9474" s="158">
        <v>0.13193587483212299</v>
      </c>
      <c r="D9474" s="158">
        <v>0.38803771765141398</v>
      </c>
      <c r="E9474" s="158">
        <v>-0.13155751025894699</v>
      </c>
    </row>
    <row r="9475" spans="1:5" x14ac:dyDescent="0.25">
      <c r="A9475" s="158">
        <v>47547.0934081245</v>
      </c>
      <c r="B9475" s="158">
        <v>-0.22455079864431801</v>
      </c>
      <c r="C9475" s="158">
        <v>0.13191929636359701</v>
      </c>
      <c r="D9475" s="158">
        <v>0.38803747237001701</v>
      </c>
      <c r="E9475" s="158">
        <v>-0.13155331015327301</v>
      </c>
    </row>
    <row r="9476" spans="1:5" x14ac:dyDescent="0.25">
      <c r="A9476" s="158">
        <v>47548.215237521697</v>
      </c>
      <c r="B9476" s="158">
        <v>-0.210352597452623</v>
      </c>
      <c r="C9476" s="158">
        <v>0.13191036202244999</v>
      </c>
      <c r="D9476" s="158">
        <v>0.388037339160126</v>
      </c>
      <c r="E9476" s="158">
        <v>-0.131551047109326</v>
      </c>
    </row>
    <row r="9477" spans="1:5" x14ac:dyDescent="0.25">
      <c r="A9477" s="158">
        <v>47561.173984572597</v>
      </c>
      <c r="B9477" s="158">
        <v>-9.1044951928354004E-2</v>
      </c>
      <c r="C9477" s="158">
        <v>0.13180682562134</v>
      </c>
      <c r="D9477" s="158">
        <v>0.388035743490104</v>
      </c>
      <c r="E9477" s="158">
        <v>-0.131524844120704</v>
      </c>
    </row>
    <row r="9478" spans="1:5" x14ac:dyDescent="0.25">
      <c r="A9478" s="158">
        <v>47561.943699076</v>
      </c>
      <c r="B9478" s="158">
        <v>-0.150089319271585</v>
      </c>
      <c r="C9478" s="158">
        <v>0.13180065667219401</v>
      </c>
      <c r="D9478" s="158">
        <v>0.38803564541753099</v>
      </c>
      <c r="E9478" s="158">
        <v>-0.13152328417867501</v>
      </c>
    </row>
    <row r="9479" spans="1:5" x14ac:dyDescent="0.25">
      <c r="A9479" s="158">
        <v>47568.017066674001</v>
      </c>
      <c r="B9479" s="158">
        <v>0.21221612070483301</v>
      </c>
      <c r="C9479" s="158">
        <v>0.131751905988019</v>
      </c>
      <c r="D9479" s="158">
        <v>0.38803485863517101</v>
      </c>
      <c r="E9479" s="158">
        <v>-0.131510961656542</v>
      </c>
    </row>
    <row r="9480" spans="1:5" x14ac:dyDescent="0.25">
      <c r="A9480" s="158">
        <v>47577.6807886034</v>
      </c>
      <c r="B9480" s="158">
        <v>-4.6787341519960397E-2</v>
      </c>
      <c r="C9480" s="158">
        <v>0.13167406167057</v>
      </c>
      <c r="D9480" s="158">
        <v>0.38803355937364797</v>
      </c>
      <c r="E9480" s="158">
        <v>-0.13149130369331199</v>
      </c>
    </row>
    <row r="9481" spans="1:5" x14ac:dyDescent="0.25">
      <c r="A9481" s="158">
        <v>47586.571275922899</v>
      </c>
      <c r="B9481" s="158">
        <v>-0.63107233419533704</v>
      </c>
      <c r="C9481" s="158">
        <v>0.13160215016299201</v>
      </c>
      <c r="D9481" s="158">
        <v>0.38803231273306599</v>
      </c>
      <c r="E9481" s="158">
        <v>-0.13147316379096799</v>
      </c>
    </row>
    <row r="9482" spans="1:5" x14ac:dyDescent="0.25">
      <c r="A9482" s="158">
        <v>47590.307637218502</v>
      </c>
      <c r="B9482" s="158">
        <v>-5.0851502205440102E-2</v>
      </c>
      <c r="C9482" s="158">
        <v>0.13157184400911701</v>
      </c>
      <c r="D9482" s="158">
        <v>0.38803177413925299</v>
      </c>
      <c r="E9482" s="158">
        <v>-0.131465524602559</v>
      </c>
    </row>
    <row r="9483" spans="1:5" x14ac:dyDescent="0.25">
      <c r="A9483" s="158">
        <v>47591.560996554901</v>
      </c>
      <c r="B9483" s="158">
        <v>-0.298203662854857</v>
      </c>
      <c r="C9483" s="158">
        <v>0.131561666694477</v>
      </c>
      <c r="D9483" s="158">
        <v>0.38803159152391797</v>
      </c>
      <c r="E9483" s="158">
        <v>-0.13146295997795099</v>
      </c>
    </row>
    <row r="9484" spans="1:5" x14ac:dyDescent="0.25">
      <c r="A9484" s="158">
        <v>47593.558489675801</v>
      </c>
      <c r="B9484" s="158">
        <v>0.14865299766526599</v>
      </c>
      <c r="C9484" s="158">
        <v>0.13154543543983099</v>
      </c>
      <c r="D9484" s="158">
        <v>0.38803129846915402</v>
      </c>
      <c r="E9484" s="158">
        <v>-0.131458870565031</v>
      </c>
    </row>
    <row r="9485" spans="1:5" x14ac:dyDescent="0.25">
      <c r="A9485" s="158">
        <v>47597.816233602898</v>
      </c>
      <c r="B9485" s="158">
        <v>0.21832928789791201</v>
      </c>
      <c r="C9485" s="158">
        <v>0.13151079049837</v>
      </c>
      <c r="D9485" s="158">
        <v>0.38803066553248</v>
      </c>
      <c r="E9485" s="158">
        <v>-0.13145014503286001</v>
      </c>
    </row>
    <row r="9486" spans="1:5" x14ac:dyDescent="0.25">
      <c r="A9486" s="158">
        <v>47610.181470720898</v>
      </c>
      <c r="B9486" s="158">
        <v>-0.41312442852742298</v>
      </c>
      <c r="C9486" s="158">
        <v>0.13140981163547999</v>
      </c>
      <c r="D9486" s="158">
        <v>0.388028763520751</v>
      </c>
      <c r="E9486" s="158">
        <v>-0.13142473711730801</v>
      </c>
    </row>
    <row r="9487" spans="1:5" x14ac:dyDescent="0.25">
      <c r="A9487" s="158">
        <v>47615.476516317802</v>
      </c>
      <c r="B9487" s="158">
        <v>-0.280918636023197</v>
      </c>
      <c r="C9487" s="158">
        <v>0.13136640558801199</v>
      </c>
      <c r="D9487" s="158">
        <v>0.38802792000874098</v>
      </c>
      <c r="E9487" s="158">
        <v>-0.13141382638465199</v>
      </c>
    </row>
    <row r="9488" spans="1:5" x14ac:dyDescent="0.25">
      <c r="A9488" s="158">
        <v>47629.1513156152</v>
      </c>
      <c r="B9488" s="158">
        <v>-0.35046567990018002</v>
      </c>
      <c r="C9488" s="158">
        <v>0.131253852075461</v>
      </c>
      <c r="D9488" s="158">
        <v>0.38802566111539699</v>
      </c>
      <c r="E9488" s="158">
        <v>-0.13138556449163899</v>
      </c>
    </row>
    <row r="9489" spans="1:5" x14ac:dyDescent="0.25">
      <c r="A9489" s="158">
        <v>47633.378531330804</v>
      </c>
      <c r="B9489" s="158">
        <v>-0.19475375288428001</v>
      </c>
      <c r="C9489" s="158">
        <v>0.13121892700378901</v>
      </c>
      <c r="D9489" s="158">
        <v>0.38802493937611499</v>
      </c>
      <c r="E9489" s="158">
        <v>-0.13137680359258899</v>
      </c>
    </row>
    <row r="9490" spans="1:5" x14ac:dyDescent="0.25">
      <c r="A9490" s="158">
        <v>47634.931028170096</v>
      </c>
      <c r="B9490" s="158">
        <v>-5.7024843908126698E-2</v>
      </c>
      <c r="C9490" s="158">
        <v>0.13120608474721299</v>
      </c>
      <c r="D9490" s="158">
        <v>0.38802467152828102</v>
      </c>
      <c r="E9490" s="158">
        <v>-0.13137358315648401</v>
      </c>
    </row>
    <row r="9491" spans="1:5" x14ac:dyDescent="0.25">
      <c r="A9491" s="158">
        <v>47636.2691305517</v>
      </c>
      <c r="B9491" s="158">
        <v>2.0039965019668098</v>
      </c>
      <c r="C9491" s="158">
        <v>0.131195009248572</v>
      </c>
      <c r="D9491" s="158">
        <v>0.388024439471088</v>
      </c>
      <c r="E9491" s="158">
        <v>-0.13137080620817301</v>
      </c>
    </row>
    <row r="9492" spans="1:5" x14ac:dyDescent="0.25">
      <c r="A9492" s="158">
        <v>47645.825163937698</v>
      </c>
      <c r="B9492" s="158">
        <v>-7.2351422143901402E-3</v>
      </c>
      <c r="C9492" s="158">
        <v>0.13111573352401701</v>
      </c>
      <c r="D9492" s="158">
        <v>0.38802274999972203</v>
      </c>
      <c r="E9492" s="158">
        <v>-0.13135094130272901</v>
      </c>
    </row>
    <row r="9493" spans="1:5" x14ac:dyDescent="0.25">
      <c r="A9493" s="158">
        <v>47646.370450081798</v>
      </c>
      <c r="B9493" s="158">
        <v>0.149033114990549</v>
      </c>
      <c r="C9493" s="158">
        <v>0.131111200378458</v>
      </c>
      <c r="D9493" s="158">
        <v>0.38802265188992002</v>
      </c>
      <c r="E9493" s="158">
        <v>-0.13134980600989801</v>
      </c>
    </row>
    <row r="9494" spans="1:5" x14ac:dyDescent="0.25">
      <c r="A9494" s="158">
        <v>47648.760242559401</v>
      </c>
      <c r="B9494" s="158">
        <v>2.4729836771442099E-2</v>
      </c>
      <c r="C9494" s="158">
        <v>0.13109132114786801</v>
      </c>
      <c r="D9494" s="158">
        <v>0.38802221973927897</v>
      </c>
      <c r="E9494" s="158">
        <v>-0.13134482819267501</v>
      </c>
    </row>
    <row r="9495" spans="1:5" x14ac:dyDescent="0.25">
      <c r="A9495" s="158">
        <v>47656.211837237403</v>
      </c>
      <c r="B9495" s="158">
        <v>7.7402987025898498E-2</v>
      </c>
      <c r="C9495" s="158">
        <v>0.13102920972927401</v>
      </c>
      <c r="D9495" s="158">
        <v>0.38802084956439198</v>
      </c>
      <c r="E9495" s="158">
        <v>-0.131329283544704</v>
      </c>
    </row>
    <row r="9496" spans="1:5" x14ac:dyDescent="0.25">
      <c r="A9496" s="158">
        <v>47658.690700277803</v>
      </c>
      <c r="B9496" s="158">
        <v>-2.87472446019232E-2</v>
      </c>
      <c r="C9496" s="158">
        <v>0.13100850537731901</v>
      </c>
      <c r="D9496" s="158">
        <v>0.38802038614557599</v>
      </c>
      <c r="E9496" s="158">
        <v>-0.13132410461055299</v>
      </c>
    </row>
    <row r="9497" spans="1:5" x14ac:dyDescent="0.25">
      <c r="A9497" s="158">
        <v>47661.9480048025</v>
      </c>
      <c r="B9497" s="158">
        <v>0.471635855381969</v>
      </c>
      <c r="C9497" s="158">
        <v>0.130981267226184</v>
      </c>
      <c r="D9497" s="158">
        <v>0.38801977142170901</v>
      </c>
      <c r="E9497" s="158">
        <v>-0.131317293408031</v>
      </c>
    </row>
    <row r="9498" spans="1:5" x14ac:dyDescent="0.25">
      <c r="A9498" s="158">
        <v>47671.148945600398</v>
      </c>
      <c r="B9498" s="158">
        <v>0.61069209278874503</v>
      </c>
      <c r="C9498" s="158">
        <v>0.13090413174436499</v>
      </c>
      <c r="D9498" s="158">
        <v>0.38801799957871802</v>
      </c>
      <c r="E9498" s="158">
        <v>-0.13129801753315401</v>
      </c>
    </row>
    <row r="9499" spans="1:5" x14ac:dyDescent="0.25">
      <c r="A9499" s="158">
        <v>47676.699347502501</v>
      </c>
      <c r="B9499" s="158">
        <v>-4.9316942080524E-2</v>
      </c>
      <c r="C9499" s="158">
        <v>0.13085746109493199</v>
      </c>
      <c r="D9499" s="158">
        <v>0.38801690543518302</v>
      </c>
      <c r="E9499" s="158">
        <v>-0.1312863637353</v>
      </c>
    </row>
    <row r="9500" spans="1:5" x14ac:dyDescent="0.25">
      <c r="A9500" s="158">
        <v>47681.522285326799</v>
      </c>
      <c r="B9500" s="158">
        <v>1.9553611725425399</v>
      </c>
      <c r="C9500" s="158">
        <v>0.130816822597948</v>
      </c>
      <c r="D9500" s="158">
        <v>0.38801593924936201</v>
      </c>
      <c r="E9500" s="158">
        <v>-0.13127622166399</v>
      </c>
    </row>
    <row r="9501" spans="1:5" x14ac:dyDescent="0.25">
      <c r="A9501" s="158">
        <v>47681.945675986201</v>
      </c>
      <c r="B9501" s="158">
        <v>-7.7081318396809997E-2</v>
      </c>
      <c r="C9501" s="158">
        <v>0.13081325131678101</v>
      </c>
      <c r="D9501" s="158">
        <v>0.38801585374533398</v>
      </c>
      <c r="E9501" s="158">
        <v>-0.13127533062858901</v>
      </c>
    </row>
    <row r="9502" spans="1:5" x14ac:dyDescent="0.25">
      <c r="A9502" s="158">
        <v>47685.836686632203</v>
      </c>
      <c r="B9502" s="158">
        <v>-0.252255063031259</v>
      </c>
      <c r="C9502" s="158">
        <v>0.13078040249443301</v>
      </c>
      <c r="D9502" s="158">
        <v>0.38801506277294801</v>
      </c>
      <c r="E9502" s="158">
        <v>-0.131267136667233</v>
      </c>
    </row>
    <row r="9503" spans="1:5" x14ac:dyDescent="0.25">
      <c r="A9503" s="158">
        <v>47689.175601649702</v>
      </c>
      <c r="B9503" s="158">
        <v>-0.399708947683519</v>
      </c>
      <c r="C9503" s="158">
        <v>0.130752173926898</v>
      </c>
      <c r="D9503" s="158">
        <v>0.38801437658416899</v>
      </c>
      <c r="E9503" s="158">
        <v>-0.131260097824483</v>
      </c>
    </row>
    <row r="9504" spans="1:5" x14ac:dyDescent="0.25">
      <c r="A9504" s="158">
        <v>47691.457023320298</v>
      </c>
      <c r="B9504" s="158">
        <v>8.8005530127532899E-2</v>
      </c>
      <c r="C9504" s="158">
        <v>0.13073286428592901</v>
      </c>
      <c r="D9504" s="158">
        <v>0.38801390376867401</v>
      </c>
      <c r="E9504" s="158">
        <v>-0.131255284319518</v>
      </c>
    </row>
    <row r="9505" spans="1:5" x14ac:dyDescent="0.25">
      <c r="A9505" s="158">
        <v>47695.569525637198</v>
      </c>
      <c r="B9505" s="158">
        <v>-1.44587200459945</v>
      </c>
      <c r="C9505" s="158">
        <v>0.13069801250270999</v>
      </c>
      <c r="D9505" s="158">
        <v>0.38801304336097697</v>
      </c>
      <c r="E9505" s="158">
        <v>-0.13124659930916599</v>
      </c>
    </row>
    <row r="9506" spans="1:5" x14ac:dyDescent="0.25">
      <c r="A9506" s="158">
        <v>47696.953100673301</v>
      </c>
      <c r="B9506" s="158">
        <v>0.13044814569402899</v>
      </c>
      <c r="C9506" s="158">
        <v>0.13068627452647699</v>
      </c>
      <c r="D9506" s="158">
        <v>0.388012751548512</v>
      </c>
      <c r="E9506" s="158">
        <v>-0.13124367504221701</v>
      </c>
    </row>
    <row r="9507" spans="1:5" x14ac:dyDescent="0.25">
      <c r="A9507" s="158">
        <v>47700.524555070602</v>
      </c>
      <c r="B9507" s="158">
        <v>-0.46672987554478002</v>
      </c>
      <c r="C9507" s="158">
        <v>0.130655945418512</v>
      </c>
      <c r="D9507" s="158">
        <v>0.38801199283193399</v>
      </c>
      <c r="E9507" s="158">
        <v>-0.13123612109024901</v>
      </c>
    </row>
    <row r="9508" spans="1:5" x14ac:dyDescent="0.25">
      <c r="A9508" s="158">
        <v>47705.3647948379</v>
      </c>
      <c r="B9508" s="158">
        <v>-0.50705354481448395</v>
      </c>
      <c r="C9508" s="158">
        <v>0.13061477371230901</v>
      </c>
      <c r="D9508" s="158">
        <v>0.38801095203042901</v>
      </c>
      <c r="E9508" s="158">
        <v>-0.131225870973741</v>
      </c>
    </row>
    <row r="9509" spans="1:5" x14ac:dyDescent="0.25">
      <c r="A9509" s="158">
        <v>47723.871147023499</v>
      </c>
      <c r="B9509" s="158">
        <v>0.17467985505397199</v>
      </c>
      <c r="C9509" s="158">
        <v>0.130456638995889</v>
      </c>
      <c r="D9509" s="158">
        <v>0.38800683955888798</v>
      </c>
      <c r="E9509" s="158">
        <v>-0.131186547679772</v>
      </c>
    </row>
    <row r="9510" spans="1:5" x14ac:dyDescent="0.25">
      <c r="A9510" s="158">
        <v>47736.588227884597</v>
      </c>
      <c r="B9510" s="158">
        <v>-0.36307461627792498</v>
      </c>
      <c r="C9510" s="158">
        <v>0.130347318558377</v>
      </c>
      <c r="D9510" s="158">
        <v>0.38800389143658598</v>
      </c>
      <c r="E9510" s="158">
        <v>-0.131159404784776</v>
      </c>
    </row>
    <row r="9511" spans="1:5" x14ac:dyDescent="0.25">
      <c r="A9511" s="158">
        <v>47736.849321682697</v>
      </c>
      <c r="B9511" s="158">
        <v>0.17128174924629899</v>
      </c>
      <c r="C9511" s="158">
        <v>0.130345068556803</v>
      </c>
      <c r="D9511" s="158">
        <v>0.38800382986740301</v>
      </c>
      <c r="E9511" s="158">
        <v>-0.131158846489907</v>
      </c>
    </row>
    <row r="9512" spans="1:5" x14ac:dyDescent="0.25">
      <c r="A9512" s="158">
        <v>47747.249437607701</v>
      </c>
      <c r="B9512" s="158">
        <v>0.287969273006072</v>
      </c>
      <c r="C9512" s="158">
        <v>0.13025526383699701</v>
      </c>
      <c r="D9512" s="158">
        <v>0.38800134333465403</v>
      </c>
      <c r="E9512" s="158">
        <v>-0.13113657461758299</v>
      </c>
    </row>
    <row r="9513" spans="1:5" x14ac:dyDescent="0.25">
      <c r="A9513" s="158">
        <v>47753.164835290001</v>
      </c>
      <c r="B9513" s="158">
        <v>-0.31312305848965</v>
      </c>
      <c r="C9513" s="158">
        <v>0.130204027790355</v>
      </c>
      <c r="D9513" s="158">
        <v>0.387999899410023</v>
      </c>
      <c r="E9513" s="158">
        <v>-0.13112387782382701</v>
      </c>
    </row>
    <row r="9514" spans="1:5" x14ac:dyDescent="0.25">
      <c r="A9514" s="158">
        <v>47757.271047402101</v>
      </c>
      <c r="B9514" s="158">
        <v>-2.1649203815898899E-2</v>
      </c>
      <c r="C9514" s="158">
        <v>0.130168395400558</v>
      </c>
      <c r="D9514" s="158">
        <v>0.38799888447380898</v>
      </c>
      <c r="E9514" s="158">
        <v>-0.13111505196909901</v>
      </c>
    </row>
    <row r="9515" spans="1:5" x14ac:dyDescent="0.25">
      <c r="A9515" s="158">
        <v>47762.977843715802</v>
      </c>
      <c r="B9515" s="158">
        <v>0.39720965733691699</v>
      </c>
      <c r="C9515" s="158">
        <v>0.13011878338226801</v>
      </c>
      <c r="D9515" s="158">
        <v>0.38799745674415898</v>
      </c>
      <c r="E9515" s="158">
        <v>-0.13110276916222899</v>
      </c>
    </row>
    <row r="9516" spans="1:5" x14ac:dyDescent="0.25">
      <c r="A9516" s="158">
        <v>47764.535951022997</v>
      </c>
      <c r="B9516" s="158">
        <v>-0.36059717630252403</v>
      </c>
      <c r="C9516" s="158">
        <v>0.13010521977683201</v>
      </c>
      <c r="D9516" s="158">
        <v>0.38799706346532198</v>
      </c>
      <c r="E9516" s="158">
        <v>-0.131099412267531</v>
      </c>
    </row>
    <row r="9517" spans="1:5" x14ac:dyDescent="0.25">
      <c r="A9517" s="158">
        <v>47769.5335097934</v>
      </c>
      <c r="B9517" s="158">
        <v>-0.16311995814420899</v>
      </c>
      <c r="C9517" s="158">
        <v>0.13006166257240601</v>
      </c>
      <c r="D9517" s="158">
        <v>0.38799579199942602</v>
      </c>
      <c r="E9517" s="158">
        <v>-0.13108863547621299</v>
      </c>
    </row>
    <row r="9518" spans="1:5" x14ac:dyDescent="0.25">
      <c r="A9518" s="158">
        <v>47790.196465753397</v>
      </c>
      <c r="B9518" s="158">
        <v>-0.22197649406228101</v>
      </c>
      <c r="C9518" s="158">
        <v>0.129880724850751</v>
      </c>
      <c r="D9518" s="158">
        <v>0.387990372589129</v>
      </c>
      <c r="E9518" s="158">
        <v>-0.13104392154053299</v>
      </c>
    </row>
    <row r="9519" spans="1:5" x14ac:dyDescent="0.25">
      <c r="A9519" s="158">
        <v>47796.8269556839</v>
      </c>
      <c r="B9519" s="158">
        <v>0.25008093521339297</v>
      </c>
      <c r="C9519" s="158">
        <v>0.12982237747268499</v>
      </c>
      <c r="D9519" s="158">
        <v>0.38798857818885302</v>
      </c>
      <c r="E9519" s="158">
        <v>-0.131029520480825</v>
      </c>
    </row>
    <row r="9520" spans="1:5" x14ac:dyDescent="0.25">
      <c r="A9520" s="158">
        <v>47799.5598971605</v>
      </c>
      <c r="B9520" s="158">
        <v>-8.5267754558993006E-2</v>
      </c>
      <c r="C9520" s="158">
        <v>0.12979828769299501</v>
      </c>
      <c r="D9520" s="158">
        <v>0.387987830752487</v>
      </c>
      <c r="E9520" s="158">
        <v>-0.131023577250729</v>
      </c>
    </row>
    <row r="9521" spans="1:5" x14ac:dyDescent="0.25">
      <c r="A9521" s="158">
        <v>47800.311101354499</v>
      </c>
      <c r="B9521" s="158">
        <v>-6.6504195171324096E-2</v>
      </c>
      <c r="C9521" s="158">
        <v>0.129791662019341</v>
      </c>
      <c r="D9521" s="158">
        <v>0.387987624504462</v>
      </c>
      <c r="E9521" s="158">
        <v>-0.13102194287545399</v>
      </c>
    </row>
    <row r="9522" spans="1:5" x14ac:dyDescent="0.25">
      <c r="A9522" s="158">
        <v>47806.256581940499</v>
      </c>
      <c r="B9522" s="158">
        <v>0.136621317035135</v>
      </c>
      <c r="C9522" s="158">
        <v>0.12973916005400599</v>
      </c>
      <c r="D9522" s="158">
        <v>0.38798597996669498</v>
      </c>
      <c r="E9522" s="158">
        <v>-0.13100899593676099</v>
      </c>
    </row>
    <row r="9523" spans="1:5" x14ac:dyDescent="0.25">
      <c r="A9523" s="158">
        <v>47810.691986905098</v>
      </c>
      <c r="B9523" s="158">
        <v>-0.17775768052551399</v>
      </c>
      <c r="C9523" s="158">
        <v>0.12969992091188101</v>
      </c>
      <c r="D9523" s="158">
        <v>0.38798473905411801</v>
      </c>
      <c r="E9523" s="158">
        <v>-0.13099932407366899</v>
      </c>
    </row>
    <row r="9524" spans="1:5" x14ac:dyDescent="0.25">
      <c r="A9524" s="158">
        <v>47814.203987104796</v>
      </c>
      <c r="B9524" s="158">
        <v>0.16158357896940401</v>
      </c>
      <c r="C9524" s="158">
        <v>0.12966880743077699</v>
      </c>
      <c r="D9524" s="158">
        <v>0.387983747962866</v>
      </c>
      <c r="E9524" s="158">
        <v>-0.13099165776545599</v>
      </c>
    </row>
    <row r="9525" spans="1:5" x14ac:dyDescent="0.25">
      <c r="A9525" s="158">
        <v>47817.145266687199</v>
      </c>
      <c r="B9525" s="158">
        <v>0.69360257369355205</v>
      </c>
      <c r="C9525" s="158">
        <v>0.12964272054884801</v>
      </c>
      <c r="D9525" s="158">
        <v>0.38798291213502201</v>
      </c>
      <c r="E9525" s="158">
        <v>-0.130985231832871</v>
      </c>
    </row>
    <row r="9526" spans="1:5" x14ac:dyDescent="0.25">
      <c r="A9526" s="158">
        <v>47821.969128462799</v>
      </c>
      <c r="B9526" s="158">
        <v>-0.17313542056495199</v>
      </c>
      <c r="C9526" s="158">
        <v>0.129599878492067</v>
      </c>
      <c r="D9526" s="158">
        <v>0.38798152989885298</v>
      </c>
      <c r="E9526" s="158">
        <v>-0.130974682229687</v>
      </c>
    </row>
    <row r="9527" spans="1:5" x14ac:dyDescent="0.25">
      <c r="A9527" s="158">
        <v>47822.154321085902</v>
      </c>
      <c r="B9527" s="158">
        <v>0.124437431366342</v>
      </c>
      <c r="C9527" s="158">
        <v>0.12959823230800599</v>
      </c>
      <c r="D9527" s="158">
        <v>0.38798147655044501</v>
      </c>
      <c r="E9527" s="158">
        <v>-0.13097427695549599</v>
      </c>
    </row>
    <row r="9528" spans="1:5" x14ac:dyDescent="0.25">
      <c r="A9528" s="158">
        <v>47831.457619674598</v>
      </c>
      <c r="B9528" s="158">
        <v>-4.3039144087042597E-2</v>
      </c>
      <c r="C9528" s="158">
        <v>0.129515398629857</v>
      </c>
      <c r="D9528" s="158">
        <v>0.38797876962601302</v>
      </c>
      <c r="E9528" s="158">
        <v>-0.13095389255494</v>
      </c>
    </row>
    <row r="9529" spans="1:5" x14ac:dyDescent="0.25">
      <c r="A9529" s="158">
        <v>47838.614752031397</v>
      </c>
      <c r="B9529" s="158">
        <v>-5.9335343430710903E-2</v>
      </c>
      <c r="C9529" s="158">
        <v>0.129451492484008</v>
      </c>
      <c r="D9529" s="158">
        <v>0.38797665124161501</v>
      </c>
      <c r="E9529" s="158">
        <v>-0.13093817719487899</v>
      </c>
    </row>
    <row r="9530" spans="1:5" x14ac:dyDescent="0.25">
      <c r="A9530" s="158">
        <v>47838.991272220097</v>
      </c>
      <c r="B9530" s="158">
        <v>0.43841381981324401</v>
      </c>
      <c r="C9530" s="158">
        <v>0.12944812618099499</v>
      </c>
      <c r="D9530" s="158">
        <v>0.38797653893391298</v>
      </c>
      <c r="E9530" s="158">
        <v>-0.130937349644728</v>
      </c>
    </row>
    <row r="9531" spans="1:5" x14ac:dyDescent="0.25">
      <c r="A9531" s="158">
        <v>47841.0235080208</v>
      </c>
      <c r="B9531" s="158">
        <v>-6.6951329580532501</v>
      </c>
      <c r="C9531" s="158">
        <v>0.12942994935737101</v>
      </c>
      <c r="D9531" s="158">
        <v>0.38797593127128999</v>
      </c>
      <c r="E9531" s="158">
        <v>-0.13093288163297601</v>
      </c>
    </row>
    <row r="9532" spans="1:5" x14ac:dyDescent="0.25">
      <c r="A9532" s="158">
        <v>47842.491385235</v>
      </c>
      <c r="B9532" s="158">
        <v>0.38827146415536501</v>
      </c>
      <c r="C9532" s="158">
        <v>0.12941681244474901</v>
      </c>
      <c r="D9532" s="158">
        <v>0.387975490793523</v>
      </c>
      <c r="E9532" s="158">
        <v>-0.130929652955765</v>
      </c>
    </row>
    <row r="9533" spans="1:5" x14ac:dyDescent="0.25">
      <c r="A9533" s="158">
        <v>47843.066014836302</v>
      </c>
      <c r="B9533" s="158">
        <v>0.41707288860342001</v>
      </c>
      <c r="C9533" s="158">
        <v>0.12941166794783601</v>
      </c>
      <c r="D9533" s="158">
        <v>0.38797531800229201</v>
      </c>
      <c r="E9533" s="158">
        <v>-0.130928388695874</v>
      </c>
    </row>
    <row r="9534" spans="1:5" x14ac:dyDescent="0.25">
      <c r="A9534" s="158">
        <v>47845.973429730198</v>
      </c>
      <c r="B9534" s="158">
        <v>1.9284838226307801E-2</v>
      </c>
      <c r="C9534" s="158">
        <v>0.12938562323824801</v>
      </c>
      <c r="D9534" s="158">
        <v>0.38797444065893999</v>
      </c>
      <c r="E9534" s="158">
        <v>-0.130921989159302</v>
      </c>
    </row>
    <row r="9535" spans="1:5" x14ac:dyDescent="0.25">
      <c r="A9535" s="158">
        <v>47850.085320284998</v>
      </c>
      <c r="B9535" s="158">
        <v>0.26401144413246103</v>
      </c>
      <c r="C9535" s="158">
        <v>0.12934874484478801</v>
      </c>
      <c r="D9535" s="158">
        <v>0.38797319106412798</v>
      </c>
      <c r="E9535" s="158">
        <v>-0.13091293034234899</v>
      </c>
    </row>
    <row r="9536" spans="1:5" x14ac:dyDescent="0.25">
      <c r="A9536" s="158">
        <v>47855.2350458031</v>
      </c>
      <c r="B9536" s="158">
        <v>-0.18910676763545001</v>
      </c>
      <c r="C9536" s="158">
        <v>0.12930248596077301</v>
      </c>
      <c r="D9536" s="158">
        <v>0.38797161155616</v>
      </c>
      <c r="E9536" s="158">
        <v>-0.130901571748687</v>
      </c>
    </row>
    <row r="9537" spans="1:5" x14ac:dyDescent="0.25">
      <c r="A9537" s="158">
        <v>47859.218898225801</v>
      </c>
      <c r="B9537" s="158">
        <v>-0.245830294068661</v>
      </c>
      <c r="C9537" s="158">
        <v>0.129266644762244</v>
      </c>
      <c r="D9537" s="158">
        <v>0.38797037856982403</v>
      </c>
      <c r="E9537" s="158">
        <v>-0.130892774536016</v>
      </c>
    </row>
    <row r="9538" spans="1:5" x14ac:dyDescent="0.25">
      <c r="A9538" s="158">
        <v>47872.472403658903</v>
      </c>
      <c r="B9538" s="158">
        <v>0.14147822099670501</v>
      </c>
      <c r="C9538" s="158">
        <v>0.12914706378323701</v>
      </c>
      <c r="D9538" s="158">
        <v>0.38796620719397001</v>
      </c>
      <c r="E9538" s="158">
        <v>-0.13086344451565199</v>
      </c>
    </row>
    <row r="9539" spans="1:5" x14ac:dyDescent="0.25">
      <c r="A9539" s="158">
        <v>47881.492922953199</v>
      </c>
      <c r="B9539" s="158">
        <v>9.1599729732228005E-2</v>
      </c>
      <c r="C9539" s="158">
        <v>0.129065374316608</v>
      </c>
      <c r="D9539" s="158">
        <v>0.38796330704481202</v>
      </c>
      <c r="E9539" s="158">
        <v>-0.13084342668014901</v>
      </c>
    </row>
    <row r="9540" spans="1:5" x14ac:dyDescent="0.25">
      <c r="A9540" s="158">
        <v>47890.843590135599</v>
      </c>
      <c r="B9540" s="158">
        <v>0.64239653663393803</v>
      </c>
      <c r="C9540" s="158">
        <v>0.12898043952289101</v>
      </c>
      <c r="D9540" s="158">
        <v>0.38796024859827799</v>
      </c>
      <c r="E9540" s="158">
        <v>-0.13082262916840301</v>
      </c>
    </row>
    <row r="9541" spans="1:5" x14ac:dyDescent="0.25">
      <c r="A9541" s="158">
        <v>47891.618101227898</v>
      </c>
      <c r="B9541" s="158">
        <v>-9.9574861177020899E-2</v>
      </c>
      <c r="C9541" s="158">
        <v>0.12897339280190401</v>
      </c>
      <c r="D9541" s="158">
        <v>0.38795999288909999</v>
      </c>
      <c r="E9541" s="158">
        <v>-0.13082090438357599</v>
      </c>
    </row>
    <row r="9542" spans="1:5" x14ac:dyDescent="0.25">
      <c r="A9542" s="158">
        <v>47893.053648367102</v>
      </c>
      <c r="B9542" s="158">
        <v>-0.124781408848229</v>
      </c>
      <c r="C9542" s="158">
        <v>0.12896032710146199</v>
      </c>
      <c r="D9542" s="158">
        <v>0.38795951797277201</v>
      </c>
      <c r="E9542" s="158">
        <v>-0.130817706652994</v>
      </c>
    </row>
    <row r="9543" spans="1:5" x14ac:dyDescent="0.25">
      <c r="A9543" s="158">
        <v>47896.153414467597</v>
      </c>
      <c r="B9543" s="158">
        <v>-5.1446270058630401E-2</v>
      </c>
      <c r="C9543" s="158">
        <v>0.12893209369151901</v>
      </c>
      <c r="D9543" s="158">
        <v>0.38795848822565898</v>
      </c>
      <c r="E9543" s="158">
        <v>-0.13081079800120801</v>
      </c>
    </row>
    <row r="9544" spans="1:5" x14ac:dyDescent="0.25">
      <c r="A9544" s="158">
        <v>47902.897280690901</v>
      </c>
      <c r="B9544" s="158">
        <v>1.7721708347084902E-2</v>
      </c>
      <c r="C9544" s="158">
        <v>0.12887057125604601</v>
      </c>
      <c r="D9544" s="158">
        <v>0.38795622777497701</v>
      </c>
      <c r="E9544" s="158">
        <v>-0.13079574953239401</v>
      </c>
    </row>
    <row r="9545" spans="1:5" x14ac:dyDescent="0.25">
      <c r="A9545" s="158">
        <v>47904.683240857499</v>
      </c>
      <c r="B9545" s="158">
        <v>0.233057301072992</v>
      </c>
      <c r="C9545" s="158">
        <v>0.12885425607404399</v>
      </c>
      <c r="D9545" s="158">
        <v>0.38795562452834298</v>
      </c>
      <c r="E9545" s="158">
        <v>-0.13079176017348501</v>
      </c>
    </row>
    <row r="9546" spans="1:5" x14ac:dyDescent="0.25">
      <c r="A9546" s="158">
        <v>47905.406165498403</v>
      </c>
      <c r="B9546" s="158">
        <v>-0.11478223647452</v>
      </c>
      <c r="C9546" s="158">
        <v>0.12884764932460799</v>
      </c>
      <c r="D9546" s="158">
        <v>0.38795537979531403</v>
      </c>
      <c r="E9546" s="158">
        <v>-0.13079014486395699</v>
      </c>
    </row>
    <row r="9547" spans="1:5" x14ac:dyDescent="0.25">
      <c r="A9547" s="158">
        <v>47910.510022877199</v>
      </c>
      <c r="B9547" s="158">
        <v>0.182904093008385</v>
      </c>
      <c r="C9547" s="158">
        <v>0.128800962107505</v>
      </c>
      <c r="D9547" s="158">
        <v>0.38795364296705898</v>
      </c>
      <c r="E9547" s="158">
        <v>-0.130778732760892</v>
      </c>
    </row>
    <row r="9548" spans="1:5" x14ac:dyDescent="0.25">
      <c r="A9548" s="158">
        <v>47924.588218863202</v>
      </c>
      <c r="B9548" s="158">
        <v>-0.32917749093738202</v>
      </c>
      <c r="C9548" s="158">
        <v>0.12867178966471099</v>
      </c>
      <c r="D9548" s="158">
        <v>0.38794877042646903</v>
      </c>
      <c r="E9548" s="158">
        <v>-0.130747181981965</v>
      </c>
    </row>
    <row r="9549" spans="1:5" x14ac:dyDescent="0.25">
      <c r="A9549" s="158">
        <v>47931.5285212253</v>
      </c>
      <c r="B9549" s="158">
        <v>-0.444184645224455</v>
      </c>
      <c r="C9549" s="158">
        <v>0.12860789890309901</v>
      </c>
      <c r="D9549" s="158">
        <v>0.38794632421113201</v>
      </c>
      <c r="E9549" s="158">
        <v>-0.13073158921132</v>
      </c>
    </row>
    <row r="9550" spans="1:5" x14ac:dyDescent="0.25">
      <c r="A9550" s="158">
        <v>47937.609167516297</v>
      </c>
      <c r="B9550" s="158">
        <v>0.28173558337034599</v>
      </c>
      <c r="C9550" s="158">
        <v>0.128551808111634</v>
      </c>
      <c r="D9550" s="158">
        <v>0.38794415705561702</v>
      </c>
      <c r="E9550" s="158">
        <v>-0.13071790691179899</v>
      </c>
    </row>
    <row r="9551" spans="1:5" x14ac:dyDescent="0.25">
      <c r="A9551" s="158">
        <v>47943.1746067122</v>
      </c>
      <c r="B9551" s="158">
        <v>0.76825359012402406</v>
      </c>
      <c r="C9551" s="158">
        <v>0.12850037706638201</v>
      </c>
      <c r="D9551" s="158">
        <v>0.38794215393388998</v>
      </c>
      <c r="E9551" s="158">
        <v>-0.13070536685390099</v>
      </c>
    </row>
    <row r="9552" spans="1:5" x14ac:dyDescent="0.25">
      <c r="A9552" s="158">
        <v>47951.564563859203</v>
      </c>
      <c r="B9552" s="158">
        <v>0.103013223668347</v>
      </c>
      <c r="C9552" s="158">
        <v>0.128422677436213</v>
      </c>
      <c r="D9552" s="158">
        <v>0.38793909884387201</v>
      </c>
      <c r="E9552" s="158">
        <v>-0.13068643194554999</v>
      </c>
    </row>
    <row r="9553" spans="1:5" x14ac:dyDescent="0.25">
      <c r="A9553" s="158">
        <v>47957.874737453501</v>
      </c>
      <c r="B9553" s="158">
        <v>0.12067354531770701</v>
      </c>
      <c r="C9553" s="158">
        <v>0.12836410722574301</v>
      </c>
      <c r="D9553" s="158">
        <v>0.38793677307829999</v>
      </c>
      <c r="E9553" s="158">
        <v>-0.13067216665054199</v>
      </c>
    </row>
    <row r="9554" spans="1:5" x14ac:dyDescent="0.25">
      <c r="A9554" s="158">
        <v>47964.7648977875</v>
      </c>
      <c r="B9554" s="158">
        <v>-0.146242453213941</v>
      </c>
      <c r="C9554" s="158">
        <v>0.12830002536098101</v>
      </c>
      <c r="D9554" s="158">
        <v>0.38793420610613799</v>
      </c>
      <c r="E9554" s="158">
        <v>-0.13065656663278</v>
      </c>
    </row>
    <row r="9555" spans="1:5" x14ac:dyDescent="0.25">
      <c r="A9555" s="158">
        <v>47967.129957502599</v>
      </c>
      <c r="B9555" s="158">
        <v>-0.33626204159155099</v>
      </c>
      <c r="C9555" s="158">
        <v>0.12827799838614601</v>
      </c>
      <c r="D9555" s="158">
        <v>0.387933318387719</v>
      </c>
      <c r="E9555" s="158">
        <v>-0.130651206251617</v>
      </c>
    </row>
    <row r="9556" spans="1:5" x14ac:dyDescent="0.25">
      <c r="A9556" s="158">
        <v>47977.096872112503</v>
      </c>
      <c r="B9556" s="158">
        <v>-9.8152730040579297E-2</v>
      </c>
      <c r="C9556" s="158">
        <v>0.12818499962477301</v>
      </c>
      <c r="D9556" s="158">
        <v>0.38792954029038601</v>
      </c>
      <c r="E9556" s="158">
        <v>-0.13062858479252001</v>
      </c>
    </row>
    <row r="9557" spans="1:5" x14ac:dyDescent="0.25">
      <c r="A9557" s="158">
        <v>47978.89001802</v>
      </c>
      <c r="B9557" s="158">
        <v>-0.15559045568176399</v>
      </c>
      <c r="C9557" s="158">
        <v>0.12816823883436401</v>
      </c>
      <c r="D9557" s="158">
        <v>0.38792885422046602</v>
      </c>
      <c r="E9557" s="158">
        <v>-0.130624509574295</v>
      </c>
    </row>
    <row r="9558" spans="1:5" x14ac:dyDescent="0.25">
      <c r="A9558" s="158">
        <v>47982.864596523497</v>
      </c>
      <c r="B9558" s="158">
        <v>7.5258825642077198E-2</v>
      </c>
      <c r="C9558" s="158">
        <v>0.12813105604361999</v>
      </c>
      <c r="D9558" s="158">
        <v>0.387927326616053</v>
      </c>
      <c r="E9558" s="158">
        <v>-0.130615470850551</v>
      </c>
    </row>
    <row r="9559" spans="1:5" x14ac:dyDescent="0.25">
      <c r="A9559" s="158">
        <v>47983.147605581602</v>
      </c>
      <c r="B9559" s="158">
        <v>0.17827484331416299</v>
      </c>
      <c r="C9559" s="158">
        <v>0.12812840677947099</v>
      </c>
      <c r="D9559" s="158">
        <v>0.38792721748049602</v>
      </c>
      <c r="E9559" s="158">
        <v>-0.130614826943455</v>
      </c>
    </row>
    <row r="9560" spans="1:5" x14ac:dyDescent="0.25">
      <c r="A9560" s="158">
        <v>47984.654292306797</v>
      </c>
      <c r="B9560" s="158">
        <v>0.32384515233245798</v>
      </c>
      <c r="C9560" s="158">
        <v>0.12811429886353001</v>
      </c>
      <c r="D9560" s="158">
        <v>0.38792663565166002</v>
      </c>
      <c r="E9560" s="158">
        <v>-0.13061139821866499</v>
      </c>
    </row>
    <row r="9561" spans="1:5" x14ac:dyDescent="0.25">
      <c r="A9561" s="158">
        <v>47984.7928345939</v>
      </c>
      <c r="B9561" s="158">
        <v>9.6760880716306695E-3</v>
      </c>
      <c r="C9561" s="158">
        <v>0.12811300130226599</v>
      </c>
      <c r="D9561" s="158">
        <v>0.38792658208294101</v>
      </c>
      <c r="E9561" s="158">
        <v>-0.13061108288397599</v>
      </c>
    </row>
    <row r="9562" spans="1:5" x14ac:dyDescent="0.25">
      <c r="A9562" s="158">
        <v>48000.541178959298</v>
      </c>
      <c r="B9562" s="158">
        <v>0.10102043383468701</v>
      </c>
      <c r="C9562" s="158">
        <v>0.127965160368298</v>
      </c>
      <c r="D9562" s="158">
        <v>0.38792041755502699</v>
      </c>
      <c r="E9562" s="158">
        <v>-0.13057517497955501</v>
      </c>
    </row>
    <row r="9563" spans="1:5" x14ac:dyDescent="0.25">
      <c r="A9563" s="158">
        <v>48001.089059981699</v>
      </c>
      <c r="B9563" s="158">
        <v>5.3418401554550202E-2</v>
      </c>
      <c r="C9563" s="158">
        <v>0.127960004760623</v>
      </c>
      <c r="D9563" s="158">
        <v>0.387920200407469</v>
      </c>
      <c r="E9563" s="158">
        <v>-0.13057392350441199</v>
      </c>
    </row>
    <row r="9564" spans="1:5" x14ac:dyDescent="0.25">
      <c r="A9564" s="158">
        <v>48001.2616915326</v>
      </c>
      <c r="B9564" s="158">
        <v>-1.8903459275498899E-2</v>
      </c>
      <c r="C9564" s="158">
        <v>0.12795838011275801</v>
      </c>
      <c r="D9564" s="158">
        <v>0.38792013194916602</v>
      </c>
      <c r="E9564" s="158">
        <v>-0.130573529146564</v>
      </c>
    </row>
    <row r="9565" spans="1:5" x14ac:dyDescent="0.25">
      <c r="A9565" s="158">
        <v>48007.603593476597</v>
      </c>
      <c r="B9565" s="158">
        <v>0.118164407919119</v>
      </c>
      <c r="C9565" s="158">
        <v>0.12789863962459799</v>
      </c>
      <c r="D9565" s="158">
        <v>0.387917604604681</v>
      </c>
      <c r="E9565" s="158">
        <v>-0.13055903142744099</v>
      </c>
    </row>
    <row r="9566" spans="1:5" x14ac:dyDescent="0.25">
      <c r="A9566" s="158">
        <v>48009.574973092502</v>
      </c>
      <c r="B9566" s="158">
        <v>-1.7824109409634299</v>
      </c>
      <c r="C9566" s="158">
        <v>0.12788004697515601</v>
      </c>
      <c r="D9566" s="158">
        <v>0.38791681405550998</v>
      </c>
      <c r="E9566" s="158">
        <v>-0.130554520720289</v>
      </c>
    </row>
    <row r="9567" spans="1:5" x14ac:dyDescent="0.25">
      <c r="A9567" s="158">
        <v>48014.412354545901</v>
      </c>
      <c r="B9567" s="158">
        <v>-0.32667418767996498</v>
      </c>
      <c r="C9567" s="158">
        <v>0.12783437951567</v>
      </c>
      <c r="D9567" s="158">
        <v>0.38791486430888</v>
      </c>
      <c r="E9567" s="158">
        <v>-0.13054344412687799</v>
      </c>
    </row>
    <row r="9568" spans="1:5" x14ac:dyDescent="0.25">
      <c r="A9568" s="158">
        <v>48016.411294476602</v>
      </c>
      <c r="B9568" s="158">
        <v>-0.29932332783506599</v>
      </c>
      <c r="C9568" s="158">
        <v>0.12781548994297801</v>
      </c>
      <c r="D9568" s="158">
        <v>0.38791405451599198</v>
      </c>
      <c r="E9568" s="158">
        <v>-0.13053886357866801</v>
      </c>
    </row>
    <row r="9569" spans="1:5" x14ac:dyDescent="0.25">
      <c r="A9569" s="158">
        <v>48018.2525833822</v>
      </c>
      <c r="B9569" s="158">
        <v>2.7147981114050701E-2</v>
      </c>
      <c r="C9569" s="158">
        <v>0.12779808058081599</v>
      </c>
      <c r="D9569" s="158">
        <v>0.387913306466454</v>
      </c>
      <c r="E9569" s="158">
        <v>-0.130534642534195</v>
      </c>
    </row>
    <row r="9570" spans="1:5" x14ac:dyDescent="0.25">
      <c r="A9570" s="158">
        <v>48018.3418722895</v>
      </c>
      <c r="B9570" s="158">
        <v>0.60645654383679704</v>
      </c>
      <c r="C9570" s="158">
        <v>0.12779723612256799</v>
      </c>
      <c r="D9570" s="158">
        <v>0.38791327013983301</v>
      </c>
      <c r="E9570" s="158">
        <v>-0.130534437802063</v>
      </c>
    </row>
    <row r="9571" spans="1:5" x14ac:dyDescent="0.25">
      <c r="A9571" s="158">
        <v>48021.229008201401</v>
      </c>
      <c r="B9571" s="158">
        <v>0.72371077190822597</v>
      </c>
      <c r="C9571" s="158">
        <v>0.12776991917056699</v>
      </c>
      <c r="D9571" s="158">
        <v>0.38791209294777801</v>
      </c>
      <c r="E9571" s="158">
        <v>-0.13052781571239799</v>
      </c>
    </row>
    <row r="9572" spans="1:5" x14ac:dyDescent="0.25">
      <c r="A9572" s="158">
        <v>48024.241534137298</v>
      </c>
      <c r="B9572" s="158">
        <v>0.617250106676837</v>
      </c>
      <c r="C9572" s="158">
        <v>0.12774139188754</v>
      </c>
      <c r="D9572" s="158">
        <v>0.387910859296003</v>
      </c>
      <c r="E9572" s="158">
        <v>-0.130520901635166</v>
      </c>
    </row>
    <row r="9573" spans="1:5" x14ac:dyDescent="0.25">
      <c r="A9573" s="158">
        <v>48024.470382314699</v>
      </c>
      <c r="B9573" s="158">
        <v>0.213632073317882</v>
      </c>
      <c r="C9573" s="158">
        <v>0.12773922379927299</v>
      </c>
      <c r="D9573" s="158">
        <v>0.38791076535840402</v>
      </c>
      <c r="E9573" s="158">
        <v>-0.13052037622073701</v>
      </c>
    </row>
    <row r="9574" spans="1:5" x14ac:dyDescent="0.25">
      <c r="A9574" s="158">
        <v>48033.936171516099</v>
      </c>
      <c r="B9574" s="158">
        <v>0.151996535174859</v>
      </c>
      <c r="C9574" s="158">
        <v>0.12764942268469601</v>
      </c>
      <c r="D9574" s="158">
        <v>0.387906852316725</v>
      </c>
      <c r="E9574" s="158">
        <v>-0.13049862110023699</v>
      </c>
    </row>
    <row r="9575" spans="1:5" x14ac:dyDescent="0.25">
      <c r="A9575" s="158">
        <v>48040.284035159399</v>
      </c>
      <c r="B9575" s="158">
        <v>0.15469519644622001</v>
      </c>
      <c r="C9575" s="158">
        <v>0.12758906701807901</v>
      </c>
      <c r="D9575" s="158">
        <v>0.38790419809215299</v>
      </c>
      <c r="E9575" s="158">
        <v>-0.13048400732547499</v>
      </c>
    </row>
    <row r="9576" spans="1:5" x14ac:dyDescent="0.25">
      <c r="A9576" s="158">
        <v>48044.215878632203</v>
      </c>
      <c r="B9576" s="158">
        <v>-7.5453473930231496E-3</v>
      </c>
      <c r="C9576" s="158">
        <v>0.127551629237421</v>
      </c>
      <c r="D9576" s="158">
        <v>0.38790254196429502</v>
      </c>
      <c r="E9576" s="158">
        <v>-0.13047494577405</v>
      </c>
    </row>
    <row r="9577" spans="1:5" x14ac:dyDescent="0.25">
      <c r="A9577" s="158">
        <v>48065.991246140598</v>
      </c>
      <c r="B9577" s="158">
        <v>-0.28397669564473899</v>
      </c>
      <c r="C9577" s="158">
        <v>0.12734355327076499</v>
      </c>
      <c r="D9577" s="158">
        <v>0.38789320240012498</v>
      </c>
      <c r="E9577" s="158">
        <v>-0.13042462598796201</v>
      </c>
    </row>
    <row r="9578" spans="1:5" x14ac:dyDescent="0.25">
      <c r="A9578" s="158">
        <v>48067.611418327797</v>
      </c>
      <c r="B9578" s="158">
        <v>0.603277241659117</v>
      </c>
      <c r="C9578" s="158">
        <v>0.12732802200027901</v>
      </c>
      <c r="D9578" s="158">
        <v>0.38789249616119797</v>
      </c>
      <c r="E9578" s="158">
        <v>-0.13042087292331001</v>
      </c>
    </row>
    <row r="9579" spans="1:5" x14ac:dyDescent="0.25">
      <c r="A9579" s="158">
        <v>48070.906096794897</v>
      </c>
      <c r="B9579" s="158">
        <v>-0.53845171734347996</v>
      </c>
      <c r="C9579" s="158">
        <v>0.127296417555189</v>
      </c>
      <c r="D9579" s="158">
        <v>0.38789105515854799</v>
      </c>
      <c r="E9579" s="158">
        <v>-0.13041323708160299</v>
      </c>
    </row>
    <row r="9580" spans="1:5" x14ac:dyDescent="0.25">
      <c r="A9580" s="158">
        <v>48077.564452429397</v>
      </c>
      <c r="B9580" s="158">
        <v>9.3648319190453595E-3</v>
      </c>
      <c r="C9580" s="158">
        <v>0.127232460908317</v>
      </c>
      <c r="D9580" s="158">
        <v>0.38788812317181998</v>
      </c>
      <c r="E9580" s="158">
        <v>-0.13039778977920299</v>
      </c>
    </row>
    <row r="9581" spans="1:5" x14ac:dyDescent="0.25">
      <c r="A9581" s="158">
        <v>48081.934648843198</v>
      </c>
      <c r="B9581" s="158">
        <v>0.11691647016312</v>
      </c>
      <c r="C9581" s="158">
        <v>0.127190420882347</v>
      </c>
      <c r="D9581" s="158">
        <v>0.38788618437247002</v>
      </c>
      <c r="E9581" s="158">
        <v>-0.13038763959998401</v>
      </c>
    </row>
    <row r="9582" spans="1:5" x14ac:dyDescent="0.25">
      <c r="A9582" s="158">
        <v>48084.581653221001</v>
      </c>
      <c r="B9582" s="158">
        <v>-7.27549407359973E-3</v>
      </c>
      <c r="C9582" s="158">
        <v>0.12716493356881101</v>
      </c>
      <c r="D9582" s="158">
        <v>0.38788500450600299</v>
      </c>
      <c r="E9582" s="158">
        <v>-0.13038148732270199</v>
      </c>
    </row>
    <row r="9583" spans="1:5" x14ac:dyDescent="0.25">
      <c r="A9583" s="158">
        <v>48084.682449348897</v>
      </c>
      <c r="B9583" s="158">
        <v>0.1196330715177</v>
      </c>
      <c r="C9583" s="158">
        <v>0.127163962673565</v>
      </c>
      <c r="D9583" s="158">
        <v>0.387884959494806</v>
      </c>
      <c r="E9583" s="158">
        <v>-0.13038125298315201</v>
      </c>
    </row>
    <row r="9584" spans="1:5" x14ac:dyDescent="0.25">
      <c r="A9584" s="158">
        <v>48091.814911774003</v>
      </c>
      <c r="B9584" s="158">
        <v>0.15205440555869901</v>
      </c>
      <c r="C9584" s="158">
        <v>0.12709519480979201</v>
      </c>
      <c r="D9584" s="158">
        <v>0.38788175904802902</v>
      </c>
      <c r="E9584" s="158">
        <v>-0.13036465874088399</v>
      </c>
    </row>
    <row r="9585" spans="1:5" x14ac:dyDescent="0.25">
      <c r="A9585" s="158">
        <v>48095.236119175403</v>
      </c>
      <c r="B9585" s="158">
        <v>0.45722571363602199</v>
      </c>
      <c r="C9585" s="158">
        <v>0.12706216301253301</v>
      </c>
      <c r="D9585" s="158">
        <v>0.38788021312646898</v>
      </c>
      <c r="E9585" s="158">
        <v>-0.13035669060172</v>
      </c>
    </row>
    <row r="9586" spans="1:5" x14ac:dyDescent="0.25">
      <c r="A9586" s="158">
        <v>48102.267217509601</v>
      </c>
      <c r="B9586" s="158">
        <v>-0.30710775553219899</v>
      </c>
      <c r="C9586" s="158">
        <v>0.126994184242393</v>
      </c>
      <c r="D9586" s="158">
        <v>0.387877014108093</v>
      </c>
      <c r="E9586" s="158">
        <v>-0.130340297801151</v>
      </c>
    </row>
    <row r="9587" spans="1:5" x14ac:dyDescent="0.25">
      <c r="A9587" s="158">
        <v>48113.502397171702</v>
      </c>
      <c r="B9587" s="158">
        <v>1.12420511111666</v>
      </c>
      <c r="C9587" s="158">
        <v>0.126885299728596</v>
      </c>
      <c r="D9587" s="158">
        <v>0.38787184114807799</v>
      </c>
      <c r="E9587" s="158">
        <v>-0.130314055925596</v>
      </c>
    </row>
    <row r="9588" spans="1:5" x14ac:dyDescent="0.25">
      <c r="A9588" s="158">
        <v>48123.971356540402</v>
      </c>
      <c r="B9588" s="158">
        <v>-0.46038879817600398</v>
      </c>
      <c r="C9588" s="158">
        <v>0.12678355591776799</v>
      </c>
      <c r="D9588" s="158">
        <v>0.38786695331147503</v>
      </c>
      <c r="E9588" s="158">
        <v>-0.130289551661918</v>
      </c>
    </row>
    <row r="9589" spans="1:5" x14ac:dyDescent="0.25">
      <c r="A9589" s="158">
        <v>48128.446393443402</v>
      </c>
      <c r="B9589" s="158">
        <v>-0.30717034141112298</v>
      </c>
      <c r="C9589" s="158">
        <v>0.12673998144155901</v>
      </c>
      <c r="D9589" s="158">
        <v>0.38786484406822003</v>
      </c>
      <c r="E9589" s="158">
        <v>-0.130279061923123</v>
      </c>
    </row>
    <row r="9590" spans="1:5" x14ac:dyDescent="0.25">
      <c r="A9590" s="158">
        <v>48130.250004645401</v>
      </c>
      <c r="B9590" s="158">
        <v>-0.35112091965181502</v>
      </c>
      <c r="C9590" s="158">
        <v>0.126722405216599</v>
      </c>
      <c r="D9590" s="158">
        <v>0.38786399059425403</v>
      </c>
      <c r="E9590" s="158">
        <v>-0.130274831594513</v>
      </c>
    </row>
    <row r="9591" spans="1:5" x14ac:dyDescent="0.25">
      <c r="A9591" s="158">
        <v>48130.481464836201</v>
      </c>
      <c r="B9591" s="158">
        <v>-0.45657913219431201</v>
      </c>
      <c r="C9591" s="158">
        <v>0.12672014904961401</v>
      </c>
      <c r="D9591" s="158">
        <v>0.38786388092655599</v>
      </c>
      <c r="E9591" s="158">
        <v>-0.13027428860357401</v>
      </c>
    </row>
    <row r="9592" spans="1:5" x14ac:dyDescent="0.25">
      <c r="A9592" s="158">
        <v>48130.535905854398</v>
      </c>
      <c r="B9592" s="158">
        <v>-7.2701993219015396E-2</v>
      </c>
      <c r="C9592" s="158">
        <v>0.12671961836446899</v>
      </c>
      <c r="D9592" s="158">
        <v>0.38786385512733601</v>
      </c>
      <c r="E9592" s="158">
        <v>-0.130274160884883</v>
      </c>
    </row>
    <row r="9593" spans="1:5" x14ac:dyDescent="0.25">
      <c r="A9593" s="158">
        <v>48137.719741344801</v>
      </c>
      <c r="B9593" s="158">
        <v>0.18138153809872401</v>
      </c>
      <c r="C9593" s="158">
        <v>0.126649526913341</v>
      </c>
      <c r="D9593" s="158">
        <v>0.38786043529860598</v>
      </c>
      <c r="E9593" s="158">
        <v>-0.13025729588694501</v>
      </c>
    </row>
    <row r="9594" spans="1:5" x14ac:dyDescent="0.25">
      <c r="A9594" s="158">
        <v>48138.209879322603</v>
      </c>
      <c r="B9594" s="158">
        <v>-3.0827394278587501E-2</v>
      </c>
      <c r="C9594" s="158">
        <v>0.12664474008689</v>
      </c>
      <c r="D9594" s="158">
        <v>0.38786020085290801</v>
      </c>
      <c r="E9594" s="158">
        <v>-0.13025614437834199</v>
      </c>
    </row>
    <row r="9595" spans="1:5" x14ac:dyDescent="0.25">
      <c r="A9595" s="158">
        <v>48139.489830309198</v>
      </c>
      <c r="B9595" s="158">
        <v>0.147626145244595</v>
      </c>
      <c r="C9595" s="158">
        <v>0.12663223693803299</v>
      </c>
      <c r="D9595" s="158">
        <v>0.38785958794592801</v>
      </c>
      <c r="E9595" s="158">
        <v>-0.13025313680994999</v>
      </c>
    </row>
    <row r="9596" spans="1:5" x14ac:dyDescent="0.25">
      <c r="A9596" s="158">
        <v>48140.755597948097</v>
      </c>
      <c r="B9596" s="158">
        <v>0.14987522433542699</v>
      </c>
      <c r="C9596" s="158">
        <v>0.126619868381454</v>
      </c>
      <c r="D9596" s="158">
        <v>0.38785898087322701</v>
      </c>
      <c r="E9596" s="158">
        <v>-0.13025016184725699</v>
      </c>
    </row>
    <row r="9597" spans="1:5" x14ac:dyDescent="0.25">
      <c r="A9597" s="158">
        <v>48147.313574980297</v>
      </c>
      <c r="B9597" s="158">
        <v>0.101069817152699</v>
      </c>
      <c r="C9597" s="158">
        <v>0.12655572369607099</v>
      </c>
      <c r="D9597" s="158">
        <v>0.38785582037150301</v>
      </c>
      <c r="E9597" s="158">
        <v>-0.13023473702270399</v>
      </c>
    </row>
    <row r="9598" spans="1:5" x14ac:dyDescent="0.25">
      <c r="A9598" s="158">
        <v>48148.386908999601</v>
      </c>
      <c r="B9598" s="158">
        <v>0.15531815896860901</v>
      </c>
      <c r="C9598" s="158">
        <v>0.12654521522446299</v>
      </c>
      <c r="D9598" s="158">
        <v>0.38785530066448498</v>
      </c>
      <c r="E9598" s="158">
        <v>-0.130232210640436</v>
      </c>
    </row>
    <row r="9599" spans="1:5" x14ac:dyDescent="0.25">
      <c r="A9599" s="158">
        <v>48154.888589541799</v>
      </c>
      <c r="B9599" s="158">
        <v>-7.64105898607981E-2</v>
      </c>
      <c r="C9599" s="158">
        <v>0.12648150060018501</v>
      </c>
      <c r="D9599" s="158">
        <v>0.38785213793810802</v>
      </c>
      <c r="E9599" s="158">
        <v>-0.13021689624648899</v>
      </c>
    </row>
    <row r="9600" spans="1:5" x14ac:dyDescent="0.25">
      <c r="A9600" s="158">
        <v>48156.400667775699</v>
      </c>
      <c r="B9600" s="158">
        <v>8.6513739044780102E-2</v>
      </c>
      <c r="C9600" s="158">
        <v>0.126466667949097</v>
      </c>
      <c r="D9600" s="158">
        <v>0.387851398795099</v>
      </c>
      <c r="E9600" s="158">
        <v>-0.130213331937718</v>
      </c>
    </row>
    <row r="9601" spans="1:5" x14ac:dyDescent="0.25">
      <c r="A9601" s="158">
        <v>48158.8155695756</v>
      </c>
      <c r="B9601" s="158">
        <v>-0.315541284590937</v>
      </c>
      <c r="C9601" s="158">
        <v>0.12644296761638599</v>
      </c>
      <c r="D9601" s="158">
        <v>0.38785021551485599</v>
      </c>
      <c r="E9601" s="158">
        <v>-0.13020763737824601</v>
      </c>
    </row>
    <row r="9602" spans="1:5" x14ac:dyDescent="0.25">
      <c r="A9602" s="158">
        <v>48163.562244109104</v>
      </c>
      <c r="B9602" s="158">
        <v>-0.23889853129229799</v>
      </c>
      <c r="C9602" s="158">
        <v>0.12639634173755199</v>
      </c>
      <c r="D9602" s="158">
        <v>0.3878478796034</v>
      </c>
      <c r="E9602" s="158">
        <v>-0.13019643680408799</v>
      </c>
    </row>
    <row r="9603" spans="1:5" x14ac:dyDescent="0.25">
      <c r="A9603" s="158">
        <v>48178.835936722302</v>
      </c>
      <c r="B9603" s="158">
        <v>0.15556332727097999</v>
      </c>
      <c r="C9603" s="158">
        <v>0.12624594348580301</v>
      </c>
      <c r="D9603" s="158">
        <v>0.38784027253766101</v>
      </c>
      <c r="E9603" s="158">
        <v>-0.130160329112461</v>
      </c>
    </row>
    <row r="9604" spans="1:5" x14ac:dyDescent="0.25">
      <c r="A9604" s="158">
        <v>48178.956172679602</v>
      </c>
      <c r="B9604" s="158">
        <v>0.53537424970715497</v>
      </c>
      <c r="C9604" s="158">
        <v>0.12624475732732901</v>
      </c>
      <c r="D9604" s="158">
        <v>0.38784021210574698</v>
      </c>
      <c r="E9604" s="158">
        <v>-0.13016004446702301</v>
      </c>
    </row>
    <row r="9605" spans="1:5" x14ac:dyDescent="0.25">
      <c r="A9605" s="158">
        <v>48184.5748916956</v>
      </c>
      <c r="B9605" s="158">
        <v>0.55593020937854098</v>
      </c>
      <c r="C9605" s="158">
        <v>0.12618928896714901</v>
      </c>
      <c r="D9605" s="158">
        <v>0.38783737852799799</v>
      </c>
      <c r="E9605" s="158">
        <v>-0.130146735801798</v>
      </c>
    </row>
    <row r="9606" spans="1:5" x14ac:dyDescent="0.25">
      <c r="A9606" s="158">
        <v>48192.966062144304</v>
      </c>
      <c r="B9606" s="158">
        <v>-2.55158994671323E-2</v>
      </c>
      <c r="C9606" s="158">
        <v>0.12610631185670601</v>
      </c>
      <c r="D9606" s="158">
        <v>0.387833111979483</v>
      </c>
      <c r="E9606" s="158">
        <v>-0.13012683494198399</v>
      </c>
    </row>
    <row r="9607" spans="1:5" x14ac:dyDescent="0.25">
      <c r="A9607" s="158">
        <v>48195.305576133498</v>
      </c>
      <c r="B9607" s="158">
        <v>-0.116454737818228</v>
      </c>
      <c r="C9607" s="158">
        <v>0.12608314775740301</v>
      </c>
      <c r="D9607" s="158">
        <v>0.38783191501047098</v>
      </c>
      <c r="E9607" s="158">
        <v>-0.13012128107741999</v>
      </c>
    </row>
    <row r="9608" spans="1:5" x14ac:dyDescent="0.25">
      <c r="A9608" s="158">
        <v>48198.639303612101</v>
      </c>
      <c r="B9608" s="158">
        <v>0.26914252257905802</v>
      </c>
      <c r="C9608" s="158">
        <v>0.12605011754941101</v>
      </c>
      <c r="D9608" s="158">
        <v>0.387830203777496</v>
      </c>
      <c r="E9608" s="158">
        <v>-0.130113362979633</v>
      </c>
    </row>
    <row r="9609" spans="1:5" x14ac:dyDescent="0.25">
      <c r="A9609" s="158">
        <v>48208.3820711765</v>
      </c>
      <c r="B9609" s="158">
        <v>0.139484500329079</v>
      </c>
      <c r="C9609" s="158">
        <v>0.125953438669483</v>
      </c>
      <c r="D9609" s="158">
        <v>0.38782516506610398</v>
      </c>
      <c r="E9609" s="158">
        <v>-0.13009019543571099</v>
      </c>
    </row>
    <row r="9610" spans="1:5" x14ac:dyDescent="0.25">
      <c r="A9610" s="158">
        <v>48210.979111536399</v>
      </c>
      <c r="B9610" s="158">
        <v>0.26143923720560702</v>
      </c>
      <c r="C9610" s="158">
        <v>0.12592763065395199</v>
      </c>
      <c r="D9610" s="158">
        <v>0.3878238124742</v>
      </c>
      <c r="E9610" s="158">
        <v>-0.130084013110178</v>
      </c>
    </row>
    <row r="9611" spans="1:5" x14ac:dyDescent="0.25">
      <c r="A9611" s="158">
        <v>48211.411157262803</v>
      </c>
      <c r="B9611" s="158">
        <v>0.40555064456833101</v>
      </c>
      <c r="C9611" s="158">
        <v>0.12592333569769301</v>
      </c>
      <c r="D9611" s="158">
        <v>0.38782358706938602</v>
      </c>
      <c r="E9611" s="158">
        <v>-0.130082984338318</v>
      </c>
    </row>
    <row r="9612" spans="1:5" x14ac:dyDescent="0.25">
      <c r="A9612" s="158">
        <v>48213.090812264301</v>
      </c>
      <c r="B9612" s="158">
        <v>-0.24399447583203199</v>
      </c>
      <c r="C9612" s="158">
        <v>0.12590663418964401</v>
      </c>
      <c r="D9612" s="158">
        <v>0.387822709720401</v>
      </c>
      <c r="E9612" s="158">
        <v>-0.13007898405899199</v>
      </c>
    </row>
    <row r="9613" spans="1:5" x14ac:dyDescent="0.25">
      <c r="A9613" s="158">
        <v>48213.661747191698</v>
      </c>
      <c r="B9613" s="158">
        <v>-0.14382572655040601</v>
      </c>
      <c r="C9613" s="158">
        <v>0.12590095566294701</v>
      </c>
      <c r="D9613" s="158">
        <v>0.387822411119496</v>
      </c>
      <c r="E9613" s="158">
        <v>-0.130077624046364</v>
      </c>
    </row>
    <row r="9614" spans="1:5" x14ac:dyDescent="0.25">
      <c r="A9614" s="158">
        <v>48222.110763769801</v>
      </c>
      <c r="B9614" s="158">
        <v>6.2163703080320203E-2</v>
      </c>
      <c r="C9614" s="158">
        <v>0.12581683392425999</v>
      </c>
      <c r="D9614" s="158">
        <v>0.38781796975756699</v>
      </c>
      <c r="E9614" s="158">
        <v>-0.13005748187642399</v>
      </c>
    </row>
    <row r="9615" spans="1:5" x14ac:dyDescent="0.25">
      <c r="A9615" s="158">
        <v>48233.267046034402</v>
      </c>
      <c r="B9615" s="158">
        <v>0.178290262374659</v>
      </c>
      <c r="C9615" s="158">
        <v>0.12570550735384101</v>
      </c>
      <c r="D9615" s="158">
        <v>0.38781204074644299</v>
      </c>
      <c r="E9615" s="158">
        <v>-0.13003084022101999</v>
      </c>
    </row>
    <row r="9616" spans="1:5" x14ac:dyDescent="0.25">
      <c r="A9616" s="158">
        <v>48238.068562312903</v>
      </c>
      <c r="B9616" s="158">
        <v>-6.6704060454969599E-2</v>
      </c>
      <c r="C9616" s="158">
        <v>0.12565750683948201</v>
      </c>
      <c r="D9616" s="158">
        <v>0.38780946638786701</v>
      </c>
      <c r="E9616" s="158">
        <v>-0.130019358201693</v>
      </c>
    </row>
    <row r="9617" spans="1:5" x14ac:dyDescent="0.25">
      <c r="A9617" s="158">
        <v>48241.2987063045</v>
      </c>
      <c r="B9617" s="158">
        <v>-3.0237863590084801</v>
      </c>
      <c r="C9617" s="158">
        <v>0.12562518595289399</v>
      </c>
      <c r="D9617" s="158">
        <v>0.38780772688409698</v>
      </c>
      <c r="E9617" s="158">
        <v>-0.13001162853631801</v>
      </c>
    </row>
    <row r="9618" spans="1:5" x14ac:dyDescent="0.25">
      <c r="A9618" s="158">
        <v>48244.521813738997</v>
      </c>
      <c r="B9618" s="158">
        <v>-2.9902339450516E-2</v>
      </c>
      <c r="C9618" s="158">
        <v>0.12559291206121201</v>
      </c>
      <c r="D9618" s="158">
        <v>0.38780598504256097</v>
      </c>
      <c r="E9618" s="158">
        <v>-0.130003911460112</v>
      </c>
    </row>
    <row r="9619" spans="1:5" x14ac:dyDescent="0.25">
      <c r="A9619" s="158">
        <v>48245.675162278298</v>
      </c>
      <c r="B9619" s="158">
        <v>-0.12905460480146</v>
      </c>
      <c r="C9619" s="158">
        <v>0.12558135758522801</v>
      </c>
      <c r="D9619" s="158">
        <v>0.38780536025984003</v>
      </c>
      <c r="E9619" s="158">
        <v>-0.13000114897255199</v>
      </c>
    </row>
    <row r="9620" spans="1:5" x14ac:dyDescent="0.25">
      <c r="A9620" s="158">
        <v>48246.848156324901</v>
      </c>
      <c r="B9620" s="158">
        <v>-0.29838092243618097</v>
      </c>
      <c r="C9620" s="158">
        <v>0.125569603237002</v>
      </c>
      <c r="D9620" s="158">
        <v>0.38780472403136801</v>
      </c>
      <c r="E9620" s="158">
        <v>-0.12999833887513701</v>
      </c>
    </row>
    <row r="9621" spans="1:5" x14ac:dyDescent="0.25">
      <c r="A9621" s="158">
        <v>48248.172005482404</v>
      </c>
      <c r="B9621" s="158">
        <v>0.58285433367877304</v>
      </c>
      <c r="C9621" s="158">
        <v>0.12555633349650699</v>
      </c>
      <c r="D9621" s="158">
        <v>0.38780400500628398</v>
      </c>
      <c r="E9621" s="158">
        <v>-0.12999516670814901</v>
      </c>
    </row>
    <row r="9622" spans="1:5" x14ac:dyDescent="0.25">
      <c r="A9622" s="158">
        <v>48251.090199524901</v>
      </c>
      <c r="B9622" s="158">
        <v>1.09281865911051</v>
      </c>
      <c r="C9622" s="158">
        <v>0.12552706883096801</v>
      </c>
      <c r="D9622" s="158">
        <v>0.38780241639685198</v>
      </c>
      <c r="E9622" s="158">
        <v>-0.129988171709328</v>
      </c>
    </row>
    <row r="9623" spans="1:5" x14ac:dyDescent="0.25">
      <c r="A9623" s="158">
        <v>48251.369933466398</v>
      </c>
      <c r="B9623" s="158">
        <v>0.115892361994741</v>
      </c>
      <c r="C9623" s="158">
        <v>0.125524262562689</v>
      </c>
      <c r="D9623" s="158">
        <v>0.38780226385168398</v>
      </c>
      <c r="E9623" s="158">
        <v>-0.12998750099745199</v>
      </c>
    </row>
    <row r="9624" spans="1:5" x14ac:dyDescent="0.25">
      <c r="A9624" s="158">
        <v>48254.950839016397</v>
      </c>
      <c r="B9624" s="158">
        <v>-7.7536601626060395E-2</v>
      </c>
      <c r="C9624" s="158">
        <v>0.12548832380150901</v>
      </c>
      <c r="D9624" s="158">
        <v>0.38780030703531998</v>
      </c>
      <c r="E9624" s="158">
        <v>-0.12997891234511499</v>
      </c>
    </row>
    <row r="9625" spans="1:5" x14ac:dyDescent="0.25">
      <c r="A9625" s="158">
        <v>48262.324186250698</v>
      </c>
      <c r="B9625" s="158">
        <v>0.15082115773079599</v>
      </c>
      <c r="C9625" s="158">
        <v>0.12541423354935</v>
      </c>
      <c r="D9625" s="158">
        <v>0.38779625404406198</v>
      </c>
      <c r="E9625" s="158">
        <v>-0.12996121141213701</v>
      </c>
    </row>
    <row r="9626" spans="1:5" x14ac:dyDescent="0.25">
      <c r="A9626" s="158">
        <v>48266.1607477207</v>
      </c>
      <c r="B9626" s="158">
        <v>-1.11039464715912E-2</v>
      </c>
      <c r="C9626" s="158">
        <v>0.125375634739193</v>
      </c>
      <c r="D9626" s="158">
        <v>0.38779413251016798</v>
      </c>
      <c r="E9626" s="158">
        <v>-0.12995199249405301</v>
      </c>
    </row>
    <row r="9627" spans="1:5" x14ac:dyDescent="0.25">
      <c r="A9627" s="158">
        <v>48268.452256391298</v>
      </c>
      <c r="B9627" s="158">
        <v>-3.4562044487873603E-2</v>
      </c>
      <c r="C9627" s="158">
        <v>0.12535256490600499</v>
      </c>
      <c r="D9627" s="158">
        <v>0.38779286122834</v>
      </c>
      <c r="E9627" s="158">
        <v>-0.12994648339856199</v>
      </c>
    </row>
    <row r="9628" spans="1:5" x14ac:dyDescent="0.25">
      <c r="A9628" s="158">
        <v>48275.131629205302</v>
      </c>
      <c r="B9628" s="158">
        <v>6.6710384019863497E-2</v>
      </c>
      <c r="C9628" s="158">
        <v>0.12528525439318999</v>
      </c>
      <c r="D9628" s="158">
        <v>0.38778913804168202</v>
      </c>
      <c r="E9628" s="158">
        <v>-0.129930413376832</v>
      </c>
    </row>
    <row r="9629" spans="1:5" x14ac:dyDescent="0.25">
      <c r="A9629" s="158">
        <v>48275.771349381597</v>
      </c>
      <c r="B9629" s="158">
        <v>0.72330486741065703</v>
      </c>
      <c r="C9629" s="158">
        <v>0.125278802575501</v>
      </c>
      <c r="D9629" s="158">
        <v>0.38778878007613599</v>
      </c>
      <c r="E9629" s="158">
        <v>-0.12992887333495001</v>
      </c>
    </row>
    <row r="9630" spans="1:5" x14ac:dyDescent="0.25">
      <c r="A9630" s="158">
        <v>48277.221936662601</v>
      </c>
      <c r="B9630" s="158">
        <v>3.0344882787058901E-2</v>
      </c>
      <c r="C9630" s="158">
        <v>0.12526416955202099</v>
      </c>
      <c r="D9630" s="158">
        <v>0.38778796748650002</v>
      </c>
      <c r="E9630" s="158">
        <v>-0.12992538063845399</v>
      </c>
    </row>
    <row r="9631" spans="1:5" x14ac:dyDescent="0.25">
      <c r="A9631" s="158">
        <v>48288.398037714702</v>
      </c>
      <c r="B9631" s="158">
        <v>0.401071762982119</v>
      </c>
      <c r="C9631" s="158">
        <v>0.125151275615594</v>
      </c>
      <c r="D9631" s="158">
        <v>0.38778166542929399</v>
      </c>
      <c r="E9631" s="158">
        <v>-0.129898443273431</v>
      </c>
    </row>
    <row r="9632" spans="1:5" x14ac:dyDescent="0.25">
      <c r="A9632" s="158">
        <v>48288.918858416502</v>
      </c>
      <c r="B9632" s="158">
        <v>0.14942660289643001</v>
      </c>
      <c r="C9632" s="158">
        <v>0.12514600802216799</v>
      </c>
      <c r="D9632" s="158">
        <v>0.38778136995738899</v>
      </c>
      <c r="E9632" s="158">
        <v>-0.129897186764241</v>
      </c>
    </row>
    <row r="9633" spans="1:5" x14ac:dyDescent="0.25">
      <c r="A9633" s="158">
        <v>48291.910235417803</v>
      </c>
      <c r="B9633" s="158">
        <v>0.42787565999655702</v>
      </c>
      <c r="C9633" s="158">
        <v>0.12511574184691501</v>
      </c>
      <c r="D9633" s="158">
        <v>0.38777966980775502</v>
      </c>
      <c r="E9633" s="158">
        <v>-0.129889967851225</v>
      </c>
    </row>
    <row r="9634" spans="1:5" x14ac:dyDescent="0.25">
      <c r="A9634" s="158">
        <v>48297.547856543802</v>
      </c>
      <c r="B9634" s="158">
        <v>8.7669759790398594E-2</v>
      </c>
      <c r="C9634" s="158">
        <v>0.12505864924450899</v>
      </c>
      <c r="D9634" s="158">
        <v>0.38777645139722799</v>
      </c>
      <c r="E9634" s="158">
        <v>-0.12987635345971699</v>
      </c>
    </row>
    <row r="9635" spans="1:5" x14ac:dyDescent="0.25">
      <c r="A9635" s="158">
        <v>48301.143201614999</v>
      </c>
      <c r="B9635" s="158">
        <v>-0.24446332955127001</v>
      </c>
      <c r="C9635" s="158">
        <v>0.125022203410182</v>
      </c>
      <c r="D9635" s="158">
        <v>0.38777438915069501</v>
      </c>
      <c r="E9635" s="158">
        <v>-0.12986766457174601</v>
      </c>
    </row>
    <row r="9636" spans="1:5" x14ac:dyDescent="0.25">
      <c r="A9636" s="158">
        <v>48303.330935346101</v>
      </c>
      <c r="B9636" s="158">
        <v>-2.7388597067845601E-2</v>
      </c>
      <c r="C9636" s="158">
        <v>0.12500001297615701</v>
      </c>
      <c r="D9636" s="158">
        <v>0.38777313058490198</v>
      </c>
      <c r="E9636" s="158">
        <v>-0.12986237502543299</v>
      </c>
    </row>
    <row r="9637" spans="1:5" x14ac:dyDescent="0.25">
      <c r="A9637" s="158">
        <v>48303.776877652897</v>
      </c>
      <c r="B9637" s="158">
        <v>-0.167010928427658</v>
      </c>
      <c r="C9637" s="158">
        <v>0.124995488482777</v>
      </c>
      <c r="D9637" s="158">
        <v>0.38777287369775798</v>
      </c>
      <c r="E9637" s="158">
        <v>-0.129861296591226</v>
      </c>
    </row>
    <row r="9638" spans="1:5" x14ac:dyDescent="0.25">
      <c r="A9638" s="158">
        <v>48309.444132721299</v>
      </c>
      <c r="B9638" s="158">
        <v>-0.31446367553853399</v>
      </c>
      <c r="C9638" s="158">
        <v>0.124937952226207</v>
      </c>
      <c r="D9638" s="158">
        <v>0.38776959889912999</v>
      </c>
      <c r="E9638" s="158">
        <v>-0.129847584668868</v>
      </c>
    </row>
    <row r="9639" spans="1:5" x14ac:dyDescent="0.25">
      <c r="A9639" s="158">
        <v>48312.312624936101</v>
      </c>
      <c r="B9639" s="158">
        <v>-7.6261748033612506E-2</v>
      </c>
      <c r="C9639" s="158">
        <v>0.124908804231787</v>
      </c>
      <c r="D9639" s="158">
        <v>0.38776793418198602</v>
      </c>
      <c r="E9639" s="158">
        <v>-0.129840639668516</v>
      </c>
    </row>
    <row r="9640" spans="1:5" x14ac:dyDescent="0.25">
      <c r="A9640" s="158">
        <v>48323.035324503799</v>
      </c>
      <c r="B9640" s="158">
        <v>-0.31650521441982699</v>
      </c>
      <c r="C9640" s="158">
        <v>0.12479969297561599</v>
      </c>
      <c r="D9640" s="158">
        <v>0.38776166864809802</v>
      </c>
      <c r="E9640" s="158">
        <v>-0.12981465089058999</v>
      </c>
    </row>
    <row r="9641" spans="1:5" x14ac:dyDescent="0.25">
      <c r="A9641" s="158">
        <v>48336.531400998501</v>
      </c>
      <c r="B9641" s="158">
        <v>-0.316678538178639</v>
      </c>
      <c r="C9641" s="158">
        <v>0.124662019844327</v>
      </c>
      <c r="D9641" s="158">
        <v>0.38775368695444801</v>
      </c>
      <c r="E9641" s="158">
        <v>-0.129781878680122</v>
      </c>
    </row>
    <row r="9642" spans="1:5" x14ac:dyDescent="0.25">
      <c r="A9642" s="158">
        <v>48337.106312613803</v>
      </c>
      <c r="B9642" s="158">
        <v>0.70597918586403596</v>
      </c>
      <c r="C9642" s="158">
        <v>0.124656146819491</v>
      </c>
      <c r="D9642" s="158">
        <v>0.387753344582285</v>
      </c>
      <c r="E9642" s="158">
        <v>-0.129780481125011</v>
      </c>
    </row>
    <row r="9643" spans="1:5" x14ac:dyDescent="0.25">
      <c r="A9643" s="158">
        <v>48339.112178689698</v>
      </c>
      <c r="B9643" s="158">
        <v>7.4127712208660501</v>
      </c>
      <c r="C9643" s="158">
        <v>0.124635650515685</v>
      </c>
      <c r="D9643" s="158">
        <v>0.387752148533686</v>
      </c>
      <c r="E9643" s="158">
        <v>-0.129775604095305</v>
      </c>
    </row>
    <row r="9644" spans="1:5" x14ac:dyDescent="0.25">
      <c r="A9644" s="158">
        <v>48346.138564496898</v>
      </c>
      <c r="B9644" s="158">
        <v>-0.29988689620092901</v>
      </c>
      <c r="C9644" s="158">
        <v>0.12456378854229699</v>
      </c>
      <c r="D9644" s="158">
        <v>0.38774794033578502</v>
      </c>
      <c r="E9644" s="158">
        <v>-0.129758508511297</v>
      </c>
    </row>
    <row r="9645" spans="1:5" x14ac:dyDescent="0.25">
      <c r="A9645" s="158">
        <v>48346.8421036359</v>
      </c>
      <c r="B9645" s="158">
        <v>0.51998150521717101</v>
      </c>
      <c r="C9645" s="158">
        <v>0.124556587574901</v>
      </c>
      <c r="D9645" s="158">
        <v>0.387747517388635</v>
      </c>
      <c r="E9645" s="158">
        <v>-0.12975679575872201</v>
      </c>
    </row>
    <row r="9646" spans="1:5" x14ac:dyDescent="0.25">
      <c r="A9646" s="158">
        <v>48358.171905218202</v>
      </c>
      <c r="B9646" s="158">
        <v>-9.3520546655512196E-2</v>
      </c>
      <c r="C9646" s="158">
        <v>0.12444048461530401</v>
      </c>
      <c r="D9646" s="158">
        <v>0.38774066645469701</v>
      </c>
      <c r="E9646" s="158">
        <v>-0.12972918859451499</v>
      </c>
    </row>
    <row r="9647" spans="1:5" x14ac:dyDescent="0.25">
      <c r="A9647" s="158">
        <v>48360.056221331703</v>
      </c>
      <c r="B9647" s="158">
        <v>0.30977300148000703</v>
      </c>
      <c r="C9647" s="158">
        <v>0.12442114977007999</v>
      </c>
      <c r="D9647" s="158">
        <v>0.387739519777626</v>
      </c>
      <c r="E9647" s="158">
        <v>-0.129724592568884</v>
      </c>
    </row>
    <row r="9648" spans="1:5" x14ac:dyDescent="0.25">
      <c r="A9648" s="158">
        <v>48360.7863300217</v>
      </c>
      <c r="B9648" s="158">
        <v>-0.483440814154945</v>
      </c>
      <c r="C9648" s="158">
        <v>0.12441365625087</v>
      </c>
      <c r="D9648" s="158">
        <v>0.38773907492245602</v>
      </c>
      <c r="E9648" s="158">
        <v>-0.12972281141827299</v>
      </c>
    </row>
    <row r="9649" spans="1:5" x14ac:dyDescent="0.25">
      <c r="A9649" s="158">
        <v>48364.985902996101</v>
      </c>
      <c r="B9649" s="158">
        <v>0.44144490439519402</v>
      </c>
      <c r="C9649" s="158">
        <v>0.12437053286222099</v>
      </c>
      <c r="D9649" s="158">
        <v>0.38773651008704202</v>
      </c>
      <c r="E9649" s="158">
        <v>-0.129712562522907</v>
      </c>
    </row>
    <row r="9650" spans="1:5" x14ac:dyDescent="0.25">
      <c r="A9650" s="158">
        <v>48388.513954538903</v>
      </c>
      <c r="B9650" s="158">
        <v>-0.88268496017904796</v>
      </c>
      <c r="C9650" s="158">
        <v>0.124128285698687</v>
      </c>
      <c r="D9650" s="158">
        <v>0.38772195058278902</v>
      </c>
      <c r="E9650" s="158">
        <v>-0.129655026348858</v>
      </c>
    </row>
    <row r="9651" spans="1:5" x14ac:dyDescent="0.25">
      <c r="A9651" s="158">
        <v>48395.140041906299</v>
      </c>
      <c r="B9651" s="158">
        <v>-4.6935237458811702E-2</v>
      </c>
      <c r="C9651" s="158">
        <v>0.12405986638862</v>
      </c>
      <c r="D9651" s="158">
        <v>0.387717792113705</v>
      </c>
      <c r="E9651" s="158">
        <v>-0.12963878737095999</v>
      </c>
    </row>
    <row r="9652" spans="1:5" x14ac:dyDescent="0.25">
      <c r="A9652" s="158">
        <v>48401.2568645094</v>
      </c>
      <c r="B9652" s="158">
        <v>-0.38931417231680099</v>
      </c>
      <c r="C9652" s="158">
        <v>0.123996629926928</v>
      </c>
      <c r="D9652" s="158">
        <v>0.38771393059334902</v>
      </c>
      <c r="E9652" s="158">
        <v>-0.129623782871224</v>
      </c>
    </row>
    <row r="9653" spans="1:5" x14ac:dyDescent="0.25">
      <c r="A9653" s="158">
        <v>48402.352806748801</v>
      </c>
      <c r="B9653" s="158">
        <v>3.6051607114906403E-2</v>
      </c>
      <c r="C9653" s="158">
        <v>0.123985292302314</v>
      </c>
      <c r="D9653" s="158">
        <v>0.38771323643313399</v>
      </c>
      <c r="E9653" s="158">
        <v>-0.12962109316359499</v>
      </c>
    </row>
    <row r="9654" spans="1:5" x14ac:dyDescent="0.25">
      <c r="A9654" s="158">
        <v>48404.9538249326</v>
      </c>
      <c r="B9654" s="158">
        <v>0.147736288038502</v>
      </c>
      <c r="C9654" s="158">
        <v>0.123958375265332</v>
      </c>
      <c r="D9654" s="158">
        <v>0.38771158617731999</v>
      </c>
      <c r="E9654" s="158">
        <v>-0.12961470797083299</v>
      </c>
    </row>
    <row r="9655" spans="1:5" x14ac:dyDescent="0.25">
      <c r="A9655" s="158">
        <v>48409.923030182203</v>
      </c>
      <c r="B9655" s="158">
        <v>-0.158789651294755</v>
      </c>
      <c r="C9655" s="158">
        <v>0.12390691455785</v>
      </c>
      <c r="D9655" s="158">
        <v>0.38770842246258802</v>
      </c>
      <c r="E9655" s="158">
        <v>-0.129602502668272</v>
      </c>
    </row>
    <row r="9656" spans="1:5" x14ac:dyDescent="0.25">
      <c r="A9656" s="158">
        <v>48417.446472117997</v>
      </c>
      <c r="B9656" s="158">
        <v>2.75803508606143</v>
      </c>
      <c r="C9656" s="158">
        <v>0.12382891259685901</v>
      </c>
      <c r="D9656" s="158">
        <v>0.387703605269548</v>
      </c>
      <c r="E9656" s="158">
        <v>-0.12958400755640301</v>
      </c>
    </row>
    <row r="9657" spans="1:5" x14ac:dyDescent="0.25">
      <c r="A9657" s="158">
        <v>48418.533697042098</v>
      </c>
      <c r="B9657" s="158">
        <v>-1.59465454447449E-2</v>
      </c>
      <c r="C9657" s="158">
        <v>0.12381763150616699</v>
      </c>
      <c r="D9657" s="158">
        <v>0.38770290641215899</v>
      </c>
      <c r="E9657" s="158">
        <v>-0.12958133319964901</v>
      </c>
    </row>
    <row r="9658" spans="1:5" x14ac:dyDescent="0.25">
      <c r="A9658" s="158">
        <v>48418.733858684798</v>
      </c>
      <c r="B9658" s="158">
        <v>-7.9473274230013005E-2</v>
      </c>
      <c r="C9658" s="158">
        <v>0.12381555437649901</v>
      </c>
      <c r="D9658" s="158">
        <v>0.38770277767547701</v>
      </c>
      <c r="E9658" s="158">
        <v>-0.129580840798042</v>
      </c>
    </row>
    <row r="9659" spans="1:5" x14ac:dyDescent="0.25">
      <c r="A9659" s="158">
        <v>48423.209937251799</v>
      </c>
      <c r="B9659" s="158">
        <v>1.58802179029667</v>
      </c>
      <c r="C9659" s="158">
        <v>0.123769085144236</v>
      </c>
      <c r="D9659" s="158">
        <v>0.38769989275264599</v>
      </c>
      <c r="E9659" s="158">
        <v>-0.12956982600326999</v>
      </c>
    </row>
    <row r="9660" spans="1:5" x14ac:dyDescent="0.25">
      <c r="A9660" s="158">
        <v>48429.904284159798</v>
      </c>
      <c r="B9660" s="158">
        <v>7.3685335016260303E-2</v>
      </c>
      <c r="C9660" s="158">
        <v>0.12369951611571101</v>
      </c>
      <c r="D9660" s="158">
        <v>0.387695556425386</v>
      </c>
      <c r="E9660" s="158">
        <v>-0.12955333982568601</v>
      </c>
    </row>
    <row r="9661" spans="1:5" x14ac:dyDescent="0.25">
      <c r="A9661" s="158">
        <v>48431.392492627398</v>
      </c>
      <c r="B9661" s="158">
        <v>-0.30285491602593001</v>
      </c>
      <c r="C9661" s="158">
        <v>0.123684038929099</v>
      </c>
      <c r="D9661" s="158">
        <v>0.38769458889397601</v>
      </c>
      <c r="E9661" s="158">
        <v>-0.12954967276447599</v>
      </c>
    </row>
    <row r="9662" spans="1:5" x14ac:dyDescent="0.25">
      <c r="A9662" s="158">
        <v>48434.995414786797</v>
      </c>
      <c r="B9662" s="158">
        <v>0.20893806063591</v>
      </c>
      <c r="C9662" s="158">
        <v>0.123646551850619</v>
      </c>
      <c r="D9662" s="158">
        <v>0.38769224120459</v>
      </c>
      <c r="E9662" s="158">
        <v>-0.12954079181335099</v>
      </c>
    </row>
    <row r="9663" spans="1:5" x14ac:dyDescent="0.25">
      <c r="A9663" s="158">
        <v>48458.010599052002</v>
      </c>
      <c r="B9663" s="158">
        <v>-0.111803607394989</v>
      </c>
      <c r="C9663" s="158">
        <v>0.123406521085211</v>
      </c>
      <c r="D9663" s="158">
        <v>0.38767706695827397</v>
      </c>
      <c r="E9663" s="158">
        <v>-0.12948395953056499</v>
      </c>
    </row>
    <row r="9664" spans="1:5" x14ac:dyDescent="0.25">
      <c r="A9664" s="158">
        <v>48464.589259390203</v>
      </c>
      <c r="B9664" s="158">
        <v>-0.628630687589538</v>
      </c>
      <c r="C9664" s="158">
        <v>0.123337732906921</v>
      </c>
      <c r="D9664" s="158">
        <v>0.38767267323181198</v>
      </c>
      <c r="E9664" s="158">
        <v>-0.12946768276232201</v>
      </c>
    </row>
    <row r="9665" spans="1:5" x14ac:dyDescent="0.25">
      <c r="A9665" s="158">
        <v>48466.305827740398</v>
      </c>
      <c r="B9665" s="158">
        <v>-0.45823993203464303</v>
      </c>
      <c r="C9665" s="158">
        <v>0.123319771169684</v>
      </c>
      <c r="D9665" s="158">
        <v>0.38767152266229599</v>
      </c>
      <c r="E9665" s="158">
        <v>-0.129463433369682</v>
      </c>
    </row>
    <row r="9666" spans="1:5" x14ac:dyDescent="0.25">
      <c r="A9666" s="158">
        <v>48477.393160412103</v>
      </c>
      <c r="B9666" s="158">
        <v>-0.43400592480446998</v>
      </c>
      <c r="C9666" s="158">
        <v>0.123203628901645</v>
      </c>
      <c r="D9666" s="158">
        <v>0.38766405011516902</v>
      </c>
      <c r="E9666" s="158">
        <v>-0.12943596375383601</v>
      </c>
    </row>
    <row r="9667" spans="1:5" x14ac:dyDescent="0.25">
      <c r="A9667" s="158">
        <v>48478.508177135198</v>
      </c>
      <c r="B9667" s="158">
        <v>0.44976371585203601</v>
      </c>
      <c r="C9667" s="158">
        <v>0.12319193672454</v>
      </c>
      <c r="D9667" s="158">
        <v>0.387663294697002</v>
      </c>
      <c r="E9667" s="158">
        <v>-0.12943319905683801</v>
      </c>
    </row>
    <row r="9668" spans="1:5" x14ac:dyDescent="0.25">
      <c r="A9668" s="158">
        <v>48479.548320447997</v>
      </c>
      <c r="B9668" s="158">
        <v>0.20533545466738801</v>
      </c>
      <c r="C9668" s="158">
        <v>0.12318102768900201</v>
      </c>
      <c r="D9668" s="158">
        <v>0.38766258935817099</v>
      </c>
      <c r="E9668" s="158">
        <v>-0.129430619654097</v>
      </c>
    </row>
    <row r="9669" spans="1:5" x14ac:dyDescent="0.25">
      <c r="A9669" s="158">
        <v>48480.6604100146</v>
      </c>
      <c r="B9669" s="158">
        <v>-0.59527064933021501</v>
      </c>
      <c r="C9669" s="158">
        <v>0.123169361959737</v>
      </c>
      <c r="D9669" s="158">
        <v>0.387661834540595</v>
      </c>
      <c r="E9669" s="158">
        <v>-0.129427861456414</v>
      </c>
    </row>
    <row r="9670" spans="1:5" x14ac:dyDescent="0.25">
      <c r="A9670" s="158">
        <v>48489.227691348999</v>
      </c>
      <c r="B9670" s="158">
        <v>0.29670541960487001</v>
      </c>
      <c r="C9670" s="158">
        <v>0.12307941870207301</v>
      </c>
      <c r="D9670" s="158">
        <v>0.387655995674833</v>
      </c>
      <c r="E9670" s="158">
        <v>-0.12940659987146499</v>
      </c>
    </row>
    <row r="9671" spans="1:5" x14ac:dyDescent="0.25">
      <c r="A9671" s="158">
        <v>48491.831912618101</v>
      </c>
      <c r="B9671" s="158">
        <v>-0.39927311966839701</v>
      </c>
      <c r="C9671" s="158">
        <v>0.123052052838809</v>
      </c>
      <c r="D9671" s="158">
        <v>0.387654212427126</v>
      </c>
      <c r="E9671" s="158">
        <v>-0.12940013236485401</v>
      </c>
    </row>
    <row r="9672" spans="1:5" x14ac:dyDescent="0.25">
      <c r="A9672" s="158">
        <v>48503.181579645898</v>
      </c>
      <c r="B9672" s="158">
        <v>-4.9827488927001201E-2</v>
      </c>
      <c r="C9672" s="158">
        <v>0.12293264956422501</v>
      </c>
      <c r="D9672" s="158">
        <v>0.38764639506462001</v>
      </c>
      <c r="E9672" s="158">
        <v>-0.12937192120225299</v>
      </c>
    </row>
    <row r="9673" spans="1:5" x14ac:dyDescent="0.25">
      <c r="A9673" s="158">
        <v>48508.082098144601</v>
      </c>
      <c r="B9673" s="158">
        <v>0.18975965889329599</v>
      </c>
      <c r="C9673" s="158">
        <v>0.12288102521196401</v>
      </c>
      <c r="D9673" s="158">
        <v>0.38764299677188702</v>
      </c>
      <c r="E9673" s="158">
        <v>-0.12935972801488799</v>
      </c>
    </row>
    <row r="9674" spans="1:5" x14ac:dyDescent="0.25">
      <c r="A9674" s="158">
        <v>48510.502693109898</v>
      </c>
      <c r="B9674" s="158">
        <v>0.76791262300477403</v>
      </c>
      <c r="C9674" s="158">
        <v>0.12285551032602</v>
      </c>
      <c r="D9674" s="158">
        <v>0.38764131309419397</v>
      </c>
      <c r="E9674" s="158">
        <v>-0.12935370252033701</v>
      </c>
    </row>
    <row r="9675" spans="1:5" x14ac:dyDescent="0.25">
      <c r="A9675" s="158">
        <v>48515.834010835897</v>
      </c>
      <c r="B9675" s="158">
        <v>9.4036139283137907E-2</v>
      </c>
      <c r="C9675" s="158">
        <v>0.122799278950413</v>
      </c>
      <c r="D9675" s="158">
        <v>0.38763759292938699</v>
      </c>
      <c r="E9675" s="158">
        <v>-0.12934042518896499</v>
      </c>
    </row>
    <row r="9676" spans="1:5" x14ac:dyDescent="0.25">
      <c r="A9676" s="158">
        <v>48527.207306034499</v>
      </c>
      <c r="B9676" s="158">
        <v>6.3482874569453798E-2</v>
      </c>
      <c r="C9676" s="158">
        <v>0.12267915960042799</v>
      </c>
      <c r="D9676" s="158">
        <v>0.38762960205654101</v>
      </c>
      <c r="E9676" s="158">
        <v>-0.12931207200765599</v>
      </c>
    </row>
    <row r="9677" spans="1:5" x14ac:dyDescent="0.25">
      <c r="A9677" s="158">
        <v>48535.714571427598</v>
      </c>
      <c r="B9677" s="158">
        <v>-0.18958514616581601</v>
      </c>
      <c r="C9677" s="158">
        <v>0.122589167995541</v>
      </c>
      <c r="D9677" s="158">
        <v>0.387623576241586</v>
      </c>
      <c r="E9677" s="158">
        <v>-0.12929083848558601</v>
      </c>
    </row>
    <row r="9678" spans="1:5" x14ac:dyDescent="0.25">
      <c r="A9678" s="158">
        <v>48539.122713438999</v>
      </c>
      <c r="B9678" s="158">
        <v>5.0895380836668599E-2</v>
      </c>
      <c r="C9678" s="158">
        <v>0.122553082212724</v>
      </c>
      <c r="D9678" s="158">
        <v>0.38762115054234197</v>
      </c>
      <c r="E9678" s="158">
        <v>-0.12928232600869299</v>
      </c>
    </row>
    <row r="9679" spans="1:5" x14ac:dyDescent="0.25">
      <c r="A9679" s="158">
        <v>48542.434928803203</v>
      </c>
      <c r="B9679" s="158">
        <v>-0.35137075676892099</v>
      </c>
      <c r="C9679" s="158">
        <v>0.122517993723343</v>
      </c>
      <c r="D9679" s="158">
        <v>0.38761878672668298</v>
      </c>
      <c r="E9679" s="158">
        <v>-0.12927404985985599</v>
      </c>
    </row>
    <row r="9680" spans="1:5" x14ac:dyDescent="0.25">
      <c r="A9680" s="158">
        <v>48544.009984913901</v>
      </c>
      <c r="B9680" s="158">
        <v>0.54744099982198002</v>
      </c>
      <c r="C9680" s="158">
        <v>0.122501301773878</v>
      </c>
      <c r="D9680" s="158">
        <v>0.38761766045302898</v>
      </c>
      <c r="E9680" s="158">
        <v>-0.129270113181326</v>
      </c>
    </row>
    <row r="9681" spans="1:5" x14ac:dyDescent="0.25">
      <c r="A9681" s="158">
        <v>48549.319799525801</v>
      </c>
      <c r="B9681" s="158">
        <v>0.39386445930769098</v>
      </c>
      <c r="C9681" s="158">
        <v>0.122445000054502</v>
      </c>
      <c r="D9681" s="158">
        <v>0.387613853079257</v>
      </c>
      <c r="E9681" s="158">
        <v>-0.129256836565316</v>
      </c>
    </row>
    <row r="9682" spans="1:5" x14ac:dyDescent="0.25">
      <c r="A9682" s="158">
        <v>48549.396452442001</v>
      </c>
      <c r="B9682" s="158">
        <v>0.18860392189594699</v>
      </c>
      <c r="C9682" s="158">
        <v>0.122444186940732</v>
      </c>
      <c r="D9682" s="158">
        <v>0.38761379799724199</v>
      </c>
      <c r="E9682" s="158">
        <v>-0.12925664484308699</v>
      </c>
    </row>
    <row r="9683" spans="1:5" x14ac:dyDescent="0.25">
      <c r="A9683" s="158">
        <v>48549.652084515597</v>
      </c>
      <c r="B9683" s="158">
        <v>0.41197662264180801</v>
      </c>
      <c r="C9683" s="158">
        <v>0.122441475194321</v>
      </c>
      <c r="D9683" s="158">
        <v>0.38761361427823599</v>
      </c>
      <c r="E9683" s="158">
        <v>-0.12925600545066501</v>
      </c>
    </row>
    <row r="9684" spans="1:5" x14ac:dyDescent="0.25">
      <c r="A9684" s="158">
        <v>48554.226545872298</v>
      </c>
      <c r="B9684" s="158">
        <v>-0.42920947824822703</v>
      </c>
      <c r="C9684" s="158">
        <v>0.122392931297562</v>
      </c>
      <c r="D9684" s="158">
        <v>0.38761032034311799</v>
      </c>
      <c r="E9684" s="158">
        <v>-0.12924456051837799</v>
      </c>
    </row>
    <row r="9685" spans="1:5" x14ac:dyDescent="0.25">
      <c r="A9685" s="158">
        <v>48562.372949185301</v>
      </c>
      <c r="B9685" s="158">
        <v>-0.213787632978024</v>
      </c>
      <c r="C9685" s="158">
        <v>0.12230639827030899</v>
      </c>
      <c r="D9685" s="158">
        <v>0.38760442464678102</v>
      </c>
      <c r="E9685" s="158">
        <v>-0.12922416399422201</v>
      </c>
    </row>
    <row r="9686" spans="1:5" x14ac:dyDescent="0.25">
      <c r="A9686" s="158">
        <v>48562.866075889498</v>
      </c>
      <c r="B9686" s="158">
        <v>0.406042267640849</v>
      </c>
      <c r="C9686" s="158">
        <v>0.12230115673087701</v>
      </c>
      <c r="D9686" s="158">
        <v>0.38760406654125801</v>
      </c>
      <c r="E9686" s="158">
        <v>-0.129222928722041</v>
      </c>
    </row>
    <row r="9687" spans="1:5" x14ac:dyDescent="0.25">
      <c r="A9687" s="158">
        <v>48571.233256592597</v>
      </c>
      <c r="B9687" s="158">
        <v>-0.24023486137594299</v>
      </c>
      <c r="C9687" s="158">
        <v>0.122212161068354</v>
      </c>
      <c r="D9687" s="158">
        <v>0.38759796911081801</v>
      </c>
      <c r="E9687" s="158">
        <v>-0.12920195860542799</v>
      </c>
    </row>
    <row r="9688" spans="1:5" x14ac:dyDescent="0.25">
      <c r="A9688" s="158">
        <v>48572.386065435698</v>
      </c>
      <c r="B9688" s="158">
        <v>-0.53607601630457602</v>
      </c>
      <c r="C9688" s="158">
        <v>0.122199890734697</v>
      </c>
      <c r="D9688" s="158">
        <v>0.387597125879586</v>
      </c>
      <c r="E9688" s="158">
        <v>-0.12919906784855101</v>
      </c>
    </row>
    <row r="9689" spans="1:5" x14ac:dyDescent="0.25">
      <c r="A9689" s="158">
        <v>48572.946022338103</v>
      </c>
      <c r="B9689" s="158">
        <v>9.2379912688400605E-3</v>
      </c>
      <c r="C9689" s="158">
        <v>0.122193929872562</v>
      </c>
      <c r="D9689" s="158">
        <v>0.38759671602007301</v>
      </c>
      <c r="E9689" s="158">
        <v>-0.129197663578908</v>
      </c>
    </row>
    <row r="9690" spans="1:5" x14ac:dyDescent="0.25">
      <c r="A9690" s="158">
        <v>48576.7347243611</v>
      </c>
      <c r="B9690" s="158">
        <v>-0.184029993819257</v>
      </c>
      <c r="C9690" s="158">
        <v>0.12215358528966801</v>
      </c>
      <c r="D9690" s="158">
        <v>0.38759393817002602</v>
      </c>
      <c r="E9690" s="158">
        <v>-0.12918815989935001</v>
      </c>
    </row>
    <row r="9691" spans="1:5" x14ac:dyDescent="0.25">
      <c r="A9691" s="158">
        <v>48577.769993182701</v>
      </c>
      <c r="B9691" s="158">
        <v>-0.18921058711879299</v>
      </c>
      <c r="C9691" s="158">
        <v>0.122142557127412</v>
      </c>
      <c r="D9691" s="158">
        <v>0.387593177688835</v>
      </c>
      <c r="E9691" s="158">
        <v>-0.129185562306362</v>
      </c>
    </row>
    <row r="9692" spans="1:5" x14ac:dyDescent="0.25">
      <c r="A9692" s="158">
        <v>48583.732789771799</v>
      </c>
      <c r="B9692" s="158">
        <v>0.58163011467990999</v>
      </c>
      <c r="C9692" s="158">
        <v>0.122079005881366</v>
      </c>
      <c r="D9692" s="158">
        <v>0.38758878563715798</v>
      </c>
      <c r="E9692" s="158">
        <v>-0.12917059525444599</v>
      </c>
    </row>
    <row r="9693" spans="1:5" x14ac:dyDescent="0.25">
      <c r="A9693" s="158">
        <v>48584.171704918102</v>
      </c>
      <c r="B9693" s="158">
        <v>-1.2494237858674999</v>
      </c>
      <c r="C9693" s="158">
        <v>0.12207432574118</v>
      </c>
      <c r="D9693" s="158">
        <v>0.38758846153916698</v>
      </c>
      <c r="E9693" s="158">
        <v>-0.12916949315645401</v>
      </c>
    </row>
    <row r="9694" spans="1:5" x14ac:dyDescent="0.25">
      <c r="A9694" s="158">
        <v>48584.217366593701</v>
      </c>
      <c r="B9694" s="158">
        <v>4.4665021995027303E-2</v>
      </c>
      <c r="C9694" s="158">
        <v>0.122073838834705</v>
      </c>
      <c r="D9694" s="158">
        <v>0.38758842781594099</v>
      </c>
      <c r="E9694" s="158">
        <v>-0.12916937849879701</v>
      </c>
    </row>
    <row r="9695" spans="1:5" x14ac:dyDescent="0.25">
      <c r="A9695" s="158">
        <v>48585.699159354997</v>
      </c>
      <c r="B9695" s="158">
        <v>-7.5175134559690701E-2</v>
      </c>
      <c r="C9695" s="158">
        <v>0.122058036192409</v>
      </c>
      <c r="D9695" s="158">
        <v>0.38758733279727497</v>
      </c>
      <c r="E9695" s="158">
        <v>-0.12916565736635499</v>
      </c>
    </row>
    <row r="9696" spans="1:5" x14ac:dyDescent="0.25">
      <c r="A9696" s="158">
        <v>48588.177632374303</v>
      </c>
      <c r="B9696" s="158">
        <v>-0.32838624817935802</v>
      </c>
      <c r="C9696" s="158">
        <v>0.122031596765768</v>
      </c>
      <c r="D9696" s="158">
        <v>0.38758549844293499</v>
      </c>
      <c r="E9696" s="158">
        <v>-0.12915943198229399</v>
      </c>
    </row>
    <row r="9697" spans="1:5" x14ac:dyDescent="0.25">
      <c r="A9697" s="158">
        <v>48588.849543379998</v>
      </c>
      <c r="B9697" s="158">
        <v>-7.47717634160594E-2</v>
      </c>
      <c r="C9697" s="158">
        <v>0.12202442742408399</v>
      </c>
      <c r="D9697" s="158">
        <v>0.387585000546536</v>
      </c>
      <c r="E9697" s="158">
        <v>-0.129157743997449</v>
      </c>
    </row>
    <row r="9698" spans="1:5" x14ac:dyDescent="0.25">
      <c r="A9698" s="158">
        <v>48599.309509966297</v>
      </c>
      <c r="B9698" s="158">
        <v>-0.17415513437253299</v>
      </c>
      <c r="C9698" s="158">
        <v>0.121912728802131</v>
      </c>
      <c r="D9698" s="158">
        <v>0.38757721627395397</v>
      </c>
      <c r="E9698" s="158">
        <v>-0.12913145041725901</v>
      </c>
    </row>
    <row r="9699" spans="1:5" x14ac:dyDescent="0.25">
      <c r="A9699" s="158">
        <v>48600.684629183503</v>
      </c>
      <c r="B9699" s="158">
        <v>6.5580052401026406E-2</v>
      </c>
      <c r="C9699" s="158">
        <v>0.12189803183758</v>
      </c>
      <c r="D9699" s="158">
        <v>0.38757618826545598</v>
      </c>
      <c r="E9699" s="158">
        <v>-0.12912799152377</v>
      </c>
    </row>
    <row r="9700" spans="1:5" x14ac:dyDescent="0.25">
      <c r="A9700" s="158">
        <v>48614.6181672315</v>
      </c>
      <c r="B9700" s="158">
        <v>-0.129197149319282</v>
      </c>
      <c r="C9700" s="158">
        <v>0.121748951223154</v>
      </c>
      <c r="D9700" s="158">
        <v>0.38756571097239401</v>
      </c>
      <c r="E9700" s="158">
        <v>-0.12909291533247899</v>
      </c>
    </row>
    <row r="9701" spans="1:5" x14ac:dyDescent="0.25">
      <c r="A9701" s="158">
        <v>48618.627445403799</v>
      </c>
      <c r="B9701" s="158">
        <v>0.266829874991448</v>
      </c>
      <c r="C9701" s="158">
        <v>0.12170600011634899</v>
      </c>
      <c r="D9701" s="158">
        <v>0.38756267568059599</v>
      </c>
      <c r="E9701" s="158">
        <v>-0.12908281284952799</v>
      </c>
    </row>
    <row r="9702" spans="1:5" x14ac:dyDescent="0.25">
      <c r="A9702" s="158">
        <v>48619.8919202088</v>
      </c>
      <c r="B9702" s="158">
        <v>-0.18009872864749299</v>
      </c>
      <c r="C9702" s="158">
        <v>0.12169244890779</v>
      </c>
      <c r="D9702" s="158">
        <v>0.38756171648710303</v>
      </c>
      <c r="E9702" s="158">
        <v>-0.12907962577884599</v>
      </c>
    </row>
    <row r="9703" spans="1:5" x14ac:dyDescent="0.25">
      <c r="A9703" s="158">
        <v>48633.242192781297</v>
      </c>
      <c r="B9703" s="158">
        <v>-0.31433488200849302</v>
      </c>
      <c r="C9703" s="158">
        <v>0.12154923127648901</v>
      </c>
      <c r="D9703" s="158">
        <v>0.38755153375819901</v>
      </c>
      <c r="E9703" s="158">
        <v>-0.129045951381211</v>
      </c>
    </row>
    <row r="9704" spans="1:5" x14ac:dyDescent="0.25">
      <c r="A9704" s="158">
        <v>48639.358349317801</v>
      </c>
      <c r="B9704" s="158">
        <v>0.55834120658058195</v>
      </c>
      <c r="C9704" s="158">
        <v>0.12148353165542899</v>
      </c>
      <c r="D9704" s="158">
        <v>0.38754683483786401</v>
      </c>
      <c r="E9704" s="158">
        <v>-0.12903050877567701</v>
      </c>
    </row>
    <row r="9705" spans="1:5" x14ac:dyDescent="0.25">
      <c r="A9705" s="158">
        <v>48643.019127582404</v>
      </c>
      <c r="B9705" s="158">
        <v>0.22653140754498299</v>
      </c>
      <c r="C9705" s="158">
        <v>0.121444181667725</v>
      </c>
      <c r="D9705" s="158">
        <v>0.38754401214853201</v>
      </c>
      <c r="E9705" s="158">
        <v>-0.129021261158206</v>
      </c>
    </row>
    <row r="9706" spans="1:5" x14ac:dyDescent="0.25">
      <c r="A9706" s="158">
        <v>48647.918414979002</v>
      </c>
      <c r="B9706" s="158">
        <v>0.15722684682062399</v>
      </c>
      <c r="C9706" s="158">
        <v>0.12139148860625</v>
      </c>
      <c r="D9706" s="158">
        <v>0.38754022255981702</v>
      </c>
      <c r="E9706" s="158">
        <v>-0.12900887959075799</v>
      </c>
    </row>
    <row r="9707" spans="1:5" x14ac:dyDescent="0.25">
      <c r="A9707" s="158">
        <v>48655.791916467497</v>
      </c>
      <c r="B9707" s="158">
        <v>0.37060450676287299</v>
      </c>
      <c r="C9707" s="158">
        <v>0.12130673515900001</v>
      </c>
      <c r="D9707" s="158">
        <v>0.38753410382562098</v>
      </c>
      <c r="E9707" s="158">
        <v>-0.12898896890998801</v>
      </c>
    </row>
    <row r="9708" spans="1:5" x14ac:dyDescent="0.25">
      <c r="A9708" s="158">
        <v>48657.929814299299</v>
      </c>
      <c r="B9708" s="158">
        <v>0.40149149724166799</v>
      </c>
      <c r="C9708" s="158">
        <v>0.12128370678113801</v>
      </c>
      <c r="D9708" s="158">
        <v>0.38753243631751599</v>
      </c>
      <c r="E9708" s="158">
        <v>-0.12898355988115801</v>
      </c>
    </row>
    <row r="9709" spans="1:5" x14ac:dyDescent="0.25">
      <c r="A9709" s="158">
        <v>48660.671098306098</v>
      </c>
      <c r="B9709" s="158">
        <v>-1.8994343593590799</v>
      </c>
      <c r="C9709" s="158">
        <v>0.12125416957813</v>
      </c>
      <c r="D9709" s="158">
        <v>0.38753029438265801</v>
      </c>
      <c r="E9709" s="158">
        <v>-0.12897662258833301</v>
      </c>
    </row>
    <row r="9710" spans="1:5" x14ac:dyDescent="0.25">
      <c r="A9710" s="158">
        <v>48662.097124656299</v>
      </c>
      <c r="B9710" s="158">
        <v>-0.10909295748501301</v>
      </c>
      <c r="C9710" s="158">
        <v>0.121238800027828</v>
      </c>
      <c r="D9710" s="158">
        <v>0.38752917845183898</v>
      </c>
      <c r="E9710" s="158">
        <v>-0.128973013049173</v>
      </c>
    </row>
    <row r="9711" spans="1:5" x14ac:dyDescent="0.25">
      <c r="A9711" s="158">
        <v>48665.395812610499</v>
      </c>
      <c r="B9711" s="158">
        <v>-0.37186723062730997</v>
      </c>
      <c r="C9711" s="158">
        <v>0.121203236206159</v>
      </c>
      <c r="D9711" s="158">
        <v>0.387526592651256</v>
      </c>
      <c r="E9711" s="158">
        <v>-0.12896466153845601</v>
      </c>
    </row>
    <row r="9712" spans="1:5" x14ac:dyDescent="0.25">
      <c r="A9712" s="158">
        <v>48666.708303494699</v>
      </c>
      <c r="B9712" s="158">
        <v>-0.27746715694838597</v>
      </c>
      <c r="C9712" s="158">
        <v>0.121189081741814</v>
      </c>
      <c r="D9712" s="158">
        <v>0.38752556208735101</v>
      </c>
      <c r="E9712" s="158">
        <v>-0.12896133787545899</v>
      </c>
    </row>
    <row r="9713" spans="1:5" x14ac:dyDescent="0.25">
      <c r="A9713" s="158">
        <v>48670.592832758899</v>
      </c>
      <c r="B9713" s="158">
        <v>-0.108218867667687</v>
      </c>
      <c r="C9713" s="158">
        <v>0.121147175244538</v>
      </c>
      <c r="D9713" s="158">
        <v>0.38752250623543699</v>
      </c>
      <c r="E9713" s="158">
        <v>-0.12895149849493501</v>
      </c>
    </row>
    <row r="9714" spans="1:5" x14ac:dyDescent="0.25">
      <c r="A9714" s="158">
        <v>48674.438322944501</v>
      </c>
      <c r="B9714" s="158">
        <v>0.27810543537660798</v>
      </c>
      <c r="C9714" s="158">
        <v>0.121105669277915</v>
      </c>
      <c r="D9714" s="158">
        <v>0.38751947265786602</v>
      </c>
      <c r="E9714" s="158">
        <v>-0.12894175439153299</v>
      </c>
    </row>
    <row r="9715" spans="1:5" x14ac:dyDescent="0.25">
      <c r="A9715" s="158">
        <v>48681.431430261997</v>
      </c>
      <c r="B9715" s="158">
        <v>9.3397856011634403E-2</v>
      </c>
      <c r="C9715" s="158">
        <v>0.121030137561512</v>
      </c>
      <c r="D9715" s="158">
        <v>0.38751393452863803</v>
      </c>
      <c r="E9715" s="158">
        <v>-0.128924025401394</v>
      </c>
    </row>
    <row r="9716" spans="1:5" x14ac:dyDescent="0.25">
      <c r="A9716" s="158">
        <v>48690.113807857997</v>
      </c>
      <c r="B9716" s="158">
        <v>-7.4787083435912102E-2</v>
      </c>
      <c r="C9716" s="158">
        <v>0.12093626736943699</v>
      </c>
      <c r="D9716" s="158">
        <v>0.38750702000832998</v>
      </c>
      <c r="E9716" s="158">
        <v>-0.128901997540529</v>
      </c>
    </row>
    <row r="9717" spans="1:5" x14ac:dyDescent="0.25">
      <c r="A9717" s="158">
        <v>48691.863412044499</v>
      </c>
      <c r="B9717" s="158">
        <v>0.52024008545508105</v>
      </c>
      <c r="C9717" s="158">
        <v>0.120917339041775</v>
      </c>
      <c r="D9717" s="158">
        <v>0.38750562147651202</v>
      </c>
      <c r="E9717" s="158">
        <v>-0.12889755650558701</v>
      </c>
    </row>
    <row r="9718" spans="1:5" x14ac:dyDescent="0.25">
      <c r="A9718" s="158">
        <v>48708.114265824501</v>
      </c>
      <c r="B9718" s="158">
        <v>5.3177108283297699E-2</v>
      </c>
      <c r="C9718" s="158">
        <v>0.120741331720385</v>
      </c>
      <c r="D9718" s="158">
        <v>0.38749254865827898</v>
      </c>
      <c r="E9718" s="158">
        <v>-0.12885627280259501</v>
      </c>
    </row>
    <row r="9719" spans="1:5" x14ac:dyDescent="0.25">
      <c r="A9719" s="158">
        <v>48715.319320214498</v>
      </c>
      <c r="B9719" s="158">
        <v>-6.6160453864361202E-2</v>
      </c>
      <c r="C9719" s="158">
        <v>0.12066318490118499</v>
      </c>
      <c r="D9719" s="158">
        <v>0.38748670481368902</v>
      </c>
      <c r="E9719" s="158">
        <v>-0.12883794968421</v>
      </c>
    </row>
    <row r="9720" spans="1:5" x14ac:dyDescent="0.25">
      <c r="A9720" s="158">
        <v>48716.604703266297</v>
      </c>
      <c r="B9720" s="158">
        <v>0.63001214675255701</v>
      </c>
      <c r="C9720" s="158">
        <v>0.12064923639129101</v>
      </c>
      <c r="D9720" s="158">
        <v>0.38748565918501099</v>
      </c>
      <c r="E9720" s="158">
        <v>-0.128834679602158</v>
      </c>
    </row>
    <row r="9721" spans="1:5" x14ac:dyDescent="0.25">
      <c r="A9721" s="158">
        <v>48720.4549619955</v>
      </c>
      <c r="B9721" s="158">
        <v>0.13496333171689701</v>
      </c>
      <c r="C9721" s="158">
        <v>0.120607441995131</v>
      </c>
      <c r="D9721" s="158">
        <v>0.38748252150189999</v>
      </c>
      <c r="E9721" s="158">
        <v>-0.12882488212089999</v>
      </c>
    </row>
    <row r="9722" spans="1:5" x14ac:dyDescent="0.25">
      <c r="A9722" s="158">
        <v>48721.864226262398</v>
      </c>
      <c r="B9722" s="158">
        <v>0.13737210828244101</v>
      </c>
      <c r="C9722" s="158">
        <v>0.120592139713941</v>
      </c>
      <c r="D9722" s="158">
        <v>0.38748137095864499</v>
      </c>
      <c r="E9722" s="158">
        <v>-0.12882129523644201</v>
      </c>
    </row>
    <row r="9723" spans="1:5" x14ac:dyDescent="0.25">
      <c r="A9723" s="158">
        <v>48726.334644061302</v>
      </c>
      <c r="B9723" s="158">
        <v>-0.28924836377097801</v>
      </c>
      <c r="C9723" s="158">
        <v>0.120543581509394</v>
      </c>
      <c r="D9723" s="158">
        <v>0.38747771382088703</v>
      </c>
      <c r="E9723" s="158">
        <v>-0.12880991412527801</v>
      </c>
    </row>
    <row r="9724" spans="1:5" x14ac:dyDescent="0.25">
      <c r="A9724" s="158">
        <v>48737.587659444303</v>
      </c>
      <c r="B9724" s="158">
        <v>-0.34403179720539101</v>
      </c>
      <c r="C9724" s="158">
        <v>0.12042123749141299</v>
      </c>
      <c r="D9724" s="158">
        <v>0.38746845804869401</v>
      </c>
      <c r="E9724" s="158">
        <v>-0.12878124589929299</v>
      </c>
    </row>
    <row r="9725" spans="1:5" x14ac:dyDescent="0.25">
      <c r="A9725" s="158">
        <v>48743.178985638799</v>
      </c>
      <c r="B9725" s="158">
        <v>-2.8762744147845498</v>
      </c>
      <c r="C9725" s="158">
        <v>0.120360388801453</v>
      </c>
      <c r="D9725" s="158">
        <v>0.38746383252330002</v>
      </c>
      <c r="E9725" s="158">
        <v>-0.128766991169626</v>
      </c>
    </row>
    <row r="9726" spans="1:5" x14ac:dyDescent="0.25">
      <c r="A9726" s="158">
        <v>48754.565501703502</v>
      </c>
      <c r="B9726" s="158">
        <v>3.2272120639964499E-2</v>
      </c>
      <c r="C9726" s="158">
        <v>0.12023635319656401</v>
      </c>
      <c r="D9726" s="158">
        <v>0.38745435831707398</v>
      </c>
      <c r="E9726" s="158">
        <v>-0.128737941294993</v>
      </c>
    </row>
    <row r="9727" spans="1:5" x14ac:dyDescent="0.25">
      <c r="A9727" s="158">
        <v>48759.223892628703</v>
      </c>
      <c r="B9727" s="158">
        <v>0.125794479224695</v>
      </c>
      <c r="C9727" s="158">
        <v>0.120185562694963</v>
      </c>
      <c r="D9727" s="158">
        <v>0.38745046122001903</v>
      </c>
      <c r="E9727" s="158">
        <v>-0.12872604867408299</v>
      </c>
    </row>
    <row r="9728" spans="1:5" x14ac:dyDescent="0.25">
      <c r="A9728" s="158">
        <v>48775.583398883398</v>
      </c>
      <c r="B9728" s="158">
        <v>3.0877673082712298</v>
      </c>
      <c r="C9728" s="158">
        <v>0.12000698820527</v>
      </c>
      <c r="D9728" s="158">
        <v>0.38743667846320701</v>
      </c>
      <c r="E9728" s="158">
        <v>-0.12868424815476101</v>
      </c>
    </row>
    <row r="9729" spans="1:5" x14ac:dyDescent="0.25">
      <c r="A9729" s="158">
        <v>48779.902760063</v>
      </c>
      <c r="B9729" s="158">
        <v>1.05678874136401</v>
      </c>
      <c r="C9729" s="158">
        <v>0.11995978671134699</v>
      </c>
      <c r="D9729" s="158">
        <v>0.38743301431090299</v>
      </c>
      <c r="E9729" s="158">
        <v>-0.12867320256665701</v>
      </c>
    </row>
    <row r="9730" spans="1:5" x14ac:dyDescent="0.25">
      <c r="A9730" s="158">
        <v>48780.9465474717</v>
      </c>
      <c r="B9730" s="158">
        <v>2.8135045322959402</v>
      </c>
      <c r="C9730" s="158">
        <v>0.11994837704509501</v>
      </c>
      <c r="D9730" s="158">
        <v>0.38743212728320497</v>
      </c>
      <c r="E9730" s="158">
        <v>-0.128670532802723</v>
      </c>
    </row>
    <row r="9731" spans="1:5" x14ac:dyDescent="0.25">
      <c r="A9731" s="158">
        <v>48785.6045405892</v>
      </c>
      <c r="B9731" s="158">
        <v>4.2707171030231798E-2</v>
      </c>
      <c r="C9731" s="158">
        <v>0.119897444958975</v>
      </c>
      <c r="D9731" s="158">
        <v>0.38742816138056402</v>
      </c>
      <c r="E9731" s="158">
        <v>-0.12865861609558901</v>
      </c>
    </row>
    <row r="9732" spans="1:5" x14ac:dyDescent="0.25">
      <c r="A9732" s="158">
        <v>48787.526376469898</v>
      </c>
      <c r="B9732" s="158">
        <v>0.28639983784444201</v>
      </c>
      <c r="C9732" s="158">
        <v>0.11987642362734</v>
      </c>
      <c r="D9732" s="158">
        <v>0.387426521540709</v>
      </c>
      <c r="E9732" s="158">
        <v>-0.128653698139576</v>
      </c>
    </row>
    <row r="9733" spans="1:5" x14ac:dyDescent="0.25">
      <c r="A9733" s="158">
        <v>48789.562993695501</v>
      </c>
      <c r="B9733" s="158">
        <v>1.6067369067577699</v>
      </c>
      <c r="C9733" s="158">
        <v>0.11985414215502101</v>
      </c>
      <c r="D9733" s="158">
        <v>0.38742478149724302</v>
      </c>
      <c r="E9733" s="158">
        <v>-0.12864848566321699</v>
      </c>
    </row>
    <row r="9734" spans="1:5" x14ac:dyDescent="0.25">
      <c r="A9734" s="158">
        <v>48799.432663937601</v>
      </c>
      <c r="B9734" s="158">
        <v>-0.37363984673255402</v>
      </c>
      <c r="C9734" s="158">
        <v>0.119746096537518</v>
      </c>
      <c r="D9734" s="158">
        <v>0.38741631606271398</v>
      </c>
      <c r="E9734" s="158">
        <v>-0.128623213930702</v>
      </c>
    </row>
    <row r="9735" spans="1:5" x14ac:dyDescent="0.25">
      <c r="A9735" s="158">
        <v>48811.861731458601</v>
      </c>
      <c r="B9735" s="158">
        <v>-4.26236259629564E-2</v>
      </c>
      <c r="C9735" s="158">
        <v>0.11960987645243</v>
      </c>
      <c r="D9735" s="158">
        <v>0.38740557761765099</v>
      </c>
      <c r="E9735" s="158">
        <v>-0.12859136205604901</v>
      </c>
    </row>
    <row r="9736" spans="1:5" x14ac:dyDescent="0.25">
      <c r="A9736" s="158">
        <v>48820.620710537201</v>
      </c>
      <c r="B9736" s="158">
        <v>-0.268242260518126</v>
      </c>
      <c r="C9736" s="158">
        <v>0.119513777179148</v>
      </c>
      <c r="D9736" s="158">
        <v>0.38739795802911198</v>
      </c>
      <c r="E9736" s="158">
        <v>-0.128568897987069</v>
      </c>
    </row>
    <row r="9737" spans="1:5" x14ac:dyDescent="0.25">
      <c r="A9737" s="158">
        <v>48821.332398052997</v>
      </c>
      <c r="B9737" s="158">
        <v>-0.18671319522545199</v>
      </c>
      <c r="C9737" s="158">
        <v>0.119505965211134</v>
      </c>
      <c r="D9737" s="158">
        <v>0.387397337031682</v>
      </c>
      <c r="E9737" s="158">
        <v>-0.12856707210286</v>
      </c>
    </row>
    <row r="9738" spans="1:5" x14ac:dyDescent="0.25">
      <c r="A9738" s="158">
        <v>48822.105299739298</v>
      </c>
      <c r="B9738" s="158">
        <v>3.8346453688417701</v>
      </c>
      <c r="C9738" s="158">
        <v>0.119497480692476</v>
      </c>
      <c r="D9738" s="158">
        <v>0.38739666229925801</v>
      </c>
      <c r="E9738" s="158">
        <v>-0.128565089063571</v>
      </c>
    </row>
    <row r="9739" spans="1:5" x14ac:dyDescent="0.25">
      <c r="A9739" s="158">
        <v>48824.542059079002</v>
      </c>
      <c r="B9739" s="158">
        <v>5.9478353306063901E-2</v>
      </c>
      <c r="C9739" s="158">
        <v>0.11947072696691299</v>
      </c>
      <c r="D9739" s="158">
        <v>0.38739453285229097</v>
      </c>
      <c r="E9739" s="158">
        <v>-0.12855883633360601</v>
      </c>
    </row>
    <row r="9740" spans="1:5" x14ac:dyDescent="0.25">
      <c r="A9740" s="158">
        <v>48827.370156285098</v>
      </c>
      <c r="B9740" s="158">
        <v>-4.16871122024376E-2</v>
      </c>
      <c r="C9740" s="158">
        <v>0.119439668632357</v>
      </c>
      <c r="D9740" s="158">
        <v>0.38739205725275599</v>
      </c>
      <c r="E9740" s="158">
        <v>-0.12855157806602199</v>
      </c>
    </row>
    <row r="9741" spans="1:5" x14ac:dyDescent="0.25">
      <c r="A9741" s="158">
        <v>48838.322089938898</v>
      </c>
      <c r="B9741" s="158">
        <v>-0.50679567917740798</v>
      </c>
      <c r="C9741" s="158">
        <v>0.119319313334608</v>
      </c>
      <c r="D9741" s="158">
        <v>0.38738242815285601</v>
      </c>
      <c r="E9741" s="158">
        <v>-0.12852345643291199</v>
      </c>
    </row>
    <row r="9742" spans="1:5" x14ac:dyDescent="0.25">
      <c r="A9742" s="158">
        <v>48838.844545507403</v>
      </c>
      <c r="B9742" s="158">
        <v>1.07239517771704</v>
      </c>
      <c r="C9742" s="158">
        <v>0.11931356868682801</v>
      </c>
      <c r="D9742" s="158">
        <v>0.38738196712555201</v>
      </c>
      <c r="E9742" s="158">
        <v>-0.12852211436960201</v>
      </c>
    </row>
    <row r="9743" spans="1:5" x14ac:dyDescent="0.25">
      <c r="A9743" s="158">
        <v>48841.524877178803</v>
      </c>
      <c r="B9743" s="158">
        <v>0.15909473442292699</v>
      </c>
      <c r="C9743" s="158">
        <v>0.119284092666577</v>
      </c>
      <c r="D9743" s="158">
        <v>0.38737959953665302</v>
      </c>
      <c r="E9743" s="158">
        <v>-0.12851522847747299</v>
      </c>
    </row>
    <row r="9744" spans="1:5" x14ac:dyDescent="0.25">
      <c r="A9744" s="158">
        <v>48847.695353639203</v>
      </c>
      <c r="B9744" s="158">
        <v>-0.36196237370266199</v>
      </c>
      <c r="C9744" s="158">
        <v>0.11921620654815</v>
      </c>
      <c r="D9744" s="158">
        <v>0.38737413377069302</v>
      </c>
      <c r="E9744" s="158">
        <v>-0.128499371434902</v>
      </c>
    </row>
    <row r="9745" spans="1:5" x14ac:dyDescent="0.25">
      <c r="A9745" s="158">
        <v>48848.2225680271</v>
      </c>
      <c r="B9745" s="158">
        <v>0.37542174572120501</v>
      </c>
      <c r="C9745" s="158">
        <v>0.11921040443289101</v>
      </c>
      <c r="D9745" s="158">
        <v>0.38737366578111199</v>
      </c>
      <c r="E9745" s="158">
        <v>-0.12849801627736401</v>
      </c>
    </row>
    <row r="9746" spans="1:5" x14ac:dyDescent="0.25">
      <c r="A9746" s="158">
        <v>48848.4968501986</v>
      </c>
      <c r="B9746" s="158">
        <v>-0.12663417235176899</v>
      </c>
      <c r="C9746" s="158">
        <v>0.119207385781418</v>
      </c>
      <c r="D9746" s="158">
        <v>0.38737342224910698</v>
      </c>
      <c r="E9746" s="158">
        <v>-0.128497311240379</v>
      </c>
    </row>
    <row r="9747" spans="1:5" x14ac:dyDescent="0.25">
      <c r="A9747" s="158">
        <v>48850.714946491396</v>
      </c>
      <c r="B9747" s="158">
        <v>-0.15810743569727401</v>
      </c>
      <c r="C9747" s="158">
        <v>0.119182971364201</v>
      </c>
      <c r="D9747" s="158">
        <v>0.38737145128248701</v>
      </c>
      <c r="E9747" s="158">
        <v>-0.1284916091868</v>
      </c>
    </row>
    <row r="9748" spans="1:5" x14ac:dyDescent="0.25">
      <c r="A9748" s="158">
        <v>48860.650055311402</v>
      </c>
      <c r="B9748" s="158">
        <v>-0.49709669516873101</v>
      </c>
      <c r="C9748" s="158">
        <v>0.119073554790988</v>
      </c>
      <c r="D9748" s="158">
        <v>0.38736258938021001</v>
      </c>
      <c r="E9748" s="158">
        <v>-0.128466058640194</v>
      </c>
    </row>
    <row r="9749" spans="1:5" x14ac:dyDescent="0.25">
      <c r="A9749" s="158">
        <v>48863.688951218297</v>
      </c>
      <c r="B9749" s="158">
        <v>0.50975784268716395</v>
      </c>
      <c r="C9749" s="158">
        <v>0.119040067148283</v>
      </c>
      <c r="D9749" s="158">
        <v>0.38735986774648501</v>
      </c>
      <c r="E9749" s="158">
        <v>-0.12845824002623099</v>
      </c>
    </row>
    <row r="9750" spans="1:5" x14ac:dyDescent="0.25">
      <c r="A9750" s="158">
        <v>48869.022729234501</v>
      </c>
      <c r="B9750" s="158">
        <v>-6.8090420650601696E-2</v>
      </c>
      <c r="C9750" s="158">
        <v>0.118981268376018</v>
      </c>
      <c r="D9750" s="158">
        <v>0.38735507835989003</v>
      </c>
      <c r="E9750" s="158">
        <v>-0.12844451328477</v>
      </c>
    </row>
    <row r="9751" spans="1:5" x14ac:dyDescent="0.25">
      <c r="A9751" s="158">
        <v>48869.860995353898</v>
      </c>
      <c r="B9751" s="158">
        <v>-0.17895947677948301</v>
      </c>
      <c r="C9751" s="158">
        <v>0.11897202489066599</v>
      </c>
      <c r="D9751" s="158">
        <v>0.38735432420844101</v>
      </c>
      <c r="E9751" s="158">
        <v>-0.128442355534409</v>
      </c>
    </row>
    <row r="9752" spans="1:5" x14ac:dyDescent="0.25">
      <c r="A9752" s="158">
        <v>48875.046286565899</v>
      </c>
      <c r="B9752" s="158">
        <v>0.51516662366044597</v>
      </c>
      <c r="C9752" s="158">
        <v>0.118914831784491</v>
      </c>
      <c r="D9752" s="158">
        <v>0.38734965052074</v>
      </c>
      <c r="E9752" s="158">
        <v>-0.12842900568531099</v>
      </c>
    </row>
    <row r="9753" spans="1:5" x14ac:dyDescent="0.25">
      <c r="A9753" s="158">
        <v>48877.517040555598</v>
      </c>
      <c r="B9753" s="158">
        <v>0.362322685724492</v>
      </c>
      <c r="C9753" s="158">
        <v>0.118887570428985</v>
      </c>
      <c r="D9753" s="158">
        <v>0.38734741826997998</v>
      </c>
      <c r="E9753" s="158">
        <v>-0.128422643026366</v>
      </c>
    </row>
    <row r="9754" spans="1:5" x14ac:dyDescent="0.25">
      <c r="A9754" s="158">
        <v>48878.4660911459</v>
      </c>
      <c r="B9754" s="158">
        <v>-0.140233089575137</v>
      </c>
      <c r="C9754" s="158">
        <v>0.11887709738940699</v>
      </c>
      <c r="D9754" s="158">
        <v>0.38734655992741701</v>
      </c>
      <c r="E9754" s="158">
        <v>-0.12842019877709801</v>
      </c>
    </row>
    <row r="9755" spans="1:5" x14ac:dyDescent="0.25">
      <c r="A9755" s="158">
        <v>48880.897167042604</v>
      </c>
      <c r="B9755" s="158">
        <v>4.2168076212054899</v>
      </c>
      <c r="C9755" s="158">
        <v>0.11885026580559201</v>
      </c>
      <c r="D9755" s="158">
        <v>0.38734435891876901</v>
      </c>
      <c r="E9755" s="158">
        <v>-0.128413936952855</v>
      </c>
    </row>
    <row r="9756" spans="1:5" x14ac:dyDescent="0.25">
      <c r="A9756" s="158">
        <v>48885.900635368402</v>
      </c>
      <c r="B9756" s="158">
        <v>-0.47224750567663698</v>
      </c>
      <c r="C9756" s="158">
        <v>0.11879502503091199</v>
      </c>
      <c r="D9756" s="158">
        <v>0.38733981859801397</v>
      </c>
      <c r="E9756" s="158">
        <v>-0.12840104631253599</v>
      </c>
    </row>
    <row r="9757" spans="1:5" x14ac:dyDescent="0.25">
      <c r="A9757" s="158">
        <v>48895.797634570903</v>
      </c>
      <c r="B9757" s="158">
        <v>0.50852487004755498</v>
      </c>
      <c r="C9757" s="158">
        <v>0.11868568710738001</v>
      </c>
      <c r="D9757" s="158">
        <v>0.38733079666549203</v>
      </c>
      <c r="E9757" s="158">
        <v>-0.128375536551877</v>
      </c>
    </row>
    <row r="9758" spans="1:5" x14ac:dyDescent="0.25">
      <c r="A9758" s="158">
        <v>48903.249784798099</v>
      </c>
      <c r="B9758" s="158">
        <v>0.36148831261257902</v>
      </c>
      <c r="C9758" s="158">
        <v>0.118603298334734</v>
      </c>
      <c r="D9758" s="158">
        <v>0.38732396744818098</v>
      </c>
      <c r="E9758" s="158">
        <v>-0.12835631836425199</v>
      </c>
    </row>
    <row r="9759" spans="1:5" x14ac:dyDescent="0.25">
      <c r="A9759" s="158">
        <v>48904.365106569603</v>
      </c>
      <c r="B9759" s="158">
        <v>-0.333450849418926</v>
      </c>
      <c r="C9759" s="158">
        <v>0.11859096325261601</v>
      </c>
      <c r="D9759" s="158">
        <v>0.38732294270054801</v>
      </c>
      <c r="E9759" s="158">
        <v>-0.12835344135120999</v>
      </c>
    </row>
    <row r="9760" spans="1:5" x14ac:dyDescent="0.25">
      <c r="A9760" s="158">
        <v>48917.1979289152</v>
      </c>
      <c r="B9760" s="158">
        <v>-5.32814782160718E-2</v>
      </c>
      <c r="C9760" s="158">
        <v>0.118448955174126</v>
      </c>
      <c r="D9760" s="158">
        <v>0.387311102284007</v>
      </c>
      <c r="E9760" s="158">
        <v>-0.128320325115792</v>
      </c>
    </row>
    <row r="9761" spans="1:5" x14ac:dyDescent="0.25">
      <c r="A9761" s="158">
        <v>48921.196925455399</v>
      </c>
      <c r="B9761" s="158">
        <v>-0.12657231984112299</v>
      </c>
      <c r="C9761" s="158">
        <v>0.11840467205343901</v>
      </c>
      <c r="D9761" s="158">
        <v>0.38730739385098201</v>
      </c>
      <c r="E9761" s="158">
        <v>-0.128310000350502</v>
      </c>
    </row>
    <row r="9762" spans="1:5" x14ac:dyDescent="0.25">
      <c r="A9762" s="158">
        <v>48926.238760000699</v>
      </c>
      <c r="B9762" s="158">
        <v>0.80195112768366394</v>
      </c>
      <c r="C9762" s="158">
        <v>0.11834882088554401</v>
      </c>
      <c r="D9762" s="158">
        <v>0.38730270570146902</v>
      </c>
      <c r="E9762" s="158">
        <v>-0.128296979823387</v>
      </c>
    </row>
    <row r="9763" spans="1:5" x14ac:dyDescent="0.25">
      <c r="A9763" s="158">
        <v>48927.392055666402</v>
      </c>
      <c r="B9763" s="158">
        <v>-0.29460682094818402</v>
      </c>
      <c r="C9763" s="158">
        <v>0.118336042067318</v>
      </c>
      <c r="D9763" s="158">
        <v>0.38730163132732898</v>
      </c>
      <c r="E9763" s="158">
        <v>-0.12829400092374099</v>
      </c>
    </row>
    <row r="9764" spans="1:5" x14ac:dyDescent="0.25">
      <c r="A9764" s="158">
        <v>48928.576603690701</v>
      </c>
      <c r="B9764" s="158">
        <v>-0.72257866328051501</v>
      </c>
      <c r="C9764" s="158">
        <v>0.11832291575873199</v>
      </c>
      <c r="D9764" s="158">
        <v>0.387300527071336</v>
      </c>
      <c r="E9764" s="158">
        <v>-0.12829094110227399</v>
      </c>
    </row>
    <row r="9765" spans="1:5" x14ac:dyDescent="0.25">
      <c r="A9765" s="158">
        <v>48929.612327342496</v>
      </c>
      <c r="B9765" s="158">
        <v>-0.218566175556756</v>
      </c>
      <c r="C9765" s="158">
        <v>0.11831143761584</v>
      </c>
      <c r="D9765" s="158">
        <v>0.38729956091418999</v>
      </c>
      <c r="E9765" s="158">
        <v>-0.128288265546498</v>
      </c>
    </row>
    <row r="9766" spans="1:5" x14ac:dyDescent="0.25">
      <c r="A9766" s="158">
        <v>48936.5295457182</v>
      </c>
      <c r="B9766" s="158">
        <v>-0.232639810890622</v>
      </c>
      <c r="C9766" s="158">
        <v>0.11823475558223499</v>
      </c>
      <c r="D9766" s="158">
        <v>0.38729309305165799</v>
      </c>
      <c r="E9766" s="158">
        <v>-0.128270392588202</v>
      </c>
    </row>
    <row r="9767" spans="1:5" x14ac:dyDescent="0.25">
      <c r="A9767" s="158">
        <v>48955.832671365497</v>
      </c>
      <c r="B9767" s="158">
        <v>1.0122667636720499</v>
      </c>
      <c r="C9767" s="158">
        <v>0.118020553732902</v>
      </c>
      <c r="D9767" s="158">
        <v>0.38727490367280998</v>
      </c>
      <c r="E9767" s="158">
        <v>-0.12822048145854401</v>
      </c>
    </row>
    <row r="9768" spans="1:5" x14ac:dyDescent="0.25">
      <c r="A9768" s="158">
        <v>48964.240999613503</v>
      </c>
      <c r="B9768" s="158">
        <v>0.65684190904704598</v>
      </c>
      <c r="C9768" s="158">
        <v>0.117927153001053</v>
      </c>
      <c r="D9768" s="158">
        <v>0.38726691600041802</v>
      </c>
      <c r="E9768" s="158">
        <v>-0.12819872486211301</v>
      </c>
    </row>
    <row r="9769" spans="1:5" x14ac:dyDescent="0.25">
      <c r="A9769" s="158">
        <v>48970.920845544497</v>
      </c>
      <c r="B9769" s="158">
        <v>-4.4795664917440797E-4</v>
      </c>
      <c r="C9769" s="158">
        <v>0.117852912244023</v>
      </c>
      <c r="D9769" s="158">
        <v>0.38726054247281799</v>
      </c>
      <c r="E9769" s="158">
        <v>-0.128181434198267</v>
      </c>
    </row>
    <row r="9770" spans="1:5" x14ac:dyDescent="0.25">
      <c r="A9770" s="158">
        <v>48971.937963898803</v>
      </c>
      <c r="B9770" s="158">
        <v>0.50365266939453901</v>
      </c>
      <c r="C9770" s="158">
        <v>0.117841604764469</v>
      </c>
      <c r="D9770" s="158">
        <v>0.38725956983322701</v>
      </c>
      <c r="E9770" s="158">
        <v>-0.12817880090655001</v>
      </c>
    </row>
    <row r="9771" spans="1:5" x14ac:dyDescent="0.25">
      <c r="A9771" s="158">
        <v>48972.609078306799</v>
      </c>
      <c r="B9771" s="158">
        <v>-0.11354500264660899</v>
      </c>
      <c r="C9771" s="158">
        <v>0.11783414342744999</v>
      </c>
      <c r="D9771" s="158">
        <v>0.38725892775376403</v>
      </c>
      <c r="E9771" s="158">
        <v>-0.12817706333806</v>
      </c>
    </row>
    <row r="9772" spans="1:5" x14ac:dyDescent="0.25">
      <c r="A9772" s="158">
        <v>48974.233730730797</v>
      </c>
      <c r="B9772" s="158">
        <v>0.123656648635651</v>
      </c>
      <c r="C9772" s="158">
        <v>0.117816079361725</v>
      </c>
      <c r="D9772" s="158">
        <v>0.38725737235963797</v>
      </c>
      <c r="E9772" s="158">
        <v>-0.12817285674913201</v>
      </c>
    </row>
    <row r="9773" spans="1:5" x14ac:dyDescent="0.25">
      <c r="A9773" s="158">
        <v>48976.1456641935</v>
      </c>
      <c r="B9773" s="158">
        <v>-0.19749717935324501</v>
      </c>
      <c r="C9773" s="158">
        <v>0.117794818471158</v>
      </c>
      <c r="D9773" s="158">
        <v>0.38725554006356799</v>
      </c>
      <c r="E9773" s="158">
        <v>-0.12816790590143101</v>
      </c>
    </row>
    <row r="9774" spans="1:5" x14ac:dyDescent="0.25">
      <c r="A9774" s="158">
        <v>48979.056600549397</v>
      </c>
      <c r="B9774" s="158">
        <v>-0.122505504020554</v>
      </c>
      <c r="C9774" s="158">
        <v>0.11776244314786399</v>
      </c>
      <c r="D9774" s="158">
        <v>0.38725274649905</v>
      </c>
      <c r="E9774" s="158">
        <v>-0.12816036731592101</v>
      </c>
    </row>
    <row r="9775" spans="1:5" x14ac:dyDescent="0.25">
      <c r="A9775" s="158">
        <v>48983.327526743102</v>
      </c>
      <c r="B9775" s="158">
        <v>0.35201290623672099</v>
      </c>
      <c r="C9775" s="158">
        <v>0.117714930318779</v>
      </c>
      <c r="D9775" s="158">
        <v>0.38724863931289</v>
      </c>
      <c r="E9775" s="158">
        <v>-0.128149304810356</v>
      </c>
    </row>
    <row r="9776" spans="1:5" x14ac:dyDescent="0.25">
      <c r="A9776" s="158">
        <v>48983.561011960701</v>
      </c>
      <c r="B9776" s="158">
        <v>0.50437219431476199</v>
      </c>
      <c r="C9776" s="158">
        <v>0.117712332462407</v>
      </c>
      <c r="D9776" s="158">
        <v>0.38724841448881703</v>
      </c>
      <c r="E9776" s="158">
        <v>-0.128148699975172</v>
      </c>
    </row>
    <row r="9777" spans="1:5" x14ac:dyDescent="0.25">
      <c r="A9777" s="158">
        <v>48999.767028212496</v>
      </c>
      <c r="B9777" s="158">
        <v>0.19623142942482</v>
      </c>
      <c r="C9777" s="158">
        <v>0.11753191784562</v>
      </c>
      <c r="D9777" s="158">
        <v>0.38723273614791798</v>
      </c>
      <c r="E9777" s="158">
        <v>-0.12810670291388501</v>
      </c>
    </row>
    <row r="9778" spans="1:5" x14ac:dyDescent="0.25">
      <c r="A9778" s="158">
        <v>49001.577975036998</v>
      </c>
      <c r="B9778" s="158">
        <v>3.1537154802840903E-2</v>
      </c>
      <c r="C9778" s="158">
        <v>0.11751174536058499</v>
      </c>
      <c r="D9778" s="158">
        <v>0.38723097517146698</v>
      </c>
      <c r="E9778" s="158">
        <v>-0.12810200802285801</v>
      </c>
    </row>
    <row r="9779" spans="1:5" x14ac:dyDescent="0.25">
      <c r="A9779" s="158">
        <v>49008.618635260398</v>
      </c>
      <c r="B9779" s="158">
        <v>-0.49562467745919397</v>
      </c>
      <c r="C9779" s="158">
        <v>0.11743329571006</v>
      </c>
      <c r="D9779" s="158">
        <v>0.387224111619974</v>
      </c>
      <c r="E9779" s="158">
        <v>-0.12808375150963699</v>
      </c>
    </row>
    <row r="9780" spans="1:5" x14ac:dyDescent="0.25">
      <c r="A9780" s="158">
        <v>49009.442806606203</v>
      </c>
      <c r="B9780" s="158">
        <v>-0.43948257067455399</v>
      </c>
      <c r="C9780" s="158">
        <v>0.11742411018</v>
      </c>
      <c r="D9780" s="158">
        <v>0.38722330639568597</v>
      </c>
      <c r="E9780" s="158">
        <v>-0.128081614057869</v>
      </c>
    </row>
    <row r="9781" spans="1:5" x14ac:dyDescent="0.25">
      <c r="A9781" s="158">
        <v>49020.452443235103</v>
      </c>
      <c r="B9781" s="158">
        <v>-7.8949324933475007E-2</v>
      </c>
      <c r="C9781" s="158">
        <v>0.11730136036056001</v>
      </c>
      <c r="D9781" s="158">
        <v>0.38721251400290702</v>
      </c>
      <c r="E9781" s="158">
        <v>-0.128053053857143</v>
      </c>
    </row>
    <row r="9782" spans="1:5" x14ac:dyDescent="0.25">
      <c r="A9782" s="158">
        <v>49024.554488707101</v>
      </c>
      <c r="B9782" s="158">
        <v>0.104334443832199</v>
      </c>
      <c r="C9782" s="158">
        <v>0.117255604058046</v>
      </c>
      <c r="D9782" s="158">
        <v>0.38720847584645701</v>
      </c>
      <c r="E9782" s="158">
        <v>-0.12804240934206701</v>
      </c>
    </row>
    <row r="9783" spans="1:5" x14ac:dyDescent="0.25">
      <c r="A9783" s="158">
        <v>49026.588510975998</v>
      </c>
      <c r="B9783" s="158">
        <v>-5.9355316104625598E-2</v>
      </c>
      <c r="C9783" s="158">
        <v>0.117232911314192</v>
      </c>
      <c r="D9783" s="158">
        <v>0.38720647007220099</v>
      </c>
      <c r="E9783" s="158">
        <v>-0.12803713053664301</v>
      </c>
    </row>
    <row r="9784" spans="1:5" x14ac:dyDescent="0.25">
      <c r="A9784" s="158">
        <v>49029.848093466702</v>
      </c>
      <c r="B9784" s="158">
        <v>-8.7523098192543405E-2</v>
      </c>
      <c r="C9784" s="158">
        <v>0.11719653971664799</v>
      </c>
      <c r="D9784" s="158">
        <v>0.38720325101498798</v>
      </c>
      <c r="E9784" s="158">
        <v>-0.12802867018455</v>
      </c>
    </row>
    <row r="9785" spans="1:5" x14ac:dyDescent="0.25">
      <c r="A9785" s="158">
        <v>49044.014145462803</v>
      </c>
      <c r="B9785" s="158">
        <v>0.101442083581116</v>
      </c>
      <c r="C9785" s="158">
        <v>0.117038388632348</v>
      </c>
      <c r="D9785" s="158">
        <v>0.38718919327027501</v>
      </c>
      <c r="E9785" s="158">
        <v>-0.127991889084938</v>
      </c>
    </row>
    <row r="9786" spans="1:5" x14ac:dyDescent="0.25">
      <c r="A9786" s="158">
        <v>49044.026952860302</v>
      </c>
      <c r="B9786" s="158">
        <v>0.23648010210384199</v>
      </c>
      <c r="C9786" s="158">
        <v>0.11703824559076</v>
      </c>
      <c r="D9786" s="158">
        <v>0.38718918051093698</v>
      </c>
      <c r="E9786" s="158">
        <v>-0.12799185582238001</v>
      </c>
    </row>
    <row r="9787" spans="1:5" x14ac:dyDescent="0.25">
      <c r="A9787" s="158">
        <v>49049.1613215869</v>
      </c>
      <c r="B9787" s="158">
        <v>-0.373096465268896</v>
      </c>
      <c r="C9787" s="158">
        <v>0.11698089316004701</v>
      </c>
      <c r="D9787" s="158">
        <v>0.38718405815674101</v>
      </c>
      <c r="E9787" s="158">
        <v>-0.12797851987467401</v>
      </c>
    </row>
    <row r="9788" spans="1:5" x14ac:dyDescent="0.25">
      <c r="A9788" s="158">
        <v>49050.799694758804</v>
      </c>
      <c r="B9788" s="158">
        <v>-0.24926494647539199</v>
      </c>
      <c r="C9788" s="158">
        <v>0.116962588556385</v>
      </c>
      <c r="D9788" s="158">
        <v>0.38718242057310398</v>
      </c>
      <c r="E9788" s="158">
        <v>-0.127974263846245</v>
      </c>
    </row>
    <row r="9789" spans="1:5" x14ac:dyDescent="0.25">
      <c r="A9789" s="158">
        <v>49056.184486007303</v>
      </c>
      <c r="B9789" s="158">
        <v>0.42967950102237301</v>
      </c>
      <c r="C9789" s="158">
        <v>0.11690241564416499</v>
      </c>
      <c r="D9789" s="158">
        <v>0.38717702800510301</v>
      </c>
      <c r="E9789" s="158">
        <v>-0.12796027388442099</v>
      </c>
    </row>
    <row r="9790" spans="1:5" x14ac:dyDescent="0.25">
      <c r="A9790" s="158">
        <v>49075.1392605367</v>
      </c>
      <c r="B9790" s="158">
        <v>-0.72965290697057905</v>
      </c>
      <c r="C9790" s="158">
        <v>0.11669046447874</v>
      </c>
      <c r="D9790" s="158">
        <v>0.387157919430208</v>
      </c>
      <c r="E9790" s="158">
        <v>-0.12791100719553</v>
      </c>
    </row>
    <row r="9791" spans="1:5" x14ac:dyDescent="0.25">
      <c r="A9791" s="158">
        <v>49080.911641797597</v>
      </c>
      <c r="B9791" s="158">
        <v>0.63905148026193204</v>
      </c>
      <c r="C9791" s="158">
        <v>0.11662587647247399</v>
      </c>
      <c r="D9791" s="158">
        <v>0.387152061133271</v>
      </c>
      <c r="E9791" s="158">
        <v>-0.127895997504785</v>
      </c>
    </row>
    <row r="9792" spans="1:5" x14ac:dyDescent="0.25">
      <c r="A9792" s="158">
        <v>49090.240852723997</v>
      </c>
      <c r="B9792" s="158">
        <v>-3.9143024391008502E-2</v>
      </c>
      <c r="C9792" s="158">
        <v>0.116521451152414</v>
      </c>
      <c r="D9792" s="158">
        <v>0.38714255453514401</v>
      </c>
      <c r="E9792" s="158">
        <v>-0.127871733235143</v>
      </c>
    </row>
    <row r="9793" spans="1:5" x14ac:dyDescent="0.25">
      <c r="A9793" s="158">
        <v>49092.3681179821</v>
      </c>
      <c r="B9793" s="158">
        <v>-0.36708438033607999</v>
      </c>
      <c r="C9793" s="158">
        <v>0.116497633202316</v>
      </c>
      <c r="D9793" s="158">
        <v>0.387140380159815</v>
      </c>
      <c r="E9793" s="158">
        <v>-0.127866199454859</v>
      </c>
    </row>
    <row r="9794" spans="1:5" x14ac:dyDescent="0.25">
      <c r="A9794" s="158">
        <v>49094.142048584203</v>
      </c>
      <c r="B9794" s="158">
        <v>6.1088258003394499E-2</v>
      </c>
      <c r="C9794" s="158">
        <v>0.116477769501438</v>
      </c>
      <c r="D9794" s="158">
        <v>0.38713856505307098</v>
      </c>
      <c r="E9794" s="158">
        <v>-0.127861584548673</v>
      </c>
    </row>
    <row r="9795" spans="1:5" x14ac:dyDescent="0.25">
      <c r="A9795" s="158">
        <v>49100.465947173499</v>
      </c>
      <c r="B9795" s="158">
        <v>-0.63936754689533104</v>
      </c>
      <c r="C9795" s="158">
        <v>0.116406943609286</v>
      </c>
      <c r="D9795" s="158">
        <v>0.38713208037698799</v>
      </c>
      <c r="E9795" s="158">
        <v>-0.12784513082518101</v>
      </c>
    </row>
    <row r="9796" spans="1:5" x14ac:dyDescent="0.25">
      <c r="A9796" s="158">
        <v>49113.005852128299</v>
      </c>
      <c r="B9796" s="158">
        <v>0.12644458147288401</v>
      </c>
      <c r="C9796" s="158">
        <v>0.11626643884126001</v>
      </c>
      <c r="D9796" s="158">
        <v>0.38711915708540501</v>
      </c>
      <c r="E9796" s="158">
        <v>-0.127812495127194</v>
      </c>
    </row>
    <row r="9797" spans="1:5" x14ac:dyDescent="0.25">
      <c r="A9797" s="158">
        <v>49120.290493207103</v>
      </c>
      <c r="B9797" s="158">
        <v>0.24681629194649399</v>
      </c>
      <c r="C9797" s="158">
        <v>0.116184781079278</v>
      </c>
      <c r="D9797" s="158">
        <v>0.38711161033712499</v>
      </c>
      <c r="E9797" s="158">
        <v>-0.12779353127082799</v>
      </c>
    </row>
    <row r="9798" spans="1:5" x14ac:dyDescent="0.25">
      <c r="A9798" s="158">
        <v>49121.798247150102</v>
      </c>
      <c r="B9798" s="158">
        <v>-0.55813150309205195</v>
      </c>
      <c r="C9798" s="158">
        <v>0.11616787656493199</v>
      </c>
      <c r="D9798" s="158">
        <v>0.38711004471935401</v>
      </c>
      <c r="E9798" s="158">
        <v>-0.12778960572460299</v>
      </c>
    </row>
    <row r="9799" spans="1:5" x14ac:dyDescent="0.25">
      <c r="A9799" s="158">
        <v>49122.068071927497</v>
      </c>
      <c r="B9799" s="158">
        <v>-3.83691485794313E-2</v>
      </c>
      <c r="C9799" s="158">
        <v>0.116164851249907</v>
      </c>
      <c r="D9799" s="158">
        <v>0.38710976440867001</v>
      </c>
      <c r="E9799" s="158">
        <v>-0.12778890319988001</v>
      </c>
    </row>
    <row r="9800" spans="1:5" x14ac:dyDescent="0.25">
      <c r="A9800" s="158">
        <v>49122.507196624101</v>
      </c>
      <c r="B9800" s="158">
        <v>-0.258764543838164</v>
      </c>
      <c r="C9800" s="158">
        <v>0.116159927644728</v>
      </c>
      <c r="D9800" s="158">
        <v>0.38710930813391498</v>
      </c>
      <c r="E9800" s="158">
        <v>-0.12778775986965701</v>
      </c>
    </row>
    <row r="9801" spans="1:5" x14ac:dyDescent="0.25">
      <c r="A9801" s="158">
        <v>49123.522863885497</v>
      </c>
      <c r="B9801" s="158">
        <v>0.20731953923454099</v>
      </c>
      <c r="C9801" s="158">
        <v>0.11614853930848</v>
      </c>
      <c r="D9801" s="158">
        <v>0.38710825239705898</v>
      </c>
      <c r="E9801" s="158">
        <v>-0.12778511536991</v>
      </c>
    </row>
    <row r="9802" spans="1:5" x14ac:dyDescent="0.25">
      <c r="A9802" s="158">
        <v>49126.229167878999</v>
      </c>
      <c r="B9802" s="158">
        <v>6.4349558551501901E-2</v>
      </c>
      <c r="C9802" s="158">
        <v>0.11611819203583799</v>
      </c>
      <c r="D9802" s="158">
        <v>0.38710543658104202</v>
      </c>
      <c r="E9802" s="158">
        <v>-0.12777806860785601</v>
      </c>
    </row>
    <row r="9803" spans="1:5" x14ac:dyDescent="0.25">
      <c r="A9803" s="158">
        <v>49129.179057185298</v>
      </c>
      <c r="B9803" s="158">
        <v>-0.39315630783461902</v>
      </c>
      <c r="C9803" s="158">
        <v>0.116085109379232</v>
      </c>
      <c r="D9803" s="158">
        <v>0.38710236277805599</v>
      </c>
      <c r="E9803" s="158">
        <v>-0.127770387034501</v>
      </c>
    </row>
    <row r="9804" spans="1:5" x14ac:dyDescent="0.25">
      <c r="A9804" s="158">
        <v>49137.7378374338</v>
      </c>
      <c r="B9804" s="158">
        <v>0.20971382755190501</v>
      </c>
      <c r="C9804" s="158">
        <v>0.115989100959989</v>
      </c>
      <c r="D9804" s="158">
        <v>0.38709341765720601</v>
      </c>
      <c r="E9804" s="158">
        <v>-0.127748096600029</v>
      </c>
    </row>
    <row r="9805" spans="1:5" x14ac:dyDescent="0.25">
      <c r="A9805" s="158">
        <v>49140.451404926498</v>
      </c>
      <c r="B9805" s="158">
        <v>0.20099842080643099</v>
      </c>
      <c r="C9805" s="158">
        <v>0.11595865451135701</v>
      </c>
      <c r="D9805" s="158">
        <v>0.387090573275508</v>
      </c>
      <c r="E9805" s="158">
        <v>-0.12774102843837001</v>
      </c>
    </row>
    <row r="9806" spans="1:5" x14ac:dyDescent="0.25">
      <c r="A9806" s="158">
        <v>49140.784255022802</v>
      </c>
      <c r="B9806" s="158">
        <v>-0.27463936462237498</v>
      </c>
      <c r="C9806" s="158">
        <v>0.115954919681017</v>
      </c>
      <c r="D9806" s="158">
        <v>0.38709022410368998</v>
      </c>
      <c r="E9806" s="158">
        <v>-0.12774016141631001</v>
      </c>
    </row>
    <row r="9807" spans="1:5" x14ac:dyDescent="0.25">
      <c r="A9807" s="158">
        <v>49150.7852038692</v>
      </c>
      <c r="B9807" s="158">
        <v>-0.33307332923232502</v>
      </c>
      <c r="C9807" s="158">
        <v>0.115842678964457</v>
      </c>
      <c r="D9807" s="158">
        <v>0.38707970464084202</v>
      </c>
      <c r="E9807" s="158">
        <v>-0.12771410742985101</v>
      </c>
    </row>
    <row r="9808" spans="1:5" x14ac:dyDescent="0.25">
      <c r="A9808" s="158">
        <v>49151.563884797099</v>
      </c>
      <c r="B9808" s="158">
        <v>-0.188700522048901</v>
      </c>
      <c r="C9808" s="158">
        <v>0.115833938027695</v>
      </c>
      <c r="D9808" s="158">
        <v>0.38707888330614898</v>
      </c>
      <c r="E9808" s="158">
        <v>-0.12771207860310599</v>
      </c>
    </row>
    <row r="9809" spans="1:5" x14ac:dyDescent="0.25">
      <c r="A9809" s="158">
        <v>49157.928611342701</v>
      </c>
      <c r="B9809" s="158">
        <v>0.26630142047230398</v>
      </c>
      <c r="C9809" s="158">
        <v>0.115762482519467</v>
      </c>
      <c r="D9809" s="158">
        <v>0.38707215758583202</v>
      </c>
      <c r="E9809" s="158">
        <v>-0.127695494247166</v>
      </c>
    </row>
    <row r="9810" spans="1:5" x14ac:dyDescent="0.25">
      <c r="A9810" s="158">
        <v>49164.368549481798</v>
      </c>
      <c r="B9810" s="158">
        <v>-0.315571558882632</v>
      </c>
      <c r="C9810" s="158">
        <v>0.115690165837027</v>
      </c>
      <c r="D9810" s="158">
        <v>0.38706532999197601</v>
      </c>
      <c r="E9810" s="158">
        <v>-0.12767871167125999</v>
      </c>
    </row>
    <row r="9811" spans="1:5" x14ac:dyDescent="0.25">
      <c r="A9811" s="158">
        <v>49178.7514538623</v>
      </c>
      <c r="B9811" s="158">
        <v>9.0713322336766197E-2</v>
      </c>
      <c r="C9811" s="158">
        <v>0.115528596113518</v>
      </c>
      <c r="D9811" s="158">
        <v>0.387050000027654</v>
      </c>
      <c r="E9811" s="158">
        <v>-0.12764122198121799</v>
      </c>
    </row>
    <row r="9812" spans="1:5" x14ac:dyDescent="0.25">
      <c r="A9812" s="158">
        <v>49186.713800359197</v>
      </c>
      <c r="B9812" s="158">
        <v>-0.34392578217120601</v>
      </c>
      <c r="C9812" s="158">
        <v>0.115439118559775</v>
      </c>
      <c r="D9812" s="158">
        <v>0.38704146515150001</v>
      </c>
      <c r="E9812" s="158">
        <v>-0.12762046356574699</v>
      </c>
    </row>
    <row r="9813" spans="1:5" x14ac:dyDescent="0.25">
      <c r="A9813" s="158">
        <v>49188.125587425202</v>
      </c>
      <c r="B9813" s="158">
        <v>-0.32633912241831797</v>
      </c>
      <c r="C9813" s="158">
        <v>0.115423251140522</v>
      </c>
      <c r="D9813" s="158">
        <v>0.387039948264841</v>
      </c>
      <c r="E9813" s="158">
        <v>-0.12761678264222101</v>
      </c>
    </row>
    <row r="9814" spans="1:5" x14ac:dyDescent="0.25">
      <c r="A9814" s="158">
        <v>49195.827587007399</v>
      </c>
      <c r="B9814" s="158">
        <v>0.39967974344747897</v>
      </c>
      <c r="C9814" s="158">
        <v>0.11533667447540499</v>
      </c>
      <c r="D9814" s="158">
        <v>0.38703165388710198</v>
      </c>
      <c r="E9814" s="158">
        <v>-0.12759669990403799</v>
      </c>
    </row>
    <row r="9815" spans="1:5" x14ac:dyDescent="0.25">
      <c r="A9815" s="158">
        <v>49196.264773929397</v>
      </c>
      <c r="B9815" s="158">
        <v>0.54137041929101004</v>
      </c>
      <c r="C9815" s="158">
        <v>0.115331759545483</v>
      </c>
      <c r="D9815" s="158">
        <v>0.38703118211188098</v>
      </c>
      <c r="E9815" s="158">
        <v>-0.12759555987950699</v>
      </c>
    </row>
    <row r="9816" spans="1:5" x14ac:dyDescent="0.25">
      <c r="A9816" s="158">
        <v>49198.131900955603</v>
      </c>
      <c r="B9816" s="158">
        <v>6.64855134433515</v>
      </c>
      <c r="C9816" s="158">
        <v>0.11531076827699301</v>
      </c>
      <c r="D9816" s="158">
        <v>0.38702916610166399</v>
      </c>
      <c r="E9816" s="158">
        <v>-0.12759069100628501</v>
      </c>
    </row>
    <row r="9817" spans="1:5" x14ac:dyDescent="0.25">
      <c r="A9817" s="158">
        <v>49200.240205560302</v>
      </c>
      <c r="B9817" s="158">
        <v>-0.29612360762537598</v>
      </c>
      <c r="C9817" s="158">
        <v>0.115287064190569</v>
      </c>
      <c r="D9817" s="158">
        <v>0.38702688741466901</v>
      </c>
      <c r="E9817" s="158">
        <v>-0.12758519305581401</v>
      </c>
    </row>
    <row r="9818" spans="1:5" x14ac:dyDescent="0.25">
      <c r="A9818" s="158">
        <v>49203.370303268399</v>
      </c>
      <c r="B9818" s="158">
        <v>0.132646130011183</v>
      </c>
      <c r="C9818" s="158">
        <v>0.115251869246583</v>
      </c>
      <c r="D9818" s="158">
        <v>0.38702349992273299</v>
      </c>
      <c r="E9818" s="158">
        <v>-0.12757703020400399</v>
      </c>
    </row>
    <row r="9819" spans="1:5" x14ac:dyDescent="0.25">
      <c r="A9819" s="158">
        <v>49211.305793436099</v>
      </c>
      <c r="B9819" s="158">
        <v>-5.9168119592611902E-2</v>
      </c>
      <c r="C9819" s="158">
        <v>0.115162628552489</v>
      </c>
      <c r="D9819" s="158">
        <v>0.38701488813573998</v>
      </c>
      <c r="E9819" s="158">
        <v>-0.127556333977207</v>
      </c>
    </row>
    <row r="9820" spans="1:5" x14ac:dyDescent="0.25">
      <c r="A9820" s="158">
        <v>49221.8841095928</v>
      </c>
      <c r="B9820" s="158">
        <v>-4.8211547705989698E-2</v>
      </c>
      <c r="C9820" s="158">
        <v>0.115043638056917</v>
      </c>
      <c r="D9820" s="158">
        <v>0.38700335536540698</v>
      </c>
      <c r="E9820" s="158">
        <v>-0.12752874182749099</v>
      </c>
    </row>
    <row r="9821" spans="1:5" x14ac:dyDescent="0.25">
      <c r="A9821" s="158">
        <v>49229.310954655099</v>
      </c>
      <c r="B9821" s="158">
        <v>1.98249782779047E-3</v>
      </c>
      <c r="C9821" s="158">
        <v>0.11496007820802601</v>
      </c>
      <c r="D9821" s="158">
        <v>0.38699522230793498</v>
      </c>
      <c r="E9821" s="158">
        <v>-0.12750936786266401</v>
      </c>
    </row>
    <row r="9822" spans="1:5" x14ac:dyDescent="0.25">
      <c r="A9822" s="158">
        <v>49243.559989954403</v>
      </c>
      <c r="B9822" s="158">
        <v>0.94824923032492703</v>
      </c>
      <c r="C9822" s="158">
        <v>0.114799721508657</v>
      </c>
      <c r="D9822" s="158">
        <v>0.38697953502905902</v>
      </c>
      <c r="E9822" s="158">
        <v>-0.127472193249558</v>
      </c>
    </row>
    <row r="9823" spans="1:5" x14ac:dyDescent="0.25">
      <c r="A9823" s="158">
        <v>49255.891620775801</v>
      </c>
      <c r="B9823" s="158">
        <v>0.253667329103613</v>
      </c>
      <c r="C9823" s="158">
        <v>0.114660904297414</v>
      </c>
      <c r="D9823" s="158">
        <v>0.38696587036413699</v>
      </c>
      <c r="E9823" s="158">
        <v>-0.12744001745595701</v>
      </c>
    </row>
    <row r="9824" spans="1:5" x14ac:dyDescent="0.25">
      <c r="A9824" s="158">
        <v>49257.694006055201</v>
      </c>
      <c r="B9824" s="158">
        <v>0.17527653325164499</v>
      </c>
      <c r="C9824" s="158">
        <v>0.114640612073166</v>
      </c>
      <c r="D9824" s="158">
        <v>0.386963866284665</v>
      </c>
      <c r="E9824" s="158">
        <v>-0.127435314428896</v>
      </c>
    </row>
    <row r="9825" spans="1:5" x14ac:dyDescent="0.25">
      <c r="A9825" s="158">
        <v>49260.119868192203</v>
      </c>
      <c r="B9825" s="158">
        <v>0.114372792648543</v>
      </c>
      <c r="C9825" s="158">
        <v>0.114613299353559</v>
      </c>
      <c r="D9825" s="158">
        <v>0.38696116619866699</v>
      </c>
      <c r="E9825" s="158">
        <v>-0.12742898446079601</v>
      </c>
    </row>
    <row r="9826" spans="1:5" x14ac:dyDescent="0.25">
      <c r="A9826" s="158">
        <v>49260.6648150865</v>
      </c>
      <c r="B9826" s="158">
        <v>0.20778051660772501</v>
      </c>
      <c r="C9826" s="158">
        <v>0.114607163646194</v>
      </c>
      <c r="D9826" s="158">
        <v>0.38696055921441302</v>
      </c>
      <c r="E9826" s="158">
        <v>-0.12742756248127601</v>
      </c>
    </row>
    <row r="9827" spans="1:5" x14ac:dyDescent="0.25">
      <c r="A9827" s="158">
        <v>49261.370896805201</v>
      </c>
      <c r="B9827" s="158">
        <v>-9.7632969738026307E-2</v>
      </c>
      <c r="C9827" s="158">
        <v>0.11459921358887</v>
      </c>
      <c r="D9827" s="158">
        <v>0.38695977251393598</v>
      </c>
      <c r="E9827" s="158">
        <v>-0.12742572003149899</v>
      </c>
    </row>
    <row r="9828" spans="1:5" x14ac:dyDescent="0.25">
      <c r="A9828" s="158">
        <v>49263.321632577303</v>
      </c>
      <c r="B9828" s="158">
        <v>0.21826878978124001</v>
      </c>
      <c r="C9828" s="158">
        <v>0.11457724895837799</v>
      </c>
      <c r="D9828" s="158">
        <v>0.386957597653598</v>
      </c>
      <c r="E9828" s="158">
        <v>-0.12742062974413501</v>
      </c>
    </row>
    <row r="9829" spans="1:5" x14ac:dyDescent="0.25">
      <c r="A9829" s="158">
        <v>49268.234998985798</v>
      </c>
      <c r="B9829" s="158">
        <v>0.42394906115428299</v>
      </c>
      <c r="C9829" s="158">
        <v>0.11452192284224599</v>
      </c>
      <c r="D9829" s="158">
        <v>0.386952110709254</v>
      </c>
      <c r="E9829" s="158">
        <v>-0.127407808486841</v>
      </c>
    </row>
    <row r="9830" spans="1:5" x14ac:dyDescent="0.25">
      <c r="A9830" s="158">
        <v>49275.713207049099</v>
      </c>
      <c r="B9830" s="158">
        <v>-0.32370735586546601</v>
      </c>
      <c r="C9830" s="158">
        <v>0.114437707261213</v>
      </c>
      <c r="D9830" s="158">
        <v>0.38694373459840198</v>
      </c>
      <c r="E9830" s="158">
        <v>-0.12738829383344899</v>
      </c>
    </row>
    <row r="9831" spans="1:5" x14ac:dyDescent="0.25">
      <c r="A9831" s="158">
        <v>49277.6545332448</v>
      </c>
      <c r="B9831" s="158">
        <v>-6.4460581543468495E-2</v>
      </c>
      <c r="C9831" s="158">
        <v>0.11441584349262</v>
      </c>
      <c r="D9831" s="158">
        <v>0.38694155526528301</v>
      </c>
      <c r="E9831" s="158">
        <v>-0.12738322778473399</v>
      </c>
    </row>
    <row r="9832" spans="1:5" x14ac:dyDescent="0.25">
      <c r="A9832" s="158">
        <v>49277.877411758003</v>
      </c>
      <c r="B9832" s="158">
        <v>0.122473162123327</v>
      </c>
      <c r="C9832" s="158">
        <v>0.114413333330913</v>
      </c>
      <c r="D9832" s="158">
        <v>0.38694130493226198</v>
      </c>
      <c r="E9832" s="158">
        <v>-0.12738264616309</v>
      </c>
    </row>
    <row r="9833" spans="1:5" x14ac:dyDescent="0.25">
      <c r="A9833" s="158">
        <v>49284.413733493202</v>
      </c>
      <c r="B9833" s="158">
        <v>-0.464656679095721</v>
      </c>
      <c r="C9833" s="158">
        <v>0.114339714656836</v>
      </c>
      <c r="D9833" s="158">
        <v>0.38693395159265198</v>
      </c>
      <c r="E9833" s="158">
        <v>-0.12736558887961699</v>
      </c>
    </row>
    <row r="9834" spans="1:5" x14ac:dyDescent="0.25">
      <c r="A9834" s="158">
        <v>49290.251546052998</v>
      </c>
      <c r="B9834" s="158">
        <v>-0.90986295525358196</v>
      </c>
      <c r="C9834" s="158">
        <v>0.114273957765194</v>
      </c>
      <c r="D9834" s="158">
        <v>0.38692736468262401</v>
      </c>
      <c r="E9834" s="158">
        <v>-0.12735035423225</v>
      </c>
    </row>
    <row r="9835" spans="1:5" x14ac:dyDescent="0.25">
      <c r="A9835" s="158">
        <v>49308.3403246382</v>
      </c>
      <c r="B9835" s="158">
        <v>-0.35227316323848101</v>
      </c>
      <c r="C9835" s="158">
        <v>0.114070177730168</v>
      </c>
      <c r="D9835" s="158">
        <v>0.38690683871763898</v>
      </c>
      <c r="E9835" s="158">
        <v>-0.12730314847889701</v>
      </c>
    </row>
    <row r="9836" spans="1:5" x14ac:dyDescent="0.25">
      <c r="A9836" s="158">
        <v>49313.832663142202</v>
      </c>
      <c r="B9836" s="158">
        <v>0.27977706450574802</v>
      </c>
      <c r="C9836" s="158">
        <v>0.114008296193863</v>
      </c>
      <c r="D9836" s="158">
        <v>0.38690057166939001</v>
      </c>
      <c r="E9836" s="158">
        <v>-0.127288815418447</v>
      </c>
    </row>
    <row r="9837" spans="1:5" x14ac:dyDescent="0.25">
      <c r="A9837" s="158">
        <v>49314.074035266902</v>
      </c>
      <c r="B9837" s="158">
        <v>3.5377280909698598E-2</v>
      </c>
      <c r="C9837" s="158">
        <v>0.114005576615128</v>
      </c>
      <c r="D9837" s="158">
        <v>0.38690029588052199</v>
      </c>
      <c r="E9837" s="158">
        <v>-0.12728818552614499</v>
      </c>
    </row>
    <row r="9838" spans="1:5" x14ac:dyDescent="0.25">
      <c r="A9838" s="158">
        <v>49314.114346129099</v>
      </c>
      <c r="B9838" s="158">
        <v>-4.4477332805115101E-2</v>
      </c>
      <c r="C9838" s="158">
        <v>0.1140051224256</v>
      </c>
      <c r="D9838" s="158">
        <v>0.38690024981877902</v>
      </c>
      <c r="E9838" s="158">
        <v>-0.127288080329682</v>
      </c>
    </row>
    <row r="9839" spans="1:5" x14ac:dyDescent="0.25">
      <c r="A9839" s="158">
        <v>49319.852565984002</v>
      </c>
      <c r="B9839" s="158">
        <v>-0.45825729380758501</v>
      </c>
      <c r="C9839" s="158">
        <v>0.113940467420811</v>
      </c>
      <c r="D9839" s="158">
        <v>0.386893684091277</v>
      </c>
      <c r="E9839" s="158">
        <v>-0.127273105805396</v>
      </c>
    </row>
    <row r="9840" spans="1:5" x14ac:dyDescent="0.25">
      <c r="A9840" s="158">
        <v>49323.584838472001</v>
      </c>
      <c r="B9840" s="158">
        <v>4.1782860562511501E-2</v>
      </c>
      <c r="C9840" s="158">
        <v>0.113898412828649</v>
      </c>
      <c r="D9840" s="158">
        <v>0.38688940413140199</v>
      </c>
      <c r="E9840" s="158">
        <v>-0.12726336616356701</v>
      </c>
    </row>
    <row r="9841" spans="1:5" x14ac:dyDescent="0.25">
      <c r="A9841" s="158">
        <v>49324.09022962</v>
      </c>
      <c r="B9841" s="158">
        <v>-0.11291984807138</v>
      </c>
      <c r="C9841" s="158">
        <v>0.113892718088248</v>
      </c>
      <c r="D9841" s="158">
        <v>0.386888824004465</v>
      </c>
      <c r="E9841" s="158">
        <v>-0.12726204731769999</v>
      </c>
    </row>
    <row r="9842" spans="1:5" x14ac:dyDescent="0.25">
      <c r="A9842" s="158">
        <v>49334.951805748198</v>
      </c>
      <c r="B9842" s="158">
        <v>0.58811093516790702</v>
      </c>
      <c r="C9842" s="158">
        <v>0.11377032592479699</v>
      </c>
      <c r="D9842" s="158">
        <v>0.38687632324265397</v>
      </c>
      <c r="E9842" s="158">
        <v>-0.12723370412585999</v>
      </c>
    </row>
    <row r="9843" spans="1:5" x14ac:dyDescent="0.25">
      <c r="A9843" s="158">
        <v>49336.864133829797</v>
      </c>
      <c r="B9843" s="158">
        <v>-6.99942404795761E-2</v>
      </c>
      <c r="C9843" s="158">
        <v>0.113748776423614</v>
      </c>
      <c r="D9843" s="158">
        <v>0.386874115785734</v>
      </c>
      <c r="E9843" s="158">
        <v>-0.12722871407831499</v>
      </c>
    </row>
    <row r="9844" spans="1:5" x14ac:dyDescent="0.25">
      <c r="A9844" s="158">
        <v>49352.747184427302</v>
      </c>
      <c r="B9844" s="158">
        <v>2.87058983634569E-3</v>
      </c>
      <c r="C9844" s="158">
        <v>0.113569789323076</v>
      </c>
      <c r="D9844" s="158">
        <v>0.38685570604603797</v>
      </c>
      <c r="E9844" s="158">
        <v>-0.12718727102413899</v>
      </c>
    </row>
    <row r="9845" spans="1:5" x14ac:dyDescent="0.25">
      <c r="A9845" s="158">
        <v>49361.660435738799</v>
      </c>
      <c r="B9845" s="158">
        <v>-0.23276307204418401</v>
      </c>
      <c r="C9845" s="158">
        <v>0.11346934312269499</v>
      </c>
      <c r="D9845" s="158">
        <v>0.38684531590692001</v>
      </c>
      <c r="E9845" s="158">
        <v>-0.12716401621283099</v>
      </c>
    </row>
    <row r="9846" spans="1:5" x14ac:dyDescent="0.25">
      <c r="A9846" s="158">
        <v>49366.481536526298</v>
      </c>
      <c r="B9846" s="158">
        <v>0.89762245927384998</v>
      </c>
      <c r="C9846" s="158">
        <v>0.113415012634887</v>
      </c>
      <c r="D9846" s="158">
        <v>0.38683967832257299</v>
      </c>
      <c r="E9846" s="158">
        <v>-0.12715143867259199</v>
      </c>
    </row>
    <row r="9847" spans="1:5" x14ac:dyDescent="0.25">
      <c r="A9847" s="158">
        <v>49372.778504834001</v>
      </c>
      <c r="B9847" s="158">
        <v>-4.4020117737309003E-2</v>
      </c>
      <c r="C9847" s="158">
        <v>0.11334405060182599</v>
      </c>
      <c r="D9847" s="158">
        <v>0.38683229627579102</v>
      </c>
      <c r="E9847" s="158">
        <v>-0.12713501173396999</v>
      </c>
    </row>
    <row r="9848" spans="1:5" x14ac:dyDescent="0.25">
      <c r="A9848" s="158">
        <v>49381.305944812397</v>
      </c>
      <c r="B9848" s="158">
        <v>0.13786692600168399</v>
      </c>
      <c r="C9848" s="158">
        <v>0.11324795452723201</v>
      </c>
      <c r="D9848" s="158">
        <v>0.38682226575754403</v>
      </c>
      <c r="E9848" s="158">
        <v>-0.127112767975576</v>
      </c>
    </row>
    <row r="9849" spans="1:5" x14ac:dyDescent="0.25">
      <c r="A9849" s="158">
        <v>49397.712740136601</v>
      </c>
      <c r="B9849" s="158">
        <v>-0.49980527507482703</v>
      </c>
      <c r="C9849" s="158">
        <v>0.11306307537193901</v>
      </c>
      <c r="D9849" s="158">
        <v>0.38680285825017802</v>
      </c>
      <c r="E9849" s="158">
        <v>-0.12706997771071199</v>
      </c>
    </row>
    <row r="9850" spans="1:5" x14ac:dyDescent="0.25">
      <c r="A9850" s="158">
        <v>49403.684889280099</v>
      </c>
      <c r="B9850" s="158">
        <v>0.46754794629233498</v>
      </c>
      <c r="C9850" s="158">
        <v>0.11299578306142501</v>
      </c>
      <c r="D9850" s="158">
        <v>0.38679575832096602</v>
      </c>
      <c r="E9850" s="158">
        <v>-0.12705440432117299</v>
      </c>
    </row>
    <row r="9851" spans="1:5" x14ac:dyDescent="0.25">
      <c r="A9851" s="158">
        <v>49404.072782623203</v>
      </c>
      <c r="B9851" s="158">
        <v>-0.38131660445306398</v>
      </c>
      <c r="C9851" s="158">
        <v>0.112991412503336</v>
      </c>
      <c r="D9851" s="158">
        <v>0.38679529652293598</v>
      </c>
      <c r="E9851" s="158">
        <v>-0.127053392872742</v>
      </c>
    </row>
    <row r="9852" spans="1:5" x14ac:dyDescent="0.25">
      <c r="A9852" s="158">
        <v>49406.5485310898</v>
      </c>
      <c r="B9852" s="158">
        <v>0.234441935556329</v>
      </c>
      <c r="C9852" s="158">
        <v>0.112963517516668</v>
      </c>
      <c r="D9852" s="158">
        <v>0.386792347192497</v>
      </c>
      <c r="E9852" s="158">
        <v>-0.12704693739819101</v>
      </c>
    </row>
    <row r="9853" spans="1:5" x14ac:dyDescent="0.25">
      <c r="A9853" s="158">
        <v>49414.381458852004</v>
      </c>
      <c r="B9853" s="158">
        <v>0.47362341365273503</v>
      </c>
      <c r="C9853" s="158">
        <v>0.112875265510929</v>
      </c>
      <c r="D9853" s="158">
        <v>0.38678299449285702</v>
      </c>
      <c r="E9853" s="158">
        <v>-0.12702651487297201</v>
      </c>
    </row>
    <row r="9854" spans="1:5" x14ac:dyDescent="0.25">
      <c r="A9854" s="158">
        <v>49419.930129697197</v>
      </c>
      <c r="B9854" s="158">
        <v>0.203801174219986</v>
      </c>
      <c r="C9854" s="158">
        <v>0.112812753741882</v>
      </c>
      <c r="D9854" s="158">
        <v>0.38677634955958901</v>
      </c>
      <c r="E9854" s="158">
        <v>-0.12701204965989199</v>
      </c>
    </row>
    <row r="9855" spans="1:5" x14ac:dyDescent="0.25">
      <c r="A9855" s="158">
        <v>49422.646921872503</v>
      </c>
      <c r="B9855" s="158">
        <v>0.37496210499177202</v>
      </c>
      <c r="C9855" s="158">
        <v>0.112782147468485</v>
      </c>
      <c r="D9855" s="158">
        <v>0.38677309005328703</v>
      </c>
      <c r="E9855" s="158">
        <v>-0.12700496758821</v>
      </c>
    </row>
    <row r="9856" spans="1:5" x14ac:dyDescent="0.25">
      <c r="A9856" s="158">
        <v>49432.398258172099</v>
      </c>
      <c r="B9856" s="158">
        <v>0.69455573742649401</v>
      </c>
      <c r="C9856" s="158">
        <v>0.112672300792618</v>
      </c>
      <c r="D9856" s="158">
        <v>0.38676135855555899</v>
      </c>
      <c r="E9856" s="158">
        <v>-0.1269795509919</v>
      </c>
    </row>
    <row r="9857" spans="1:5" x14ac:dyDescent="0.25">
      <c r="A9857" s="158">
        <v>49441.243799991098</v>
      </c>
      <c r="B9857" s="158">
        <v>-0.43712644691046298</v>
      </c>
      <c r="C9857" s="158">
        <v>0.11257266956454599</v>
      </c>
      <c r="D9857" s="158">
        <v>0.38675067324146001</v>
      </c>
      <c r="E9857" s="158">
        <v>-0.12695649956072</v>
      </c>
    </row>
    <row r="9858" spans="1:5" x14ac:dyDescent="0.25">
      <c r="A9858" s="158">
        <v>49451.933041546603</v>
      </c>
      <c r="B9858" s="158">
        <v>-0.42397346753279003</v>
      </c>
      <c r="C9858" s="158">
        <v>0.112452289054139</v>
      </c>
      <c r="D9858" s="158">
        <v>0.386737705533028</v>
      </c>
      <c r="E9858" s="158">
        <v>-0.12692864922966099</v>
      </c>
    </row>
    <row r="9859" spans="1:5" x14ac:dyDescent="0.25">
      <c r="A9859" s="158">
        <v>49452.958441977004</v>
      </c>
      <c r="B9859" s="158">
        <v>-0.32109539761108202</v>
      </c>
      <c r="C9859" s="158">
        <v>0.11244074222784201</v>
      </c>
      <c r="D9859" s="158">
        <v>0.38673645838832899</v>
      </c>
      <c r="E9859" s="158">
        <v>-0.126925977943525</v>
      </c>
    </row>
    <row r="9860" spans="1:5" x14ac:dyDescent="0.25">
      <c r="A9860" s="158">
        <v>49454.783069309</v>
      </c>
      <c r="B9860" s="158">
        <v>0.23272425083578099</v>
      </c>
      <c r="C9860" s="158">
        <v>0.112420195955269</v>
      </c>
      <c r="D9860" s="158">
        <v>0.38673423780893901</v>
      </c>
      <c r="E9860" s="158">
        <v>-0.12692122473446801</v>
      </c>
    </row>
    <row r="9861" spans="1:5" x14ac:dyDescent="0.25">
      <c r="A9861" s="158">
        <v>49460.855821124198</v>
      </c>
      <c r="B9861" s="158">
        <v>0.26295361278505502</v>
      </c>
      <c r="C9861" s="158">
        <v>0.112351818168954</v>
      </c>
      <c r="D9861" s="158">
        <v>0.38672683457683499</v>
      </c>
      <c r="E9861" s="158">
        <v>-0.12690540649174001</v>
      </c>
    </row>
    <row r="9862" spans="1:5" x14ac:dyDescent="0.25">
      <c r="A9862" s="158">
        <v>49461.688925488997</v>
      </c>
      <c r="B9862" s="158">
        <v>0.38280254985423301</v>
      </c>
      <c r="C9862" s="158">
        <v>0.112342438177247</v>
      </c>
      <c r="D9862" s="158">
        <v>0.38672581742835799</v>
      </c>
      <c r="E9862" s="158">
        <v>-0.12690323660806699</v>
      </c>
    </row>
    <row r="9863" spans="1:5" x14ac:dyDescent="0.25">
      <c r="A9863" s="158">
        <v>49466.913238914298</v>
      </c>
      <c r="B9863" s="158">
        <v>0.12165707290317</v>
      </c>
      <c r="C9863" s="158">
        <v>0.112283620467755</v>
      </c>
      <c r="D9863" s="158">
        <v>0.386719430640168</v>
      </c>
      <c r="E9863" s="158">
        <v>-0.12688963049125099</v>
      </c>
    </row>
    <row r="9864" spans="1:5" x14ac:dyDescent="0.25">
      <c r="A9864" s="158">
        <v>49492.352567973801</v>
      </c>
      <c r="B9864" s="158">
        <v>-1.0760832154148099</v>
      </c>
      <c r="C9864" s="158">
        <v>0.111997301765867</v>
      </c>
      <c r="D9864" s="158">
        <v>0.38668812505697198</v>
      </c>
      <c r="E9864" s="158">
        <v>-0.126823403066954</v>
      </c>
    </row>
    <row r="9865" spans="1:5" x14ac:dyDescent="0.25">
      <c r="A9865" s="158">
        <v>49497.898192628098</v>
      </c>
      <c r="B9865" s="158">
        <v>-3.5132660646686201E-2</v>
      </c>
      <c r="C9865" s="158">
        <v>0.111934907635115</v>
      </c>
      <c r="D9865" s="158">
        <v>0.38668125536693998</v>
      </c>
      <c r="E9865" s="158">
        <v>-0.12680897208157199</v>
      </c>
    </row>
    <row r="9866" spans="1:5" x14ac:dyDescent="0.25">
      <c r="A9866" s="158">
        <v>49512.992699182701</v>
      </c>
      <c r="B9866" s="158">
        <v>5.1494331809740501</v>
      </c>
      <c r="C9866" s="158">
        <v>0.1117651226054</v>
      </c>
      <c r="D9866" s="158">
        <v>0.38666247498180301</v>
      </c>
      <c r="E9866" s="158">
        <v>-0.126769704893618</v>
      </c>
    </row>
    <row r="9867" spans="1:5" x14ac:dyDescent="0.25">
      <c r="A9867" s="158">
        <v>49516.1714598084</v>
      </c>
      <c r="B9867" s="158">
        <v>-5.5799199063477599E-2</v>
      </c>
      <c r="C9867" s="158">
        <v>0.111729376166695</v>
      </c>
      <c r="D9867" s="158">
        <v>0.38665850474524699</v>
      </c>
      <c r="E9867" s="158">
        <v>-0.126761437953433</v>
      </c>
    </row>
    <row r="9868" spans="1:5" x14ac:dyDescent="0.25">
      <c r="A9868" s="158">
        <v>49518.390825019698</v>
      </c>
      <c r="B9868" s="158">
        <v>-0.45413526281563599</v>
      </c>
      <c r="C9868" s="158">
        <v>0.11170442038824301</v>
      </c>
      <c r="D9868" s="158">
        <v>0.38665572963654199</v>
      </c>
      <c r="E9868" s="158">
        <v>-0.12675566659637599</v>
      </c>
    </row>
    <row r="9869" spans="1:5" x14ac:dyDescent="0.25">
      <c r="A9869" s="158">
        <v>49532.401948115803</v>
      </c>
      <c r="B9869" s="158">
        <v>0.53613630403492896</v>
      </c>
      <c r="C9869" s="158">
        <v>0.111546908565889</v>
      </c>
      <c r="D9869" s="158">
        <v>0.38663815035179799</v>
      </c>
      <c r="E9869" s="158">
        <v>-0.12671924113563601</v>
      </c>
    </row>
    <row r="9870" spans="1:5" x14ac:dyDescent="0.25">
      <c r="A9870" s="158">
        <v>49534.489525221798</v>
      </c>
      <c r="B9870" s="158">
        <v>-6.1231769460901003E-2</v>
      </c>
      <c r="C9870" s="158">
        <v>0.11152344588801801</v>
      </c>
      <c r="D9870" s="158">
        <v>0.38663552232363402</v>
      </c>
      <c r="E9870" s="158">
        <v>-0.126713815441438</v>
      </c>
    </row>
    <row r="9871" spans="1:5" x14ac:dyDescent="0.25">
      <c r="A9871" s="158">
        <v>49538.0352551006</v>
      </c>
      <c r="B9871" s="158">
        <v>3.50696685174956E-2</v>
      </c>
      <c r="C9871" s="158">
        <v>0.111483598261002</v>
      </c>
      <c r="D9871" s="158">
        <v>0.38663105340669002</v>
      </c>
      <c r="E9871" s="158">
        <v>-0.12670460086274299</v>
      </c>
    </row>
    <row r="9872" spans="1:5" x14ac:dyDescent="0.25">
      <c r="A9872" s="158">
        <v>49587.134050202199</v>
      </c>
      <c r="B9872" s="158">
        <v>0.250177603514734</v>
      </c>
      <c r="C9872" s="158">
        <v>0.11093231755023999</v>
      </c>
      <c r="D9872" s="158">
        <v>0.38656849456237902</v>
      </c>
      <c r="E9872" s="158">
        <v>-0.12657713084563499</v>
      </c>
    </row>
    <row r="9873" spans="1:5" x14ac:dyDescent="0.25">
      <c r="A9873" s="158">
        <v>49594.391541179197</v>
      </c>
      <c r="B9873" s="158">
        <v>0.49648384328366801</v>
      </c>
      <c r="C9873" s="158">
        <v>0.110850918085742</v>
      </c>
      <c r="D9873" s="158">
        <v>0.38655914066153102</v>
      </c>
      <c r="E9873" s="158">
        <v>-0.12655831066873099</v>
      </c>
    </row>
    <row r="9874" spans="1:5" x14ac:dyDescent="0.25">
      <c r="A9874" s="158">
        <v>49596.035649876299</v>
      </c>
      <c r="B9874" s="158">
        <v>0.21251321929689501</v>
      </c>
      <c r="C9874" s="158">
        <v>0.11083248130593699</v>
      </c>
      <c r="D9874" s="158">
        <v>0.38655701781771101</v>
      </c>
      <c r="E9874" s="158">
        <v>-0.12655404798488001</v>
      </c>
    </row>
    <row r="9875" spans="1:5" x14ac:dyDescent="0.25">
      <c r="A9875" s="158">
        <v>49598.463746700101</v>
      </c>
      <c r="B9875" s="158">
        <v>-0.54310678904199206</v>
      </c>
      <c r="C9875" s="158">
        <v>0.110805255351583</v>
      </c>
      <c r="D9875" s="158">
        <v>0.38655388012562197</v>
      </c>
      <c r="E9875" s="158">
        <v>-0.126547753221743</v>
      </c>
    </row>
    <row r="9876" spans="1:5" x14ac:dyDescent="0.25">
      <c r="A9876" s="158">
        <v>49620.931248837202</v>
      </c>
      <c r="B9876" s="158">
        <v>0.113304996945862</v>
      </c>
      <c r="C9876" s="158">
        <v>0.110553467708759</v>
      </c>
      <c r="D9876" s="158">
        <v>0.38652470100125202</v>
      </c>
      <c r="E9876" s="158">
        <v>-0.12648954004577601</v>
      </c>
    </row>
    <row r="9877" spans="1:5" x14ac:dyDescent="0.25">
      <c r="A9877" s="158">
        <v>49625.814313365401</v>
      </c>
      <c r="B9877" s="158">
        <v>-9.7699080996937998E-2</v>
      </c>
      <c r="C9877" s="158">
        <v>0.11049877865178299</v>
      </c>
      <c r="D9877" s="158">
        <v>0.38651832449734302</v>
      </c>
      <c r="E9877" s="158">
        <v>-0.126476896212179</v>
      </c>
    </row>
    <row r="9878" spans="1:5" x14ac:dyDescent="0.25">
      <c r="A9878" s="158">
        <v>49627.409610701601</v>
      </c>
      <c r="B9878" s="158">
        <v>-6.9742607685552294E-2</v>
      </c>
      <c r="C9878" s="158">
        <v>0.110480914483381</v>
      </c>
      <c r="D9878" s="158">
        <v>0.38651623860735101</v>
      </c>
      <c r="E9878" s="158">
        <v>-0.12647276612205999</v>
      </c>
    </row>
    <row r="9879" spans="1:5" x14ac:dyDescent="0.25">
      <c r="A9879" s="158">
        <v>49635.4184779313</v>
      </c>
      <c r="B9879" s="158">
        <v>0.58240402175044903</v>
      </c>
      <c r="C9879" s="158">
        <v>0.110391251871087</v>
      </c>
      <c r="D9879" s="158">
        <v>0.386505746837847</v>
      </c>
      <c r="E9879" s="158">
        <v>-0.12645203675573499</v>
      </c>
    </row>
    <row r="9880" spans="1:5" x14ac:dyDescent="0.25">
      <c r="A9880" s="158">
        <v>49645.859196623598</v>
      </c>
      <c r="B9880" s="158">
        <v>0.12808666328103499</v>
      </c>
      <c r="C9880" s="158">
        <v>0.110274417119799</v>
      </c>
      <c r="D9880" s="158">
        <v>0.386492019289711</v>
      </c>
      <c r="E9880" s="158">
        <v>-0.12642502558035301</v>
      </c>
    </row>
    <row r="9881" spans="1:5" x14ac:dyDescent="0.25">
      <c r="A9881" s="158">
        <v>49647.679330672698</v>
      </c>
      <c r="B9881" s="158">
        <v>0.146981620154718</v>
      </c>
      <c r="C9881" s="158">
        <v>0.110254055622182</v>
      </c>
      <c r="D9881" s="158">
        <v>0.38648962037193102</v>
      </c>
      <c r="E9881" s="158">
        <v>-0.126420318196801</v>
      </c>
    </row>
    <row r="9882" spans="1:5" x14ac:dyDescent="0.25">
      <c r="A9882" s="158">
        <v>49653.400537811103</v>
      </c>
      <c r="B9882" s="158">
        <v>-0.26319971510775397</v>
      </c>
      <c r="C9882" s="158">
        <v>0.11019006607904</v>
      </c>
      <c r="D9882" s="158">
        <v>0.38648206869337198</v>
      </c>
      <c r="E9882" s="158">
        <v>-0.126405524449168</v>
      </c>
    </row>
    <row r="9883" spans="1:5" x14ac:dyDescent="0.25">
      <c r="A9883" s="158">
        <v>49658.305297244697</v>
      </c>
      <c r="B9883" s="158">
        <v>0.79704373010349705</v>
      </c>
      <c r="C9883" s="158">
        <v>0.110135223543901</v>
      </c>
      <c r="D9883" s="158">
        <v>0.38647558117296799</v>
      </c>
      <c r="E9883" s="158">
        <v>-0.126392845418173</v>
      </c>
    </row>
    <row r="9884" spans="1:5" x14ac:dyDescent="0.25">
      <c r="A9884" s="158">
        <v>49662.517901092899</v>
      </c>
      <c r="B9884" s="158">
        <v>-0.35548165006707999</v>
      </c>
      <c r="C9884" s="158">
        <v>0.11008813184390299</v>
      </c>
      <c r="D9884" s="158">
        <v>0.38646999921629299</v>
      </c>
      <c r="E9884" s="158">
        <v>-0.12638195830729099</v>
      </c>
    </row>
    <row r="9885" spans="1:5" x14ac:dyDescent="0.25">
      <c r="A9885" s="158">
        <v>49665.7708057325</v>
      </c>
      <c r="B9885" s="158">
        <v>0.31213169511072902</v>
      </c>
      <c r="C9885" s="158">
        <v>0.11005177576716201</v>
      </c>
      <c r="D9885" s="158">
        <v>0.38646568263097097</v>
      </c>
      <c r="E9885" s="158">
        <v>-0.12637355316100399</v>
      </c>
    </row>
    <row r="9886" spans="1:5" x14ac:dyDescent="0.25">
      <c r="A9886" s="158">
        <v>49670.017389646702</v>
      </c>
      <c r="B9886" s="158">
        <v>-3.6017450583025697E-2</v>
      </c>
      <c r="C9886" s="158">
        <v>0.110004323632145</v>
      </c>
      <c r="D9886" s="158">
        <v>0.38646003919530397</v>
      </c>
      <c r="E9886" s="158">
        <v>-0.12636258271703499</v>
      </c>
    </row>
    <row r="9887" spans="1:5" x14ac:dyDescent="0.25">
      <c r="A9887" s="158">
        <v>49673.475490302699</v>
      </c>
      <c r="B9887" s="158">
        <v>0.20606386050334699</v>
      </c>
      <c r="C9887" s="158">
        <v>0.10996569045078999</v>
      </c>
      <c r="D9887" s="158">
        <v>0.38645543670857802</v>
      </c>
      <c r="E9887" s="158">
        <v>-0.12635365111649</v>
      </c>
    </row>
    <row r="9888" spans="1:5" x14ac:dyDescent="0.25">
      <c r="A9888" s="158">
        <v>49690.440448366302</v>
      </c>
      <c r="B9888" s="158">
        <v>-0.31911322910720402</v>
      </c>
      <c r="C9888" s="158">
        <v>0.10977627216378</v>
      </c>
      <c r="D9888" s="158">
        <v>0.38643276796875897</v>
      </c>
      <c r="E9888" s="158">
        <v>-0.126309859313707</v>
      </c>
    </row>
    <row r="9889" spans="1:5" x14ac:dyDescent="0.25">
      <c r="A9889" s="158">
        <v>49695.8115693082</v>
      </c>
      <c r="B9889" s="158">
        <v>9.1778607300696494E-2</v>
      </c>
      <c r="C9889" s="158">
        <v>0.10971634153112</v>
      </c>
      <c r="D9889" s="158">
        <v>0.38642556003226802</v>
      </c>
      <c r="E9889" s="158">
        <v>-0.126296003776944</v>
      </c>
    </row>
    <row r="9890" spans="1:5" x14ac:dyDescent="0.25">
      <c r="A9890" s="158">
        <v>49696.558662873504</v>
      </c>
      <c r="B9890" s="158">
        <v>0.368066147970048</v>
      </c>
      <c r="C9890" s="158">
        <v>0.109708007042956</v>
      </c>
      <c r="D9890" s="158">
        <v>0.38642455626773498</v>
      </c>
      <c r="E9890" s="158">
        <v>-0.126294076896725</v>
      </c>
    </row>
    <row r="9891" spans="1:5" x14ac:dyDescent="0.25">
      <c r="A9891" s="158">
        <v>49703.337496407497</v>
      </c>
      <c r="B9891" s="158">
        <v>-0.14178783639169401</v>
      </c>
      <c r="C9891" s="158">
        <v>0.10963240052756799</v>
      </c>
      <c r="D9891" s="158">
        <v>0.38641543533822098</v>
      </c>
      <c r="E9891" s="158">
        <v>-0.12627659708257599</v>
      </c>
    </row>
    <row r="9892" spans="1:5" x14ac:dyDescent="0.25">
      <c r="A9892" s="158">
        <v>49709.318435147601</v>
      </c>
      <c r="B9892" s="158">
        <v>-6.4033107538585807E-2</v>
      </c>
      <c r="C9892" s="158">
        <v>0.10956571949846</v>
      </c>
      <c r="D9892" s="158">
        <v>0.38640736829336397</v>
      </c>
      <c r="E9892" s="158">
        <v>-0.12626118067002301</v>
      </c>
    </row>
    <row r="9893" spans="1:5" x14ac:dyDescent="0.25">
      <c r="A9893" s="158">
        <v>49717.843133279297</v>
      </c>
      <c r="B9893" s="158">
        <v>-0.70313492543976297</v>
      </c>
      <c r="C9893" s="158">
        <v>0.109470721801104</v>
      </c>
      <c r="D9893" s="158">
        <v>0.38639583837277802</v>
      </c>
      <c r="E9893" s="158">
        <v>-0.126239217313695</v>
      </c>
    </row>
    <row r="9894" spans="1:5" x14ac:dyDescent="0.25">
      <c r="A9894" s="158">
        <v>49722.3412106408</v>
      </c>
      <c r="B9894" s="158">
        <v>0.31408682007474398</v>
      </c>
      <c r="C9894" s="158">
        <v>0.109420617023734</v>
      </c>
      <c r="D9894" s="158">
        <v>0.38638973949358602</v>
      </c>
      <c r="E9894" s="158">
        <v>-0.126227633023033</v>
      </c>
    </row>
    <row r="9895" spans="1:5" x14ac:dyDescent="0.25">
      <c r="A9895" s="158">
        <v>49725.164884665202</v>
      </c>
      <c r="B9895" s="158">
        <v>0.25105759940648997</v>
      </c>
      <c r="C9895" s="158">
        <v>0.109389171199567</v>
      </c>
      <c r="D9895" s="158">
        <v>0.38638590559133601</v>
      </c>
      <c r="E9895" s="158">
        <v>-0.12622036265860101</v>
      </c>
    </row>
    <row r="9896" spans="1:5" x14ac:dyDescent="0.25">
      <c r="A9896" s="158">
        <v>49739.874483487401</v>
      </c>
      <c r="B9896" s="158">
        <v>6.0917270877291999E-2</v>
      </c>
      <c r="C9896" s="158">
        <v>0.10922545353353801</v>
      </c>
      <c r="D9896" s="158">
        <v>0.386365866974065</v>
      </c>
      <c r="E9896" s="158">
        <v>-0.12618250998799799</v>
      </c>
    </row>
    <row r="9897" spans="1:5" x14ac:dyDescent="0.25">
      <c r="A9897" s="158">
        <v>49741.245070593002</v>
      </c>
      <c r="B9897" s="158">
        <v>-0.47261847127173501</v>
      </c>
      <c r="C9897" s="158">
        <v>0.109210207229782</v>
      </c>
      <c r="D9897" s="158">
        <v>0.386363994181673</v>
      </c>
      <c r="E9897" s="158">
        <v>-0.12617898487236401</v>
      </c>
    </row>
    <row r="9898" spans="1:5" x14ac:dyDescent="0.25">
      <c r="A9898" s="158">
        <v>49750.152992972296</v>
      </c>
      <c r="B9898" s="158">
        <v>0.655918210406226</v>
      </c>
      <c r="C9898" s="158">
        <v>0.109111151509001</v>
      </c>
      <c r="D9898" s="158">
        <v>0.38635179872996001</v>
      </c>
      <c r="E9898" s="158">
        <v>-0.12615608179005899</v>
      </c>
    </row>
    <row r="9899" spans="1:5" x14ac:dyDescent="0.25">
      <c r="A9899" s="158">
        <v>49750.626372632403</v>
      </c>
      <c r="B9899" s="158">
        <v>-0.149347898922392</v>
      </c>
      <c r="C9899" s="158">
        <v>0.109105889275855</v>
      </c>
      <c r="D9899" s="158">
        <v>0.38635114950581101</v>
      </c>
      <c r="E9899" s="158">
        <v>-0.126154865072516</v>
      </c>
    </row>
    <row r="9900" spans="1:5" x14ac:dyDescent="0.25">
      <c r="A9900" s="158">
        <v>49761.310783529203</v>
      </c>
      <c r="B9900" s="158">
        <v>-0.468280803469179</v>
      </c>
      <c r="C9900" s="158">
        <v>0.10898716530307</v>
      </c>
      <c r="D9900" s="158">
        <v>0.38633646560228402</v>
      </c>
      <c r="E9900" s="158">
        <v>-0.126127413645539</v>
      </c>
    </row>
    <row r="9901" spans="1:5" x14ac:dyDescent="0.25">
      <c r="A9901" s="158">
        <v>49769.4486199944</v>
      </c>
      <c r="B9901" s="158">
        <v>0.18919545007549701</v>
      </c>
      <c r="C9901" s="158">
        <v>0.10889680022510401</v>
      </c>
      <c r="D9901" s="158">
        <v>0.38632524224474302</v>
      </c>
      <c r="E9901" s="158">
        <v>-0.126106518786016</v>
      </c>
    </row>
    <row r="9902" spans="1:5" x14ac:dyDescent="0.25">
      <c r="A9902" s="158">
        <v>49769.475441563402</v>
      </c>
      <c r="B9902" s="158">
        <v>1.24195987719844E-2</v>
      </c>
      <c r="C9902" s="158">
        <v>0.10889650247954299</v>
      </c>
      <c r="D9902" s="158">
        <v>0.38632520519744301</v>
      </c>
      <c r="E9902" s="158">
        <v>-0.12610644993825501</v>
      </c>
    </row>
    <row r="9903" spans="1:5" x14ac:dyDescent="0.25">
      <c r="A9903" s="158">
        <v>49771.879498631999</v>
      </c>
      <c r="B9903" s="158">
        <v>1.7235027783064401</v>
      </c>
      <c r="C9903" s="158">
        <v>0.108869817512255</v>
      </c>
      <c r="D9903" s="158">
        <v>0.38632188309548199</v>
      </c>
      <c r="E9903" s="158">
        <v>-0.126100279543509</v>
      </c>
    </row>
    <row r="9904" spans="1:5" x14ac:dyDescent="0.25">
      <c r="A9904" s="158">
        <v>49794.543533548203</v>
      </c>
      <c r="B9904" s="158">
        <v>-5.55455139197303E-3</v>
      </c>
      <c r="C9904" s="158">
        <v>0.10861848638926901</v>
      </c>
      <c r="D9904" s="158">
        <v>0.38629041881010401</v>
      </c>
      <c r="E9904" s="158">
        <v>-0.126042161359117</v>
      </c>
    </row>
    <row r="9905" spans="1:5" x14ac:dyDescent="0.25">
      <c r="A9905" s="158">
        <v>49799.319881768097</v>
      </c>
      <c r="B9905" s="158">
        <v>1.3005113805375099</v>
      </c>
      <c r="C9905" s="158">
        <v>0.108565575888009</v>
      </c>
      <c r="D9905" s="158">
        <v>0.38628375432259499</v>
      </c>
      <c r="E9905" s="158">
        <v>-0.126029925602024</v>
      </c>
    </row>
    <row r="9906" spans="1:5" x14ac:dyDescent="0.25">
      <c r="A9906" s="158">
        <v>49804.427609227598</v>
      </c>
      <c r="B9906" s="158">
        <v>0.44153028539031203</v>
      </c>
      <c r="C9906" s="158">
        <v>0.10850901679552601</v>
      </c>
      <c r="D9906" s="158">
        <v>0.38627661455870599</v>
      </c>
      <c r="E9906" s="158">
        <v>-0.126016845820486</v>
      </c>
    </row>
    <row r="9907" spans="1:5" x14ac:dyDescent="0.25">
      <c r="A9907" s="158">
        <v>49805.188965702699</v>
      </c>
      <c r="B9907" s="158">
        <v>-4.2049740381722198E-2</v>
      </c>
      <c r="C9907" s="158">
        <v>0.108500588101972</v>
      </c>
      <c r="D9907" s="158">
        <v>0.38627554916608298</v>
      </c>
      <c r="E9907" s="158">
        <v>-0.12601489658701201</v>
      </c>
    </row>
    <row r="9908" spans="1:5" x14ac:dyDescent="0.25">
      <c r="A9908" s="158">
        <v>49807.491308189798</v>
      </c>
      <c r="B9908" s="158">
        <v>0.2285375202014</v>
      </c>
      <c r="C9908" s="158">
        <v>0.108475102886889</v>
      </c>
      <c r="D9908" s="158">
        <v>0.38627232561689501</v>
      </c>
      <c r="E9908" s="158">
        <v>-0.126009002794432</v>
      </c>
    </row>
    <row r="9909" spans="1:5" x14ac:dyDescent="0.25">
      <c r="A9909" s="158">
        <v>49818.452185855203</v>
      </c>
      <c r="B9909" s="158">
        <v>-0.63674027031619396</v>
      </c>
      <c r="C9909" s="158">
        <v>0.10835383994955</v>
      </c>
      <c r="D9909" s="158">
        <v>0.38625694199868799</v>
      </c>
      <c r="E9909" s="158">
        <v>-0.125980958287159</v>
      </c>
    </row>
    <row r="9910" spans="1:5" x14ac:dyDescent="0.25">
      <c r="A9910" s="158">
        <v>49819.404637270898</v>
      </c>
      <c r="B9910" s="158">
        <v>-2.1569693356271499E-2</v>
      </c>
      <c r="C9910" s="158">
        <v>0.108343307931258</v>
      </c>
      <c r="D9910" s="158">
        <v>0.38625560233604</v>
      </c>
      <c r="E9910" s="158">
        <v>-0.12597852247626401</v>
      </c>
    </row>
    <row r="9911" spans="1:5" x14ac:dyDescent="0.25">
      <c r="A9911" s="158">
        <v>49823.011194127699</v>
      </c>
      <c r="B9911" s="158">
        <v>-0.372561932101034</v>
      </c>
      <c r="C9911" s="158">
        <v>0.108303434949858</v>
      </c>
      <c r="D9911" s="158">
        <v>0.38625052537076698</v>
      </c>
      <c r="E9911" s="158">
        <v>-0.12596930068013201</v>
      </c>
    </row>
    <row r="9912" spans="1:5" x14ac:dyDescent="0.25">
      <c r="A9912" s="158">
        <v>49823.601770240697</v>
      </c>
      <c r="B9912" s="158">
        <v>0.37482571324824998</v>
      </c>
      <c r="C9912" s="158">
        <v>0.108296906873356</v>
      </c>
      <c r="D9912" s="158">
        <v>0.38624969338234599</v>
      </c>
      <c r="E9912" s="158">
        <v>-0.12596779085534701</v>
      </c>
    </row>
    <row r="9913" spans="1:5" x14ac:dyDescent="0.25">
      <c r="A9913" s="158">
        <v>49833.871472005703</v>
      </c>
      <c r="B9913" s="158">
        <v>-3.0066962750485701E-2</v>
      </c>
      <c r="C9913" s="158">
        <v>0.108183440563447</v>
      </c>
      <c r="D9913" s="158">
        <v>0.38623519726989902</v>
      </c>
      <c r="E9913" s="158">
        <v>-0.125941547445061</v>
      </c>
    </row>
    <row r="9914" spans="1:5" x14ac:dyDescent="0.25">
      <c r="A9914" s="158">
        <v>49838.6289816727</v>
      </c>
      <c r="B9914" s="158">
        <v>-0.12656116912982401</v>
      </c>
      <c r="C9914" s="158">
        <v>0.10813091043820899</v>
      </c>
      <c r="D9914" s="158">
        <v>0.38622846363793201</v>
      </c>
      <c r="E9914" s="158">
        <v>-0.12592939737015499</v>
      </c>
    </row>
    <row r="9915" spans="1:5" x14ac:dyDescent="0.25">
      <c r="A9915" s="158">
        <v>49857.714571128898</v>
      </c>
      <c r="B9915" s="158">
        <v>-5.8231889970361599E-2</v>
      </c>
      <c r="C9915" s="158">
        <v>0.107920397682695</v>
      </c>
      <c r="D9915" s="158">
        <v>0.38620133471398999</v>
      </c>
      <c r="E9915" s="158">
        <v>-0.12588070307756699</v>
      </c>
    </row>
    <row r="9916" spans="1:5" x14ac:dyDescent="0.25">
      <c r="A9916" s="158">
        <v>49861.548239735799</v>
      </c>
      <c r="B9916" s="158">
        <v>0.18586099868052</v>
      </c>
      <c r="C9916" s="158">
        <v>0.107878156086642</v>
      </c>
      <c r="D9916" s="158">
        <v>0.38619586307016401</v>
      </c>
      <c r="E9916" s="158">
        <v>-0.12587093139297301</v>
      </c>
    </row>
    <row r="9917" spans="1:5" x14ac:dyDescent="0.25">
      <c r="A9917" s="158">
        <v>49865.562551893003</v>
      </c>
      <c r="B9917" s="158">
        <v>0.52169076273878001</v>
      </c>
      <c r="C9917" s="158">
        <v>0.10783393993918899</v>
      </c>
      <c r="D9917" s="158">
        <v>0.38619012560034999</v>
      </c>
      <c r="E9917" s="158">
        <v>-0.12586070268917399</v>
      </c>
    </row>
    <row r="9918" spans="1:5" x14ac:dyDescent="0.25">
      <c r="A9918" s="158">
        <v>49866.117015038297</v>
      </c>
      <c r="B9918" s="158">
        <v>0.162306307279203</v>
      </c>
      <c r="C9918" s="158">
        <v>0.107827834019353</v>
      </c>
      <c r="D9918" s="158">
        <v>0.38618933248880499</v>
      </c>
      <c r="E9918" s="158">
        <v>-0.12585929016122299</v>
      </c>
    </row>
    <row r="9919" spans="1:5" x14ac:dyDescent="0.25">
      <c r="A9919" s="158">
        <v>49866.266710305601</v>
      </c>
      <c r="B9919" s="158">
        <v>0.80751534422183202</v>
      </c>
      <c r="C9919" s="158">
        <v>0.10782618558233099</v>
      </c>
      <c r="D9919" s="158">
        <v>0.38618911833592201</v>
      </c>
      <c r="E9919" s="158">
        <v>-0.125858908815146</v>
      </c>
    </row>
    <row r="9920" spans="1:5" x14ac:dyDescent="0.25">
      <c r="A9920" s="158">
        <v>49872.063862517301</v>
      </c>
      <c r="B9920" s="158">
        <v>-0.281838983864657</v>
      </c>
      <c r="C9920" s="158">
        <v>0.107762365232511</v>
      </c>
      <c r="D9920" s="158">
        <v>0.38618081622585798</v>
      </c>
      <c r="E9920" s="158">
        <v>-0.12584414446309</v>
      </c>
    </row>
    <row r="9921" spans="1:5" x14ac:dyDescent="0.25">
      <c r="A9921" s="158">
        <v>49873.866159926401</v>
      </c>
      <c r="B9921" s="158">
        <v>-2.3445565589252901E-2</v>
      </c>
      <c r="C9921" s="158">
        <v>0.107742530926946</v>
      </c>
      <c r="D9921" s="158">
        <v>0.38617823167801502</v>
      </c>
      <c r="E9921" s="158">
        <v>-0.12583955583411899</v>
      </c>
    </row>
    <row r="9922" spans="1:5" x14ac:dyDescent="0.25">
      <c r="A9922" s="158">
        <v>49881.4150949541</v>
      </c>
      <c r="B9922" s="158">
        <v>0.36839158894379498</v>
      </c>
      <c r="C9922" s="158">
        <v>0.1076594914015</v>
      </c>
      <c r="D9922" s="158">
        <v>0.38616738837980102</v>
      </c>
      <c r="E9922" s="158">
        <v>-0.12582034419876001</v>
      </c>
    </row>
    <row r="9923" spans="1:5" x14ac:dyDescent="0.25">
      <c r="A9923" s="158">
        <v>49892.483321125103</v>
      </c>
      <c r="B9923" s="158">
        <v>-0.121794497651651</v>
      </c>
      <c r="C9923" s="158">
        <v>0.10753784733960201</v>
      </c>
      <c r="D9923" s="158">
        <v>0.38615143774730298</v>
      </c>
      <c r="E9923" s="158">
        <v>-0.12579219939509101</v>
      </c>
    </row>
    <row r="9924" spans="1:5" x14ac:dyDescent="0.25">
      <c r="A9924" s="158">
        <v>49896.784636222001</v>
      </c>
      <c r="B9924" s="158">
        <v>0.16982868975601301</v>
      </c>
      <c r="C9924" s="158">
        <v>0.10749060946830399</v>
      </c>
      <c r="D9924" s="158">
        <v>0.386145222298656</v>
      </c>
      <c r="E9924" s="158">
        <v>-0.12578126936301201</v>
      </c>
    </row>
    <row r="9925" spans="1:5" x14ac:dyDescent="0.25">
      <c r="A9925" s="158">
        <v>49915.604016713602</v>
      </c>
      <c r="B9925" s="158">
        <v>-6.3102331746278703E-2</v>
      </c>
      <c r="C9925" s="158">
        <v>0.107284168306892</v>
      </c>
      <c r="D9925" s="158">
        <v>0.386117918019866</v>
      </c>
      <c r="E9925" s="158">
        <v>-0.12573349828128899</v>
      </c>
    </row>
    <row r="9926" spans="1:5" x14ac:dyDescent="0.25">
      <c r="A9926" s="158">
        <v>49918.916648904698</v>
      </c>
      <c r="B9926" s="158">
        <v>-4.6781845450849499E-2</v>
      </c>
      <c r="C9926" s="158">
        <v>0.107247870608464</v>
      </c>
      <c r="D9926" s="158">
        <v>0.38611309332683702</v>
      </c>
      <c r="E9926" s="158">
        <v>-0.125725098164509</v>
      </c>
    </row>
    <row r="9927" spans="1:5" x14ac:dyDescent="0.25">
      <c r="A9927" s="158">
        <v>49919.910992626501</v>
      </c>
      <c r="B9927" s="158">
        <v>-0.31936619073775802</v>
      </c>
      <c r="C9927" s="158">
        <v>0.10723697763071</v>
      </c>
      <c r="D9927" s="158">
        <v>0.38611164403045001</v>
      </c>
      <c r="E9927" s="158">
        <v>-0.12572257723689401</v>
      </c>
    </row>
    <row r="9928" spans="1:5" x14ac:dyDescent="0.25">
      <c r="A9928" s="158">
        <v>49926.424641653597</v>
      </c>
      <c r="B9928" s="158">
        <v>0.81027577445869103</v>
      </c>
      <c r="C9928" s="158">
        <v>0.10716564860007</v>
      </c>
      <c r="D9928" s="158">
        <v>0.38610213777660601</v>
      </c>
      <c r="E9928" s="158">
        <v>-0.12570606927768199</v>
      </c>
    </row>
    <row r="9929" spans="1:5" x14ac:dyDescent="0.25">
      <c r="A9929" s="158">
        <v>49931.476178352503</v>
      </c>
      <c r="B9929" s="158">
        <v>0.17661423269304</v>
      </c>
      <c r="C9929" s="158">
        <v>0.107110363963039</v>
      </c>
      <c r="D9929" s="158">
        <v>0.38609475063995202</v>
      </c>
      <c r="E9929" s="158">
        <v>-0.12569327392171001</v>
      </c>
    </row>
    <row r="9930" spans="1:5" x14ac:dyDescent="0.25">
      <c r="A9930" s="158">
        <v>49939.7955400258</v>
      </c>
      <c r="B9930" s="158">
        <v>0.236175790936866</v>
      </c>
      <c r="C9930" s="158">
        <v>0.10701937987467</v>
      </c>
      <c r="D9930" s="158">
        <v>0.38608255673414899</v>
      </c>
      <c r="E9930" s="158">
        <v>-0.12567221490495001</v>
      </c>
    </row>
    <row r="9931" spans="1:5" x14ac:dyDescent="0.25">
      <c r="A9931" s="158">
        <v>49941.437338060503</v>
      </c>
      <c r="B9931" s="158">
        <v>-0.462153720613667</v>
      </c>
      <c r="C9931" s="158">
        <v>0.107001433966422</v>
      </c>
      <c r="D9931" s="158">
        <v>0.38608014618582198</v>
      </c>
      <c r="E9931" s="158">
        <v>-0.125668060996971</v>
      </c>
    </row>
    <row r="9932" spans="1:5" x14ac:dyDescent="0.25">
      <c r="A9932" s="158">
        <v>49942.178582119697</v>
      </c>
      <c r="B9932" s="158">
        <v>0.21526905054734</v>
      </c>
      <c r="C9932" s="158">
        <v>0.106993332724153</v>
      </c>
      <c r="D9932" s="158">
        <v>0.386079057418938</v>
      </c>
      <c r="E9932" s="158">
        <v>-0.12566618579693101</v>
      </c>
    </row>
    <row r="9933" spans="1:5" x14ac:dyDescent="0.25">
      <c r="A9933" s="158">
        <v>49944.725203794398</v>
      </c>
      <c r="B9933" s="158">
        <v>-0.60162100817506803</v>
      </c>
      <c r="C9933" s="158">
        <v>0.106965504962359</v>
      </c>
      <c r="D9933" s="158">
        <v>0.38607531473687501</v>
      </c>
      <c r="E9933" s="158">
        <v>-0.12565974439226399</v>
      </c>
    </row>
    <row r="9934" spans="1:5" x14ac:dyDescent="0.25">
      <c r="A9934" s="158">
        <v>49953.999324596502</v>
      </c>
      <c r="B9934" s="158">
        <v>-0.32374700069016699</v>
      </c>
      <c r="C9934" s="158">
        <v>0.106864228320702</v>
      </c>
      <c r="D9934" s="158">
        <v>0.38606165727590402</v>
      </c>
      <c r="E9934" s="158">
        <v>-0.12563630023174499</v>
      </c>
    </row>
    <row r="9935" spans="1:5" x14ac:dyDescent="0.25">
      <c r="A9935" s="158">
        <v>49954.343325986003</v>
      </c>
      <c r="B9935" s="158">
        <v>-4.0498719937898102E-2</v>
      </c>
      <c r="C9935" s="158">
        <v>0.106860473671072</v>
      </c>
      <c r="D9935" s="158">
        <v>0.38606114985214501</v>
      </c>
      <c r="E9935" s="158">
        <v>-0.12563543104342101</v>
      </c>
    </row>
    <row r="9936" spans="1:5" x14ac:dyDescent="0.25">
      <c r="A9936" s="158">
        <v>49954.785015910798</v>
      </c>
      <c r="B9936" s="158">
        <v>0.55000587438491799</v>
      </c>
      <c r="C9936" s="158">
        <v>0.106855652994086</v>
      </c>
      <c r="D9936" s="158">
        <v>0.38606049824430899</v>
      </c>
      <c r="E9936" s="158">
        <v>-0.12563431506942099</v>
      </c>
    </row>
    <row r="9937" spans="1:5" x14ac:dyDescent="0.25">
      <c r="A9937" s="158">
        <v>49958.790992997303</v>
      </c>
      <c r="B9937" s="158">
        <v>0.66645908135436505</v>
      </c>
      <c r="C9937" s="158">
        <v>0.1068119417715</v>
      </c>
      <c r="D9937" s="158">
        <v>0.386054583900732</v>
      </c>
      <c r="E9937" s="158">
        <v>-0.125624195827583</v>
      </c>
    </row>
    <row r="9938" spans="1:5" x14ac:dyDescent="0.25">
      <c r="A9938" s="158">
        <v>49965.816831033699</v>
      </c>
      <c r="B9938" s="158">
        <v>-9.4268913665740403E-2</v>
      </c>
      <c r="C9938" s="158">
        <v>0.10673532606840599</v>
      </c>
      <c r="D9938" s="158">
        <v>0.38604419160303999</v>
      </c>
      <c r="E9938" s="158">
        <v>-0.12560645820598601</v>
      </c>
    </row>
    <row r="9939" spans="1:5" x14ac:dyDescent="0.25">
      <c r="A9939" s="158">
        <v>49971.303748928302</v>
      </c>
      <c r="B9939" s="158">
        <v>-3.45220335117968E-2</v>
      </c>
      <c r="C9939" s="158">
        <v>0.106675533835286</v>
      </c>
      <c r="D9939" s="158">
        <v>0.38603605834853499</v>
      </c>
      <c r="E9939" s="158">
        <v>-0.12559261462409699</v>
      </c>
    </row>
    <row r="9940" spans="1:5" x14ac:dyDescent="0.25">
      <c r="A9940" s="158">
        <v>49975.622316977402</v>
      </c>
      <c r="B9940" s="158">
        <v>6.4689695397501801E-2</v>
      </c>
      <c r="C9940" s="158">
        <v>0.106628499391607</v>
      </c>
      <c r="D9940" s="158">
        <v>0.386029646300449</v>
      </c>
      <c r="E9940" s="158">
        <v>-0.125581724305877</v>
      </c>
    </row>
    <row r="9941" spans="1:5" x14ac:dyDescent="0.25">
      <c r="A9941" s="158">
        <v>49976.129211022999</v>
      </c>
      <c r="B9941" s="158">
        <v>5.7685745588176303E-2</v>
      </c>
      <c r="C9941" s="158">
        <v>0.10662298021135901</v>
      </c>
      <c r="D9941" s="158">
        <v>0.38602889306890298</v>
      </c>
      <c r="E9941" s="158">
        <v>-0.12558044636864699</v>
      </c>
    </row>
    <row r="9942" spans="1:5" x14ac:dyDescent="0.25">
      <c r="A9942" s="158">
        <v>49978.725273988101</v>
      </c>
      <c r="B9942" s="158">
        <v>0.238735733941775</v>
      </c>
      <c r="C9942" s="158">
        <v>0.106594718669265</v>
      </c>
      <c r="D9942" s="158">
        <v>0.38602503336351102</v>
      </c>
      <c r="E9942" s="158">
        <v>-0.125573902455376</v>
      </c>
    </row>
    <row r="9943" spans="1:5" x14ac:dyDescent="0.25">
      <c r="A9943" s="158">
        <v>49989.486777385602</v>
      </c>
      <c r="B9943" s="158">
        <v>1.1966182065137301E-2</v>
      </c>
      <c r="C9943" s="158">
        <v>0.106477655430347</v>
      </c>
      <c r="D9943" s="158">
        <v>0.386008997588842</v>
      </c>
      <c r="E9943" s="158">
        <v>-0.12554679481883299</v>
      </c>
    </row>
    <row r="9944" spans="1:5" x14ac:dyDescent="0.25">
      <c r="A9944" s="158">
        <v>49990.769680416997</v>
      </c>
      <c r="B9944" s="158">
        <v>0.27884480586437599</v>
      </c>
      <c r="C9944" s="158">
        <v>0.106463709787608</v>
      </c>
      <c r="D9944" s="158">
        <v>0.38600708205236101</v>
      </c>
      <c r="E9944" s="158">
        <v>-0.12554356530880101</v>
      </c>
    </row>
    <row r="9945" spans="1:5" x14ac:dyDescent="0.25">
      <c r="A9945" s="158">
        <v>49997.8957337748</v>
      </c>
      <c r="B9945" s="158">
        <v>-0.226758742762767</v>
      </c>
      <c r="C9945" s="158">
        <v>0.106386284999613</v>
      </c>
      <c r="D9945" s="158">
        <v>0.38599642693291097</v>
      </c>
      <c r="E9945" s="158">
        <v>-0.12552563460412999</v>
      </c>
    </row>
    <row r="9946" spans="1:5" x14ac:dyDescent="0.25">
      <c r="A9946" s="158">
        <v>49998.348250656003</v>
      </c>
      <c r="B9946" s="158">
        <v>-0.55857442362119403</v>
      </c>
      <c r="C9946" s="158">
        <v>0.106381370581439</v>
      </c>
      <c r="D9946" s="158">
        <v>0.38599574945476101</v>
      </c>
      <c r="E9946" s="158">
        <v>-0.12552449643463601</v>
      </c>
    </row>
    <row r="9947" spans="1:5" x14ac:dyDescent="0.25">
      <c r="A9947" s="158">
        <v>50003.411956431701</v>
      </c>
      <c r="B9947" s="158">
        <v>0.34983197614313299</v>
      </c>
      <c r="C9947" s="158">
        <v>0.106326395756163</v>
      </c>
      <c r="D9947" s="158">
        <v>0.38598816141488201</v>
      </c>
      <c r="E9947" s="158">
        <v>-0.125511763995826</v>
      </c>
    </row>
    <row r="9948" spans="1:5" x14ac:dyDescent="0.25">
      <c r="A9948" s="158">
        <v>50006.4555636605</v>
      </c>
      <c r="B9948" s="158">
        <v>-0.14504688711400901</v>
      </c>
      <c r="C9948" s="158">
        <v>0.10629336835586201</v>
      </c>
      <c r="D9948" s="158">
        <v>0.38598359434422203</v>
      </c>
      <c r="E9948" s="158">
        <v>-0.12550411435095901</v>
      </c>
    </row>
    <row r="9949" spans="1:5" x14ac:dyDescent="0.25">
      <c r="A9949" s="158">
        <v>50009.5217045143</v>
      </c>
      <c r="B9949" s="158">
        <v>0.58509212243227404</v>
      </c>
      <c r="C9949" s="158">
        <v>0.106260108609201</v>
      </c>
      <c r="D9949" s="158">
        <v>0.385978988771496</v>
      </c>
      <c r="E9949" s="158">
        <v>-0.12549641063227701</v>
      </c>
    </row>
    <row r="9950" spans="1:5" x14ac:dyDescent="0.25">
      <c r="A9950" s="158">
        <v>50009.873839001099</v>
      </c>
      <c r="B9950" s="158">
        <v>0.38320269963736397</v>
      </c>
      <c r="C9950" s="158">
        <v>0.106256289640093</v>
      </c>
      <c r="D9950" s="158">
        <v>0.38597845953793403</v>
      </c>
      <c r="E9950" s="158">
        <v>-0.125495526054867</v>
      </c>
    </row>
    <row r="9951" spans="1:5" x14ac:dyDescent="0.25">
      <c r="A9951" s="158">
        <v>50014.209076541003</v>
      </c>
      <c r="B9951" s="158">
        <v>-0.249120583895723</v>
      </c>
      <c r="C9951" s="158">
        <v>0.106209286423445</v>
      </c>
      <c r="D9951" s="158">
        <v>0.38597193889410902</v>
      </c>
      <c r="E9951" s="158">
        <v>-0.12548463854303199</v>
      </c>
    </row>
    <row r="9952" spans="1:5" x14ac:dyDescent="0.25">
      <c r="A9952" s="158">
        <v>50021.899758961197</v>
      </c>
      <c r="B9952" s="158">
        <v>0.15422550998305301</v>
      </c>
      <c r="C9952" s="158">
        <v>0.10612596396469499</v>
      </c>
      <c r="D9952" s="158">
        <v>0.38596034818458003</v>
      </c>
      <c r="E9952" s="158">
        <v>-0.12546533697214499</v>
      </c>
    </row>
    <row r="9953" spans="1:5" x14ac:dyDescent="0.25">
      <c r="A9953" s="158">
        <v>50025.887792110298</v>
      </c>
      <c r="B9953" s="158">
        <v>-0.22742343468552501</v>
      </c>
      <c r="C9953" s="158">
        <v>0.10608278771615599</v>
      </c>
      <c r="D9953" s="158">
        <v>0.38595432613515601</v>
      </c>
      <c r="E9953" s="158">
        <v>-0.12545533456288299</v>
      </c>
    </row>
    <row r="9954" spans="1:5" x14ac:dyDescent="0.25">
      <c r="A9954" s="158">
        <v>50026.2168773386</v>
      </c>
      <c r="B9954" s="158">
        <v>-0.35669841552357101</v>
      </c>
      <c r="C9954" s="158">
        <v>0.106079225840151</v>
      </c>
      <c r="D9954" s="158">
        <v>0.38595382885162899</v>
      </c>
      <c r="E9954" s="158">
        <v>-0.125454509381517</v>
      </c>
    </row>
    <row r="9955" spans="1:5" x14ac:dyDescent="0.25">
      <c r="A9955" s="158">
        <v>50026.802818410797</v>
      </c>
      <c r="B9955" s="158">
        <v>-0.27514072815381102</v>
      </c>
      <c r="C9955" s="158">
        <v>0.106072884226869</v>
      </c>
      <c r="D9955" s="158">
        <v>0.38595294329707902</v>
      </c>
      <c r="E9955" s="158">
        <v>-0.12545304020935399</v>
      </c>
    </row>
    <row r="9956" spans="1:5" x14ac:dyDescent="0.25">
      <c r="A9956" s="158">
        <v>50027.914906011203</v>
      </c>
      <c r="B9956" s="158">
        <v>-5.3542548301432902E-2</v>
      </c>
      <c r="C9956" s="158">
        <v>0.10606084942013901</v>
      </c>
      <c r="D9956" s="158">
        <v>0.38595126208597402</v>
      </c>
      <c r="E9956" s="158">
        <v>-0.12545025205782701</v>
      </c>
    </row>
    <row r="9957" spans="1:5" x14ac:dyDescent="0.25">
      <c r="A9957" s="158">
        <v>50035.846040049997</v>
      </c>
      <c r="B9957" s="158">
        <v>-0.61541966157404604</v>
      </c>
      <c r="C9957" s="158">
        <v>0.105975068476858</v>
      </c>
      <c r="D9957" s="158">
        <v>0.38593925419262998</v>
      </c>
      <c r="E9957" s="158">
        <v>-0.125430377783873</v>
      </c>
    </row>
    <row r="9958" spans="1:5" x14ac:dyDescent="0.25">
      <c r="A9958" s="158">
        <v>50048.520408123899</v>
      </c>
      <c r="B9958" s="158">
        <v>0.48201808121650602</v>
      </c>
      <c r="C9958" s="158">
        <v>0.10583816389780699</v>
      </c>
      <c r="D9958" s="158">
        <v>0.38591999977805003</v>
      </c>
      <c r="E9958" s="158">
        <v>-0.12539865491753699</v>
      </c>
    </row>
    <row r="9959" spans="1:5" x14ac:dyDescent="0.25">
      <c r="A9959" s="158">
        <v>50049.133672426302</v>
      </c>
      <c r="B9959" s="158">
        <v>1.2115719728201999</v>
      </c>
      <c r="C9959" s="158">
        <v>0.105831545215494</v>
      </c>
      <c r="D9959" s="158">
        <v>0.38591906609836102</v>
      </c>
      <c r="E9959" s="158">
        <v>-0.125397121143002</v>
      </c>
    </row>
    <row r="9960" spans="1:5" x14ac:dyDescent="0.25">
      <c r="A9960" s="158">
        <v>50049.164318868097</v>
      </c>
      <c r="B9960" s="158">
        <v>-3.1290670484684902E-4</v>
      </c>
      <c r="C9960" s="158">
        <v>0.10583121447607401</v>
      </c>
      <c r="D9960" s="158">
        <v>0.38591901943499501</v>
      </c>
      <c r="E9960" s="158">
        <v>-0.12539704449908501</v>
      </c>
    </row>
    <row r="9961" spans="1:5" x14ac:dyDescent="0.25">
      <c r="A9961" s="158">
        <v>50049.682029792202</v>
      </c>
      <c r="B9961" s="158">
        <v>-0.58795679607481799</v>
      </c>
      <c r="C9961" s="158">
        <v>0.105825627485496</v>
      </c>
      <c r="D9961" s="158">
        <v>0.385918231079104</v>
      </c>
      <c r="E9961" s="158">
        <v>-0.125395749793099</v>
      </c>
    </row>
    <row r="9962" spans="1:5" x14ac:dyDescent="0.25">
      <c r="A9962" s="158">
        <v>50051.652447578097</v>
      </c>
      <c r="B9962" s="158">
        <v>-0.34925250298305499</v>
      </c>
      <c r="C9962" s="158">
        <v>0.105804366693162</v>
      </c>
      <c r="D9962" s="158">
        <v>0.38591522935947897</v>
      </c>
      <c r="E9962" s="158">
        <v>-0.12539082282871999</v>
      </c>
    </row>
    <row r="9963" spans="1:5" x14ac:dyDescent="0.25">
      <c r="A9963" s="158">
        <v>50066.486050051702</v>
      </c>
      <c r="B9963" s="158">
        <v>0.34801931513555001</v>
      </c>
      <c r="C9963" s="158">
        <v>0.105644486644979</v>
      </c>
      <c r="D9963" s="158">
        <v>0.38589256987442699</v>
      </c>
      <c r="E9963" s="158">
        <v>-0.12535376835665199</v>
      </c>
    </row>
    <row r="9964" spans="1:5" x14ac:dyDescent="0.25">
      <c r="A9964" s="158">
        <v>50072.095306641502</v>
      </c>
      <c r="B9964" s="158">
        <v>0.12697599832773901</v>
      </c>
      <c r="C9964" s="158">
        <v>0.105584109854806</v>
      </c>
      <c r="D9964" s="158">
        <v>0.385883972757044</v>
      </c>
      <c r="E9964" s="158">
        <v>-0.125339773321305</v>
      </c>
    </row>
    <row r="9965" spans="1:5" x14ac:dyDescent="0.25">
      <c r="A9965" s="158">
        <v>50072.444163084197</v>
      </c>
      <c r="B9965" s="158">
        <v>-0.61369304004578196</v>
      </c>
      <c r="C9965" s="158">
        <v>0.105580356326073</v>
      </c>
      <c r="D9965" s="158">
        <v>0.385883437559634</v>
      </c>
      <c r="E9965" s="158">
        <v>-0.125338903238007</v>
      </c>
    </row>
    <row r="9966" spans="1:5" x14ac:dyDescent="0.25">
      <c r="A9966" s="158">
        <v>50072.696830416098</v>
      </c>
      <c r="B9966" s="158">
        <v>-6.6737476548950306E-2</v>
      </c>
      <c r="C9966" s="158">
        <v>0.10557763785509899</v>
      </c>
      <c r="D9966" s="158">
        <v>0.38588304989276101</v>
      </c>
      <c r="E9966" s="158">
        <v>-0.12533827308280701</v>
      </c>
    </row>
    <row r="9967" spans="1:5" x14ac:dyDescent="0.25">
      <c r="A9967" s="158">
        <v>50077.725564533997</v>
      </c>
      <c r="B9967" s="158">
        <v>0.16840211072082201</v>
      </c>
      <c r="C9967" s="158">
        <v>0.105523552316798</v>
      </c>
      <c r="D9967" s="158">
        <v>0.385875327715203</v>
      </c>
      <c r="E9967" s="158">
        <v>-0.12532573534155</v>
      </c>
    </row>
    <row r="9968" spans="1:5" x14ac:dyDescent="0.25">
      <c r="A9968" s="158">
        <v>50085.792831139697</v>
      </c>
      <c r="B9968" s="158">
        <v>-0.23030423194146901</v>
      </c>
      <c r="C9968" s="158">
        <v>0.105436862796793</v>
      </c>
      <c r="D9968" s="158">
        <v>0.38586291328022898</v>
      </c>
      <c r="E9968" s="158">
        <v>-0.12530563778821499</v>
      </c>
    </row>
    <row r="9969" spans="1:5" x14ac:dyDescent="0.25">
      <c r="A9969" s="158">
        <v>50089.709173603202</v>
      </c>
      <c r="B9969" s="158">
        <v>-0.27143585443352197</v>
      </c>
      <c r="C9969" s="158">
        <v>0.105394812606174</v>
      </c>
      <c r="D9969" s="158">
        <v>0.385856874901223</v>
      </c>
      <c r="E9969" s="158">
        <v>-0.12529588833474301</v>
      </c>
    </row>
    <row r="9970" spans="1:5" x14ac:dyDescent="0.25">
      <c r="A9970" s="158">
        <v>50103.877231497601</v>
      </c>
      <c r="B9970" s="158">
        <v>-2.9980413367214401E-3</v>
      </c>
      <c r="C9970" s="158">
        <v>0.105242877500097</v>
      </c>
      <c r="D9970" s="158">
        <v>0.38583496642222498</v>
      </c>
      <c r="E9970" s="158">
        <v>-0.125260657289052</v>
      </c>
    </row>
    <row r="9971" spans="1:5" x14ac:dyDescent="0.25">
      <c r="A9971" s="158">
        <v>50103.988382170901</v>
      </c>
      <c r="B9971" s="158">
        <v>-5.13208694828515E-2</v>
      </c>
      <c r="C9971" s="158">
        <v>0.105241686724507</v>
      </c>
      <c r="D9971" s="158">
        <v>0.38583479415311001</v>
      </c>
      <c r="E9971" s="158">
        <v>-0.12526038114129101</v>
      </c>
    </row>
    <row r="9972" spans="1:5" x14ac:dyDescent="0.25">
      <c r="A9972" s="158">
        <v>50105.461711742202</v>
      </c>
      <c r="B9972" s="158">
        <v>-5.8714067806109299E-2</v>
      </c>
      <c r="C9972" s="158">
        <v>0.105225904447831</v>
      </c>
      <c r="D9972" s="158">
        <v>0.385832510104894</v>
      </c>
      <c r="E9972" s="158">
        <v>-0.125256721097978</v>
      </c>
    </row>
    <row r="9973" spans="1:5" x14ac:dyDescent="0.25">
      <c r="A9973" s="158">
        <v>50108.346643309502</v>
      </c>
      <c r="B9973" s="158">
        <v>6.1991337727551599E-4</v>
      </c>
      <c r="C9973" s="158">
        <v>0.105195010548572</v>
      </c>
      <c r="D9973" s="158">
        <v>0.38582803458644199</v>
      </c>
      <c r="E9973" s="158">
        <v>-0.12524955631540699</v>
      </c>
    </row>
    <row r="9974" spans="1:5" x14ac:dyDescent="0.25">
      <c r="A9974" s="158">
        <v>50117.093549400801</v>
      </c>
      <c r="B9974" s="158">
        <v>0.81590467228602703</v>
      </c>
      <c r="C9974" s="158">
        <v>0.10510141920716499</v>
      </c>
      <c r="D9974" s="158">
        <v>0.38581443993136499</v>
      </c>
      <c r="E9974" s="158">
        <v>-0.12522784915744301</v>
      </c>
    </row>
    <row r="9975" spans="1:5" x14ac:dyDescent="0.25">
      <c r="A9975" s="158">
        <v>50137.578708842302</v>
      </c>
      <c r="B9975" s="158">
        <v>0.18602765806605701</v>
      </c>
      <c r="C9975" s="158">
        <v>0.104882687475769</v>
      </c>
      <c r="D9975" s="158">
        <v>0.38578245321826798</v>
      </c>
      <c r="E9975" s="158">
        <v>-0.12517710634406801</v>
      </c>
    </row>
    <row r="9976" spans="1:5" x14ac:dyDescent="0.25">
      <c r="A9976" s="158">
        <v>50141.5732891359</v>
      </c>
      <c r="B9976" s="158">
        <v>-1.10388633585332</v>
      </c>
      <c r="C9976" s="158">
        <v>0.104840110972217</v>
      </c>
      <c r="D9976" s="158">
        <v>0.38577619167958399</v>
      </c>
      <c r="E9976" s="158">
        <v>-0.12516722730073501</v>
      </c>
    </row>
    <row r="9977" spans="1:5" x14ac:dyDescent="0.25">
      <c r="A9977" s="158">
        <v>50144.553460432297</v>
      </c>
      <c r="B9977" s="158">
        <v>4.8034651392514498E-2</v>
      </c>
      <c r="C9977" s="158">
        <v>0.104808362942303</v>
      </c>
      <c r="D9977" s="158">
        <v>0.38577151510274499</v>
      </c>
      <c r="E9977" s="158">
        <v>-0.125159860387002</v>
      </c>
    </row>
    <row r="9978" spans="1:5" x14ac:dyDescent="0.25">
      <c r="A9978" s="158">
        <v>50147.945020909399</v>
      </c>
      <c r="B9978" s="158">
        <v>0.168829151250183</v>
      </c>
      <c r="C9978" s="158">
        <v>0.10477224939623</v>
      </c>
      <c r="D9978" s="158">
        <v>0.38576618762674197</v>
      </c>
      <c r="E9978" s="158">
        <v>-0.12515148006021301</v>
      </c>
    </row>
    <row r="9979" spans="1:5" x14ac:dyDescent="0.25">
      <c r="A9979" s="158">
        <v>50169.778729420897</v>
      </c>
      <c r="B9979" s="158">
        <v>0.16199556983826899</v>
      </c>
      <c r="C9979" s="158">
        <v>0.104540202449008</v>
      </c>
      <c r="D9979" s="158">
        <v>0.38573175532685899</v>
      </c>
      <c r="E9979" s="158">
        <v>-0.125097621379226</v>
      </c>
    </row>
    <row r="9980" spans="1:5" x14ac:dyDescent="0.25">
      <c r="A9980" s="158">
        <v>50177.750180693802</v>
      </c>
      <c r="B9980" s="158">
        <v>-0.16857768753019101</v>
      </c>
      <c r="C9980" s="158">
        <v>0.104455674827318</v>
      </c>
      <c r="D9980" s="158">
        <v>0.38571912562212002</v>
      </c>
      <c r="E9980" s="158">
        <v>-0.125077997427678</v>
      </c>
    </row>
    <row r="9981" spans="1:5" x14ac:dyDescent="0.25">
      <c r="A9981" s="158">
        <v>50184.5450517766</v>
      </c>
      <c r="B9981" s="158">
        <v>0.35698951670504198</v>
      </c>
      <c r="C9981" s="158">
        <v>0.104383705875636</v>
      </c>
      <c r="D9981" s="158">
        <v>0.38570833536622601</v>
      </c>
      <c r="E9981" s="158">
        <v>-0.125061286985857</v>
      </c>
    </row>
    <row r="9982" spans="1:5" x14ac:dyDescent="0.25">
      <c r="A9982" s="158">
        <v>50185.611552529903</v>
      </c>
      <c r="B9982" s="158">
        <v>-0.18693482241287601</v>
      </c>
      <c r="C9982" s="158">
        <v>0.104372416798964</v>
      </c>
      <c r="D9982" s="158">
        <v>0.38570663970124203</v>
      </c>
      <c r="E9982" s="158">
        <v>-0.12505866560107501</v>
      </c>
    </row>
    <row r="9983" spans="1:5" x14ac:dyDescent="0.25">
      <c r="A9983" s="158">
        <v>50187.315304490199</v>
      </c>
      <c r="B9983" s="158">
        <v>-5.1775482536808901E-2</v>
      </c>
      <c r="C9983" s="158">
        <v>0.104354386237966</v>
      </c>
      <c r="D9983" s="158">
        <v>0.38570392968914702</v>
      </c>
      <c r="E9983" s="158">
        <v>-0.125054478705868</v>
      </c>
    </row>
    <row r="9984" spans="1:5" x14ac:dyDescent="0.25">
      <c r="A9984" s="158">
        <v>50198.514955828097</v>
      </c>
      <c r="B9984" s="158">
        <v>-0.40182514402340402</v>
      </c>
      <c r="C9984" s="158">
        <v>0.10423598261572301</v>
      </c>
      <c r="D9984" s="158">
        <v>0.38568607985653403</v>
      </c>
      <c r="E9984" s="158">
        <v>-0.12502698095104101</v>
      </c>
    </row>
    <row r="9985" spans="1:5" x14ac:dyDescent="0.25">
      <c r="A9985" s="158">
        <v>50199.184772365799</v>
      </c>
      <c r="B9985" s="158">
        <v>-4.62366613007692E-3</v>
      </c>
      <c r="C9985" s="158">
        <v>0.104228907935808</v>
      </c>
      <c r="D9985" s="158">
        <v>0.38568501036064901</v>
      </c>
      <c r="E9985" s="158">
        <v>-0.125025337771769</v>
      </c>
    </row>
    <row r="9986" spans="1:5" x14ac:dyDescent="0.25">
      <c r="A9986" s="158">
        <v>50201.117465012598</v>
      </c>
      <c r="B9986" s="158">
        <v>0.39674258609316798</v>
      </c>
      <c r="C9986" s="158">
        <v>0.10420849885819899</v>
      </c>
      <c r="D9986" s="158">
        <v>0.385681923196107</v>
      </c>
      <c r="E9986" s="158">
        <v>-0.125020597407765</v>
      </c>
    </row>
    <row r="9987" spans="1:5" x14ac:dyDescent="0.25">
      <c r="A9987" s="158">
        <v>50204.214985945</v>
      </c>
      <c r="B9987" s="158">
        <v>-0.86475947760220595</v>
      </c>
      <c r="C9987" s="158">
        <v>0.104175802471659</v>
      </c>
      <c r="D9987" s="158">
        <v>0.38567697158230302</v>
      </c>
      <c r="E9987" s="158">
        <v>-0.12501300275723001</v>
      </c>
    </row>
    <row r="9988" spans="1:5" x14ac:dyDescent="0.25">
      <c r="A9988" s="158">
        <v>50213.432250118203</v>
      </c>
      <c r="B9988" s="158">
        <v>-1.17183073343297E-2</v>
      </c>
      <c r="C9988" s="158">
        <v>0.104078604721205</v>
      </c>
      <c r="D9988" s="158">
        <v>0.38566220926633399</v>
      </c>
      <c r="E9988" s="158">
        <v>-0.12499042332518701</v>
      </c>
    </row>
    <row r="9989" spans="1:5" x14ac:dyDescent="0.25">
      <c r="A9989" s="158">
        <v>50213.715928740698</v>
      </c>
      <c r="B9989" s="158">
        <v>-0.38505960771081399</v>
      </c>
      <c r="C9989" s="158">
        <v>0.104075615582508</v>
      </c>
      <c r="D9989" s="158">
        <v>0.38566175426744298</v>
      </c>
      <c r="E9989" s="158">
        <v>-0.124989728875417</v>
      </c>
    </row>
    <row r="9990" spans="1:5" x14ac:dyDescent="0.25">
      <c r="A9990" s="158">
        <v>50214.9764578678</v>
      </c>
      <c r="B9990" s="158">
        <v>0.12661726294693801</v>
      </c>
      <c r="C9990" s="158">
        <v>0.10406233498282901</v>
      </c>
      <c r="D9990" s="158">
        <v>0.38565973199766401</v>
      </c>
      <c r="E9990" s="158">
        <v>-0.124986643424278</v>
      </c>
    </row>
    <row r="9991" spans="1:5" x14ac:dyDescent="0.25">
      <c r="A9991" s="158">
        <v>50216.293601929698</v>
      </c>
      <c r="B9991" s="158">
        <v>-0.35034187593809801</v>
      </c>
      <c r="C9991" s="158">
        <v>0.104048460821983</v>
      </c>
      <c r="D9991" s="158">
        <v>0.38565761806828802</v>
      </c>
      <c r="E9991" s="158">
        <v>-0.12498341999526499</v>
      </c>
    </row>
    <row r="9992" spans="1:5" x14ac:dyDescent="0.25">
      <c r="A9992" s="158">
        <v>50223.325194427802</v>
      </c>
      <c r="B9992" s="158">
        <v>5.6462275894309001E-2</v>
      </c>
      <c r="C9992" s="158">
        <v>0.103974444071117</v>
      </c>
      <c r="D9992" s="158">
        <v>0.38564631844255798</v>
      </c>
      <c r="E9992" s="158">
        <v>-0.124966222099957</v>
      </c>
    </row>
    <row r="9993" spans="1:5" x14ac:dyDescent="0.25">
      <c r="A9993" s="158">
        <v>50231.034765778597</v>
      </c>
      <c r="B9993" s="158">
        <v>-1.6195828811150901</v>
      </c>
      <c r="C9993" s="158">
        <v>0.103893389380114</v>
      </c>
      <c r="D9993" s="158">
        <v>0.385633901488808</v>
      </c>
      <c r="E9993" s="158">
        <v>-0.12494738630438899</v>
      </c>
    </row>
    <row r="9994" spans="1:5" x14ac:dyDescent="0.25">
      <c r="A9994" s="158">
        <v>50234.320781121598</v>
      </c>
      <c r="B9994" s="158">
        <v>-0.208611431291539</v>
      </c>
      <c r="C9994" s="158">
        <v>0.103858873400562</v>
      </c>
      <c r="D9994" s="158">
        <v>0.385628600225008</v>
      </c>
      <c r="E9994" s="158">
        <v>-0.124939364506157</v>
      </c>
    </row>
    <row r="9995" spans="1:5" x14ac:dyDescent="0.25">
      <c r="A9995" s="158">
        <v>50236.141812466303</v>
      </c>
      <c r="B9995" s="158">
        <v>9.4677396444398099E-2</v>
      </c>
      <c r="C9995" s="158">
        <v>0.103839753639014</v>
      </c>
      <c r="D9995" s="158">
        <v>0.38562566011603999</v>
      </c>
      <c r="E9995" s="158">
        <v>-0.124934920696776</v>
      </c>
    </row>
    <row r="9996" spans="1:5" x14ac:dyDescent="0.25">
      <c r="A9996" s="158">
        <v>50239.114798180999</v>
      </c>
      <c r="B9996" s="158">
        <v>0.11644036384828001</v>
      </c>
      <c r="C9996" s="158">
        <v>0.103808551593101</v>
      </c>
      <c r="D9996" s="158">
        <v>0.38562085665718099</v>
      </c>
      <c r="E9996" s="158">
        <v>-0.12492766838883999</v>
      </c>
    </row>
    <row r="9997" spans="1:5" x14ac:dyDescent="0.25">
      <c r="A9997" s="158">
        <v>50240.607636773399</v>
      </c>
      <c r="B9997" s="158">
        <v>1.7279127029112801E-2</v>
      </c>
      <c r="C9997" s="158">
        <v>0.10379288986012</v>
      </c>
      <c r="D9997" s="158">
        <v>0.38561844304491699</v>
      </c>
      <c r="E9997" s="158">
        <v>-0.12492402796548099</v>
      </c>
    </row>
    <row r="9998" spans="1:5" x14ac:dyDescent="0.25">
      <c r="A9998" s="158">
        <v>50246.3686870167</v>
      </c>
      <c r="B9998" s="158">
        <v>-0.198227379008731</v>
      </c>
      <c r="C9998" s="158">
        <v>0.10373248634214299</v>
      </c>
      <c r="D9998" s="158">
        <v>0.385609118400214</v>
      </c>
      <c r="E9998" s="158">
        <v>-0.124909986732755</v>
      </c>
    </row>
    <row r="9999" spans="1:5" x14ac:dyDescent="0.25">
      <c r="A9999" s="158">
        <v>50253.844156771898</v>
      </c>
      <c r="B9999" s="158">
        <v>0.52276390163814601</v>
      </c>
      <c r="C9999" s="158">
        <v>0.103654195704528</v>
      </c>
      <c r="D9999" s="158">
        <v>0.38559699468060399</v>
      </c>
      <c r="E9999" s="158">
        <v>-0.12489178512157401</v>
      </c>
    </row>
    <row r="10000" spans="1:5" x14ac:dyDescent="0.25">
      <c r="A10000" s="158">
        <v>50257.366375923601</v>
      </c>
      <c r="B10000" s="158">
        <v>-0.34640012529719699</v>
      </c>
      <c r="C10000" s="158">
        <v>0.103617342246036</v>
      </c>
      <c r="D10000" s="158">
        <v>0.38559127288679101</v>
      </c>
      <c r="E10000" s="158">
        <v>-0.124883216200374</v>
      </c>
    </row>
    <row r="10001" spans="1:5" x14ac:dyDescent="0.25">
      <c r="A10001" s="158">
        <v>50266.118208862303</v>
      </c>
      <c r="B10001" s="158">
        <v>0.15929659861198001</v>
      </c>
      <c r="C10001" s="158">
        <v>0.10352586773962601</v>
      </c>
      <c r="D10001" s="158">
        <v>0.38557702945233702</v>
      </c>
      <c r="E10001" s="158">
        <v>-0.12486194450441</v>
      </c>
    </row>
    <row r="10002" spans="1:5" x14ac:dyDescent="0.25">
      <c r="A10002" s="158">
        <v>50283.150082364002</v>
      </c>
      <c r="B10002" s="158">
        <v>0.78051281425588503</v>
      </c>
      <c r="C10002" s="158">
        <v>0.103348251241975</v>
      </c>
      <c r="D10002" s="158">
        <v>0.38554920337863402</v>
      </c>
      <c r="E10002" s="158">
        <v>-0.12482063012113</v>
      </c>
    </row>
    <row r="10003" spans="1:5" x14ac:dyDescent="0.25">
      <c r="A10003" s="158">
        <v>50283.910811761903</v>
      </c>
      <c r="B10003" s="158">
        <v>-0.36826392224146298</v>
      </c>
      <c r="C10003" s="158">
        <v>0.10334033048315901</v>
      </c>
      <c r="D10003" s="158">
        <v>0.38554795722968099</v>
      </c>
      <c r="E10003" s="158">
        <v>-0.124818787372055</v>
      </c>
    </row>
    <row r="10004" spans="1:5" x14ac:dyDescent="0.25">
      <c r="A10004" s="158">
        <v>50288.485917899998</v>
      </c>
      <c r="B10004" s="158">
        <v>0.18845921229082599</v>
      </c>
      <c r="C10004" s="158">
        <v>0.10329271692130999</v>
      </c>
      <c r="D10004" s="158">
        <v>0.385540456819362</v>
      </c>
      <c r="E10004" s="158">
        <v>-0.124807709538252</v>
      </c>
    </row>
    <row r="10005" spans="1:5" x14ac:dyDescent="0.25">
      <c r="A10005" s="158">
        <v>50298.787706194496</v>
      </c>
      <c r="B10005" s="158">
        <v>-7.2004281495052794E-2</v>
      </c>
      <c r="C10005" s="158">
        <v>0.103185648613076</v>
      </c>
      <c r="D10005" s="158">
        <v>0.38552353083700203</v>
      </c>
      <c r="E10005" s="158">
        <v>-0.124782794885423</v>
      </c>
    </row>
    <row r="10006" spans="1:5" x14ac:dyDescent="0.25">
      <c r="A10006" s="158">
        <v>50299.659245303097</v>
      </c>
      <c r="B10006" s="158">
        <v>0.4055549014639</v>
      </c>
      <c r="C10006" s="158">
        <v>0.103176599714404</v>
      </c>
      <c r="D10006" s="158">
        <v>0.38552209651903702</v>
      </c>
      <c r="E10006" s="158">
        <v>-0.12478068896217601</v>
      </c>
    </row>
    <row r="10007" spans="1:5" x14ac:dyDescent="0.25">
      <c r="A10007" s="158">
        <v>50306.132570695198</v>
      </c>
      <c r="B10007" s="158">
        <v>-0.110278830251009</v>
      </c>
      <c r="C10007" s="158">
        <v>0.10310943435702601</v>
      </c>
      <c r="D10007" s="158">
        <v>0.38551143162401702</v>
      </c>
      <c r="E10007" s="158">
        <v>-0.124765056503118</v>
      </c>
    </row>
    <row r="10008" spans="1:5" x14ac:dyDescent="0.25">
      <c r="A10008" s="158">
        <v>50306.4200227127</v>
      </c>
      <c r="B10008" s="158">
        <v>-0.57600422501552495</v>
      </c>
      <c r="C10008" s="158">
        <v>0.103106453682607</v>
      </c>
      <c r="D10008" s="158">
        <v>0.38551095757078702</v>
      </c>
      <c r="E10008" s="158">
        <v>-0.124764362711519</v>
      </c>
    </row>
    <row r="10009" spans="1:5" x14ac:dyDescent="0.25">
      <c r="A10009" s="158">
        <v>50307.207917481901</v>
      </c>
      <c r="B10009" s="158">
        <v>0.57656519305151499</v>
      </c>
      <c r="C10009" s="158">
        <v>0.10309828457670001</v>
      </c>
      <c r="D10009" s="158">
        <v>0.38550965800366099</v>
      </c>
      <c r="E10009" s="158">
        <v>-0.124762461220756</v>
      </c>
    </row>
    <row r="10010" spans="1:5" x14ac:dyDescent="0.25">
      <c r="A10010" s="158">
        <v>50309.919876143103</v>
      </c>
      <c r="B10010" s="158">
        <v>0.838652450779098</v>
      </c>
      <c r="C10010" s="158">
        <v>0.10307017530241</v>
      </c>
      <c r="D10010" s="158">
        <v>0.38550518254841898</v>
      </c>
      <c r="E10010" s="158">
        <v>-0.124755918079735</v>
      </c>
    </row>
    <row r="10011" spans="1:5" x14ac:dyDescent="0.25">
      <c r="A10011" s="158">
        <v>50318.145840425401</v>
      </c>
      <c r="B10011" s="158">
        <v>-5.5922741903047198E-2</v>
      </c>
      <c r="C10011" s="158">
        <v>0.102984999826693</v>
      </c>
      <c r="D10011" s="158">
        <v>0.385491585679129</v>
      </c>
      <c r="E10011" s="158">
        <v>-0.124736088907688</v>
      </c>
    </row>
    <row r="10012" spans="1:5" x14ac:dyDescent="0.25">
      <c r="A10012" s="158">
        <v>50320.7500310135</v>
      </c>
      <c r="B10012" s="158">
        <v>-0.380915063121468</v>
      </c>
      <c r="C10012" s="158">
        <v>0.102958061940409</v>
      </c>
      <c r="D10012" s="158">
        <v>0.38548727431686097</v>
      </c>
      <c r="E10012" s="158">
        <v>-0.124729816896418</v>
      </c>
    </row>
    <row r="10013" spans="1:5" x14ac:dyDescent="0.25">
      <c r="A10013" s="158">
        <v>50326.170029079403</v>
      </c>
      <c r="B10013" s="158">
        <v>-0.43911814149571998</v>
      </c>
      <c r="C10013" s="158">
        <v>0.10290203924708</v>
      </c>
      <c r="D10013" s="158">
        <v>0.38547829070746098</v>
      </c>
      <c r="E10013" s="158">
        <v>-0.124716771803478</v>
      </c>
    </row>
    <row r="10014" spans="1:5" x14ac:dyDescent="0.25">
      <c r="A10014" s="158">
        <v>50326.281621136899</v>
      </c>
      <c r="B10014" s="158">
        <v>0.442834156606153</v>
      </c>
      <c r="C10014" s="158">
        <v>0.10290088639736</v>
      </c>
      <c r="D10014" s="158">
        <v>0.385478105594798</v>
      </c>
      <c r="E10014" s="158">
        <v>-0.12471650334104201</v>
      </c>
    </row>
    <row r="10015" spans="1:5" x14ac:dyDescent="0.25">
      <c r="A10015" s="158">
        <v>50345.543634380098</v>
      </c>
      <c r="B10015" s="158">
        <v>-2.8699669973269701</v>
      </c>
      <c r="C10015" s="158">
        <v>0.10270225686744799</v>
      </c>
      <c r="D10015" s="158">
        <v>0.38544606275753701</v>
      </c>
      <c r="E10015" s="158">
        <v>-0.12467023831258101</v>
      </c>
    </row>
    <row r="10016" spans="1:5" x14ac:dyDescent="0.25">
      <c r="A10016" s="158">
        <v>50346.292996841403</v>
      </c>
      <c r="B10016" s="158">
        <v>0.12413545773741801</v>
      </c>
      <c r="C10016" s="158">
        <v>0.10269454422296299</v>
      </c>
      <c r="D10016" s="158">
        <v>0.38544481254590102</v>
      </c>
      <c r="E10016" s="158">
        <v>-0.124668441448979</v>
      </c>
    </row>
    <row r="10017" spans="1:5" x14ac:dyDescent="0.25">
      <c r="A10017" s="158">
        <v>50354.497491717702</v>
      </c>
      <c r="B10017" s="158">
        <v>-0.24888312257475001</v>
      </c>
      <c r="C10017" s="158">
        <v>0.10261017434488801</v>
      </c>
      <c r="D10017" s="158">
        <v>0.38543110667853098</v>
      </c>
      <c r="E10017" s="158">
        <v>-0.12464878314909</v>
      </c>
    </row>
    <row r="10018" spans="1:5" x14ac:dyDescent="0.25">
      <c r="A10018" s="158">
        <v>50356.804511391398</v>
      </c>
      <c r="B10018" s="158">
        <v>9.0270711968787304E-2</v>
      </c>
      <c r="C10018" s="158">
        <v>0.102586474604142</v>
      </c>
      <c r="D10018" s="158">
        <v>0.38542724686951102</v>
      </c>
      <c r="E10018" s="158">
        <v>-0.124643260373609</v>
      </c>
    </row>
    <row r="10019" spans="1:5" x14ac:dyDescent="0.25">
      <c r="A10019" s="158">
        <v>50365.961646121999</v>
      </c>
      <c r="B10019" s="158">
        <v>0.22016120402603701</v>
      </c>
      <c r="C10019" s="158">
        <v>0.10249250990327199</v>
      </c>
      <c r="D10019" s="158">
        <v>0.38541190097758798</v>
      </c>
      <c r="E10019" s="158">
        <v>-0.124621360607402</v>
      </c>
    </row>
    <row r="10020" spans="1:5" x14ac:dyDescent="0.25">
      <c r="A10020" s="158">
        <v>50371.857291271699</v>
      </c>
      <c r="B10020" s="158">
        <v>-0.21109984905399701</v>
      </c>
      <c r="C10020" s="158">
        <v>0.102432102208955</v>
      </c>
      <c r="D10020" s="158">
        <v>0.38540199940271902</v>
      </c>
      <c r="E10020" s="158">
        <v>-0.124607279141073</v>
      </c>
    </row>
    <row r="10021" spans="1:5" x14ac:dyDescent="0.25">
      <c r="A10021" s="158">
        <v>50376.664079096699</v>
      </c>
      <c r="B10021" s="158">
        <v>5.4448466108936201E-2</v>
      </c>
      <c r="C10021" s="158">
        <v>0.10238290343928701</v>
      </c>
      <c r="D10021" s="158">
        <v>0.385393914127244</v>
      </c>
      <c r="E10021" s="158">
        <v>-0.12459580901905901</v>
      </c>
    </row>
    <row r="10022" spans="1:5" x14ac:dyDescent="0.25">
      <c r="A10022" s="158">
        <v>50377.015744032797</v>
      </c>
      <c r="B10022" s="158">
        <v>4.0780527403727597E-2</v>
      </c>
      <c r="C10022" s="158">
        <v>0.10237930590560899</v>
      </c>
      <c r="D10022" s="158">
        <v>0.38539332217059802</v>
      </c>
      <c r="E10022" s="158">
        <v>-0.12459497024133601</v>
      </c>
    </row>
    <row r="10023" spans="1:5" x14ac:dyDescent="0.25">
      <c r="A10023" s="158">
        <v>50383.896143982704</v>
      </c>
      <c r="B10023" s="158">
        <v>-0.268437971483315</v>
      </c>
      <c r="C10023" s="158">
        <v>0.102308970382421</v>
      </c>
      <c r="D10023" s="158">
        <v>0.38538172842098201</v>
      </c>
      <c r="E10023" s="158">
        <v>-0.124578569760721</v>
      </c>
    </row>
    <row r="10024" spans="1:5" x14ac:dyDescent="0.25">
      <c r="A10024" s="158">
        <v>50386.351939229397</v>
      </c>
      <c r="B10024" s="158">
        <v>-0.31233490692415</v>
      </c>
      <c r="C10024" s="158">
        <v>0.10228388936067</v>
      </c>
      <c r="D10024" s="158">
        <v>0.38537758478442302</v>
      </c>
      <c r="E10024" s="158">
        <v>-0.124572720798603</v>
      </c>
    </row>
    <row r="10025" spans="1:5" x14ac:dyDescent="0.25">
      <c r="A10025" s="158">
        <v>50391.311609797202</v>
      </c>
      <c r="B10025" s="158">
        <v>-0.100052585129662</v>
      </c>
      <c r="C10025" s="158">
        <v>0.10223327426312601</v>
      </c>
      <c r="D10025" s="158">
        <v>0.38536920753105303</v>
      </c>
      <c r="E10025" s="158">
        <v>-0.12456091609513401</v>
      </c>
    </row>
    <row r="10026" spans="1:5" x14ac:dyDescent="0.25">
      <c r="A10026" s="158">
        <v>50396.205781590899</v>
      </c>
      <c r="B10026" s="158">
        <v>-1.8382612897771499E-2</v>
      </c>
      <c r="C10026" s="158">
        <v>0.10218337761351499</v>
      </c>
      <c r="D10026" s="158">
        <v>0.38536092930327298</v>
      </c>
      <c r="E10026" s="158">
        <v>-0.124549277466105</v>
      </c>
    </row>
    <row r="10027" spans="1:5" x14ac:dyDescent="0.25">
      <c r="A10027" s="158">
        <v>50396.372443447297</v>
      </c>
      <c r="B10027" s="158">
        <v>0.26292114447945503</v>
      </c>
      <c r="C10027" s="158">
        <v>0.10218167935403399</v>
      </c>
      <c r="D10027" s="158">
        <v>0.38536064720080299</v>
      </c>
      <c r="E10027" s="158">
        <v>-0.12454888131294101</v>
      </c>
    </row>
    <row r="10028" spans="1:5" x14ac:dyDescent="0.25">
      <c r="A10028" s="158">
        <v>50407.140750950901</v>
      </c>
      <c r="B10028" s="158">
        <v>0.205944458452123</v>
      </c>
      <c r="C10028" s="158">
        <v>0.102072075034408</v>
      </c>
      <c r="D10028" s="158">
        <v>0.385342391763978</v>
      </c>
      <c r="E10028" s="158">
        <v>-0.12452331022732201</v>
      </c>
    </row>
    <row r="10029" spans="1:5" x14ac:dyDescent="0.25">
      <c r="A10029" s="158">
        <v>50416.715011962602</v>
      </c>
      <c r="B10029" s="158">
        <v>-0.62475963692508696</v>
      </c>
      <c r="C10029" s="158">
        <v>0.101974829217214</v>
      </c>
      <c r="D10029" s="158">
        <v>0.38532611378692</v>
      </c>
      <c r="E10029" s="158">
        <v>-0.124500616284958</v>
      </c>
    </row>
    <row r="10030" spans="1:5" x14ac:dyDescent="0.25">
      <c r="A10030" s="158">
        <v>50422.169099161401</v>
      </c>
      <c r="B10030" s="158">
        <v>-0.31563632967719402</v>
      </c>
      <c r="C10030" s="158">
        <v>0.101919519008276</v>
      </c>
      <c r="D10030" s="158">
        <v>0.38531682117383098</v>
      </c>
      <c r="E10030" s="158">
        <v>-0.124487706101268</v>
      </c>
    </row>
    <row r="10031" spans="1:5" x14ac:dyDescent="0.25">
      <c r="A10031" s="158">
        <v>50425.791901012599</v>
      </c>
      <c r="B10031" s="158">
        <v>-0.17811409217705099</v>
      </c>
      <c r="C10031" s="158">
        <v>0.101882815070216</v>
      </c>
      <c r="D10031" s="158">
        <v>0.38531064079511201</v>
      </c>
      <c r="E10031" s="158">
        <v>-0.12447913782310401</v>
      </c>
    </row>
    <row r="10032" spans="1:5" x14ac:dyDescent="0.25">
      <c r="A10032" s="158">
        <v>50426.918935159898</v>
      </c>
      <c r="B10032" s="158">
        <v>1.37050402468697E-2</v>
      </c>
      <c r="C10032" s="158">
        <v>0.10187140240536501</v>
      </c>
      <c r="D10032" s="158">
        <v>0.38530871682872297</v>
      </c>
      <c r="E10032" s="158">
        <v>-0.124476473442536</v>
      </c>
    </row>
    <row r="10033" spans="1:5" x14ac:dyDescent="0.25">
      <c r="A10033" s="158">
        <v>50432.902538681999</v>
      </c>
      <c r="B10033" s="158">
        <v>-4.4955930002643599E-2</v>
      </c>
      <c r="C10033" s="158">
        <v>0.101810856468544</v>
      </c>
      <c r="D10033" s="158">
        <v>0.38529849198502097</v>
      </c>
      <c r="E10033" s="158">
        <v>-0.12446233710821999</v>
      </c>
    </row>
    <row r="10034" spans="1:5" x14ac:dyDescent="0.25">
      <c r="A10034" s="158">
        <v>50437.312064158599</v>
      </c>
      <c r="B10034" s="158">
        <v>-0.66368644531209497</v>
      </c>
      <c r="C10034" s="158">
        <v>0.101766287481387</v>
      </c>
      <c r="D10034" s="158">
        <v>0.38529094595972602</v>
      </c>
      <c r="E10034" s="158">
        <v>-0.124451929587983</v>
      </c>
    </row>
    <row r="10035" spans="1:5" x14ac:dyDescent="0.25">
      <c r="A10035" s="158">
        <v>50443.248500345602</v>
      </c>
      <c r="B10035" s="158">
        <v>1.04298976167483E-2</v>
      </c>
      <c r="C10035" s="158">
        <v>0.10170635191083199</v>
      </c>
      <c r="D10035" s="158">
        <v>0.38528077222068402</v>
      </c>
      <c r="E10035" s="158">
        <v>-0.124437931712819</v>
      </c>
    </row>
    <row r="10036" spans="1:5" x14ac:dyDescent="0.25">
      <c r="A10036" s="158">
        <v>50445.160823455502</v>
      </c>
      <c r="B10036" s="158">
        <v>0.42689461811333801</v>
      </c>
      <c r="C10036" s="158">
        <v>0.10168706100345901</v>
      </c>
      <c r="D10036" s="158">
        <v>0.38527749132842298</v>
      </c>
      <c r="E10036" s="158">
        <v>-0.124433425847202</v>
      </c>
    </row>
    <row r="10037" spans="1:5" x14ac:dyDescent="0.25">
      <c r="A10037" s="158">
        <v>50453.090759632702</v>
      </c>
      <c r="B10037" s="158">
        <v>6.78713616272031E-2</v>
      </c>
      <c r="C10037" s="158">
        <v>0.10160715165268</v>
      </c>
      <c r="D10037" s="158">
        <v>0.38526386759602599</v>
      </c>
      <c r="E10037" s="158">
        <v>-0.12441475843942</v>
      </c>
    </row>
    <row r="10038" spans="1:5" x14ac:dyDescent="0.25">
      <c r="A10038" s="158">
        <v>50456.795973109598</v>
      </c>
      <c r="B10038" s="158">
        <v>-0.12900647576565799</v>
      </c>
      <c r="C10038" s="158">
        <v>0.101569861829281</v>
      </c>
      <c r="D10038" s="158">
        <v>0.38525749168135098</v>
      </c>
      <c r="E10038" s="158">
        <v>-0.124406045810528</v>
      </c>
    </row>
    <row r="10039" spans="1:5" x14ac:dyDescent="0.25">
      <c r="A10039" s="158">
        <v>50463.756689244503</v>
      </c>
      <c r="B10039" s="158">
        <v>-0.331348688632216</v>
      </c>
      <c r="C10039" s="158">
        <v>0.10149989010242499</v>
      </c>
      <c r="D10039" s="158">
        <v>0.38524549596825503</v>
      </c>
      <c r="E10039" s="158">
        <v>-0.124389694649926</v>
      </c>
    </row>
    <row r="10040" spans="1:5" x14ac:dyDescent="0.25">
      <c r="A10040" s="158">
        <v>50468.191604992098</v>
      </c>
      <c r="B10040" s="158">
        <v>-0.11740550312390199</v>
      </c>
      <c r="C10040" s="158">
        <v>0.10145536471753</v>
      </c>
      <c r="D10040" s="158">
        <v>0.38523784100735198</v>
      </c>
      <c r="E10040" s="158">
        <v>-0.124379288119094</v>
      </c>
    </row>
    <row r="10041" spans="1:5" x14ac:dyDescent="0.25">
      <c r="A10041" s="158">
        <v>50482.005992548096</v>
      </c>
      <c r="B10041" s="158">
        <v>1.7407712529826602E-2</v>
      </c>
      <c r="C10041" s="158">
        <v>0.101316953634766</v>
      </c>
      <c r="D10041" s="158">
        <v>0.385213936283267</v>
      </c>
      <c r="E10041" s="158">
        <v>-0.124346929759866</v>
      </c>
    </row>
    <row r="10042" spans="1:5" x14ac:dyDescent="0.25">
      <c r="A10042" s="158">
        <v>50487.020056229099</v>
      </c>
      <c r="B10042" s="158">
        <v>-0.33236343149279901</v>
      </c>
      <c r="C10042" s="158">
        <v>0.10126682224929499</v>
      </c>
      <c r="D10042" s="158">
        <v>0.385205237322433</v>
      </c>
      <c r="E10042" s="158">
        <v>-0.12433520651062401</v>
      </c>
    </row>
    <row r="10043" spans="1:5" x14ac:dyDescent="0.25">
      <c r="A10043" s="158">
        <v>50487.720939327402</v>
      </c>
      <c r="B10043" s="158">
        <v>-0.47487848124266901</v>
      </c>
      <c r="C10043" s="158">
        <v>0.101259819245145</v>
      </c>
      <c r="D10043" s="158">
        <v>0.385204020397171</v>
      </c>
      <c r="E10043" s="158">
        <v>-0.124333568712784</v>
      </c>
    </row>
    <row r="10044" spans="1:5" x14ac:dyDescent="0.25">
      <c r="A10044" s="158">
        <v>50494.559314098296</v>
      </c>
      <c r="B10044" s="158">
        <v>0.92179307540243305</v>
      </c>
      <c r="C10044" s="158">
        <v>0.101191550919808</v>
      </c>
      <c r="D10044" s="158">
        <v>0.38519213482245401</v>
      </c>
      <c r="E10044" s="158">
        <v>-0.124317600912061</v>
      </c>
    </row>
    <row r="10045" spans="1:5" x14ac:dyDescent="0.25">
      <c r="A10045" s="158">
        <v>50497.185193601697</v>
      </c>
      <c r="B10045" s="158">
        <v>0.60567852140478395</v>
      </c>
      <c r="C10045" s="158">
        <v>0.10116536476412701</v>
      </c>
      <c r="D10045" s="158">
        <v>0.38518756494211198</v>
      </c>
      <c r="E10045" s="158">
        <v>-0.124311475142417</v>
      </c>
    </row>
    <row r="10046" spans="1:5" x14ac:dyDescent="0.25">
      <c r="A10046" s="158">
        <v>50503.507982918803</v>
      </c>
      <c r="B10046" s="158">
        <v>0.169408762214207</v>
      </c>
      <c r="C10046" s="158">
        <v>0.10110237654880801</v>
      </c>
      <c r="D10046" s="158">
        <v>0.38517654777664301</v>
      </c>
      <c r="E10046" s="158">
        <v>-0.124296738167908</v>
      </c>
    </row>
    <row r="10047" spans="1:5" x14ac:dyDescent="0.25">
      <c r="A10047" s="158">
        <v>50505.5797115608</v>
      </c>
      <c r="B10047" s="158">
        <v>0.82388544373073203</v>
      </c>
      <c r="C10047" s="158">
        <v>0.101081757768406</v>
      </c>
      <c r="D10047" s="158">
        <v>0.38517293374887301</v>
      </c>
      <c r="E10047" s="158">
        <v>-0.12429191348539299</v>
      </c>
    </row>
    <row r="10048" spans="1:5" x14ac:dyDescent="0.25">
      <c r="A10048" s="158">
        <v>50509.122476294702</v>
      </c>
      <c r="B10048" s="158">
        <v>0.42398068116709098</v>
      </c>
      <c r="C10048" s="158">
        <v>0.101046521494946</v>
      </c>
      <c r="D10048" s="158">
        <v>0.385166748841756</v>
      </c>
      <c r="E10048" s="158">
        <v>-0.12428366766406999</v>
      </c>
    </row>
    <row r="10049" spans="1:5" x14ac:dyDescent="0.25">
      <c r="A10049" s="158">
        <v>50513.609747015696</v>
      </c>
      <c r="B10049" s="158">
        <v>-0.194981365185221</v>
      </c>
      <c r="C10049" s="158">
        <v>0.101001932830788</v>
      </c>
      <c r="D10049" s="158">
        <v>0.38515890646446899</v>
      </c>
      <c r="E10049" s="158">
        <v>-0.124273231922604</v>
      </c>
    </row>
    <row r="10050" spans="1:5" x14ac:dyDescent="0.25">
      <c r="A10050" s="158">
        <v>50526.215064590899</v>
      </c>
      <c r="B10050" s="158">
        <v>-0.32937572763082101</v>
      </c>
      <c r="C10050" s="158">
        <v>0.100876928095341</v>
      </c>
      <c r="D10050" s="158">
        <v>0.38513682504421198</v>
      </c>
      <c r="E10050" s="158">
        <v>-0.124243967266308</v>
      </c>
    </row>
    <row r="10051" spans="1:5" x14ac:dyDescent="0.25">
      <c r="A10051" s="158">
        <v>50527.8131803777</v>
      </c>
      <c r="B10051" s="158">
        <v>0.28623385311785698</v>
      </c>
      <c r="C10051" s="158">
        <v>0.100861106395471</v>
      </c>
      <c r="D10051" s="158">
        <v>0.38513402014964898</v>
      </c>
      <c r="E10051" s="158">
        <v>-0.124240262427726</v>
      </c>
    </row>
    <row r="10052" spans="1:5" x14ac:dyDescent="0.25">
      <c r="A10052" s="158">
        <v>50528.2722918621</v>
      </c>
      <c r="B10052" s="158">
        <v>2.0517369325037298</v>
      </c>
      <c r="C10052" s="158">
        <v>0.100856562198991</v>
      </c>
      <c r="D10052" s="158">
        <v>0.38513321412705798</v>
      </c>
      <c r="E10052" s="158">
        <v>-0.12423919831479301</v>
      </c>
    </row>
    <row r="10053" spans="1:5" x14ac:dyDescent="0.25">
      <c r="A10053" s="158">
        <v>50535.693816921899</v>
      </c>
      <c r="B10053" s="158">
        <v>0.187340459248242</v>
      </c>
      <c r="C10053" s="158">
        <v>0.100783174228482</v>
      </c>
      <c r="D10053" s="158">
        <v>0.38512017092137302</v>
      </c>
      <c r="E10053" s="158">
        <v>-0.124222010874835</v>
      </c>
    </row>
    <row r="10054" spans="1:5" x14ac:dyDescent="0.25">
      <c r="A10054" s="158">
        <v>50537.328715175703</v>
      </c>
      <c r="B10054" s="158">
        <v>-0.65055423774252896</v>
      </c>
      <c r="C10054" s="158">
        <v>0.100767024964848</v>
      </c>
      <c r="D10054" s="158">
        <v>0.38511729410457202</v>
      </c>
      <c r="E10054" s="158">
        <v>-0.124218228161806</v>
      </c>
    </row>
    <row r="10055" spans="1:5" x14ac:dyDescent="0.25">
      <c r="A10055" s="158">
        <v>50556.761172397499</v>
      </c>
      <c r="B10055" s="158">
        <v>3.1999669061333301E-2</v>
      </c>
      <c r="C10055" s="158">
        <v>0.100575561380674</v>
      </c>
      <c r="D10055" s="158">
        <v>0.38508300319183902</v>
      </c>
      <c r="E10055" s="158">
        <v>-0.12417336512557201</v>
      </c>
    </row>
    <row r="10056" spans="1:5" x14ac:dyDescent="0.25">
      <c r="A10056" s="158">
        <v>50561.602492224301</v>
      </c>
      <c r="B10056" s="158">
        <v>0.30579080978783102</v>
      </c>
      <c r="C10056" s="158">
        <v>0.100528001808011</v>
      </c>
      <c r="D10056" s="158">
        <v>0.38507443228974902</v>
      </c>
      <c r="E10056" s="158">
        <v>-0.124162216587739</v>
      </c>
    </row>
    <row r="10057" spans="1:5" x14ac:dyDescent="0.25">
      <c r="A10057" s="158">
        <v>50562.604286710397</v>
      </c>
      <c r="B10057" s="158">
        <v>-1.44111332122887E-2</v>
      </c>
      <c r="C10057" s="158">
        <v>0.100518167565893</v>
      </c>
      <c r="D10057" s="158">
        <v>0.38507265736409202</v>
      </c>
      <c r="E10057" s="158">
        <v>-0.12415991109301899</v>
      </c>
    </row>
    <row r="10058" spans="1:5" x14ac:dyDescent="0.25">
      <c r="A10058" s="158">
        <v>50565.838982537003</v>
      </c>
      <c r="B10058" s="158">
        <v>0.16851198240319701</v>
      </c>
      <c r="C10058" s="158">
        <v>0.10048643034832</v>
      </c>
      <c r="D10058" s="158">
        <v>0.3850669230648</v>
      </c>
      <c r="E10058" s="158">
        <v>-0.124152470225115</v>
      </c>
    </row>
    <row r="10059" spans="1:5" x14ac:dyDescent="0.25">
      <c r="A10059" s="158">
        <v>50578.718990768502</v>
      </c>
      <c r="B10059" s="158">
        <v>-0.149661612358332</v>
      </c>
      <c r="C10059" s="158">
        <v>0.10036031050156501</v>
      </c>
      <c r="D10059" s="158">
        <v>0.38504404103293</v>
      </c>
      <c r="E10059" s="158">
        <v>-0.12412289288876301</v>
      </c>
    </row>
    <row r="10060" spans="1:5" x14ac:dyDescent="0.25">
      <c r="A10060" s="158">
        <v>50586.960630962298</v>
      </c>
      <c r="B10060" s="158">
        <v>-1.4161567833881301E-2</v>
      </c>
      <c r="C10060" s="158">
        <v>0.100279822192074</v>
      </c>
      <c r="D10060" s="158">
        <v>0.38502935822890799</v>
      </c>
      <c r="E10060" s="158">
        <v>-0.12410400997783</v>
      </c>
    </row>
    <row r="10061" spans="1:5" x14ac:dyDescent="0.25">
      <c r="A10061" s="158">
        <v>50588.258234890403</v>
      </c>
      <c r="B10061" s="158">
        <v>0.78817802562052297</v>
      </c>
      <c r="C10061" s="158">
        <v>0.100267164964758</v>
      </c>
      <c r="D10061" s="158">
        <v>0.38502704357775003</v>
      </c>
      <c r="E10061" s="158">
        <v>-0.12410104003526599</v>
      </c>
    </row>
    <row r="10062" spans="1:5" x14ac:dyDescent="0.25">
      <c r="A10062" s="158">
        <v>50591.355324095501</v>
      </c>
      <c r="B10062" s="158">
        <v>-0.26943310612025401</v>
      </c>
      <c r="C10062" s="158">
        <v>0.10023697182459899</v>
      </c>
      <c r="D10062" s="158">
        <v>0.38502151581688099</v>
      </c>
      <c r="E10062" s="158">
        <v>-0.124093954841312</v>
      </c>
    </row>
    <row r="10063" spans="1:5" x14ac:dyDescent="0.25">
      <c r="A10063" s="158">
        <v>50601.648681678198</v>
      </c>
      <c r="B10063" s="158">
        <v>-0.39490460218657403</v>
      </c>
      <c r="C10063" s="158">
        <v>0.10013679415655601</v>
      </c>
      <c r="D10063" s="158">
        <v>0.385003111506797</v>
      </c>
      <c r="E10063" s="158">
        <v>-0.124070441264616</v>
      </c>
    </row>
    <row r="10064" spans="1:5" x14ac:dyDescent="0.25">
      <c r="A10064" s="158">
        <v>50609.007697960697</v>
      </c>
      <c r="B10064" s="158">
        <v>-0.217295878479185</v>
      </c>
      <c r="C10064" s="158">
        <v>0.100065336342056</v>
      </c>
      <c r="D10064" s="158">
        <v>0.38498992315591701</v>
      </c>
      <c r="E10064" s="158">
        <v>-0.12405366340587901</v>
      </c>
    </row>
    <row r="10065" spans="1:5" x14ac:dyDescent="0.25">
      <c r="A10065" s="158">
        <v>50614.853415394398</v>
      </c>
      <c r="B10065" s="158">
        <v>0.24653947716371</v>
      </c>
      <c r="C10065" s="158">
        <v>0.100008669935958</v>
      </c>
      <c r="D10065" s="158">
        <v>0.38497942868361001</v>
      </c>
      <c r="E10065" s="158">
        <v>-0.124040355255347</v>
      </c>
    </row>
    <row r="10066" spans="1:5" x14ac:dyDescent="0.25">
      <c r="A10066" s="158">
        <v>50616.057235703403</v>
      </c>
      <c r="B10066" s="158">
        <v>-0.56939879291739703</v>
      </c>
      <c r="C10066" s="158">
        <v>9.9997011204991895E-2</v>
      </c>
      <c r="D10066" s="158">
        <v>0.38497726554070399</v>
      </c>
      <c r="E10066" s="158">
        <v>-0.12403761683627799</v>
      </c>
    </row>
    <row r="10067" spans="1:5" x14ac:dyDescent="0.25">
      <c r="A10067" s="158">
        <v>50621.152542267599</v>
      </c>
      <c r="B10067" s="158">
        <v>0.14140727502178799</v>
      </c>
      <c r="C10067" s="158">
        <v>9.9947704880537905E-2</v>
      </c>
      <c r="D10067" s="158">
        <v>0.38496810224932099</v>
      </c>
      <c r="E10067" s="158">
        <v>-0.124026034341299</v>
      </c>
    </row>
    <row r="10068" spans="1:5" x14ac:dyDescent="0.25">
      <c r="A10068" s="158">
        <v>50627.882551791299</v>
      </c>
      <c r="B10068" s="158">
        <v>0.23062660166393001</v>
      </c>
      <c r="C10068" s="158">
        <v>9.9882680817052594E-2</v>
      </c>
      <c r="D10068" s="158">
        <v>0.38495598044881202</v>
      </c>
      <c r="E10068" s="158">
        <v>-0.12401075622841901</v>
      </c>
    </row>
    <row r="10069" spans="1:5" x14ac:dyDescent="0.25">
      <c r="A10069" s="158">
        <v>50633.303822483998</v>
      </c>
      <c r="B10069" s="158">
        <v>0.96808943153390303</v>
      </c>
      <c r="C10069" s="158">
        <v>9.9830385499231997E-2</v>
      </c>
      <c r="D10069" s="158">
        <v>0.38494620042750999</v>
      </c>
      <c r="E10069" s="158">
        <v>-0.123998466053917</v>
      </c>
    </row>
    <row r="10070" spans="1:5" x14ac:dyDescent="0.25">
      <c r="A10070" s="158">
        <v>50635.095625235997</v>
      </c>
      <c r="B10070" s="158">
        <v>0.36103979444748202</v>
      </c>
      <c r="C10070" s="158">
        <v>9.9813117727814801E-2</v>
      </c>
      <c r="D10070" s="158">
        <v>0.38494296496665797</v>
      </c>
      <c r="E10070" s="158">
        <v>-0.123994407315188</v>
      </c>
    </row>
    <row r="10071" spans="1:5" x14ac:dyDescent="0.25">
      <c r="A10071" s="158">
        <v>50639.700299126402</v>
      </c>
      <c r="B10071" s="158">
        <v>-0.23064309524929399</v>
      </c>
      <c r="C10071" s="158">
        <v>9.9768779847726197E-2</v>
      </c>
      <c r="D10071" s="158">
        <v>0.384934643392352</v>
      </c>
      <c r="E10071" s="158">
        <v>-0.12398398455259101</v>
      </c>
    </row>
    <row r="10072" spans="1:5" x14ac:dyDescent="0.25">
      <c r="A10072" s="158">
        <v>50651.705704079897</v>
      </c>
      <c r="B10072" s="158">
        <v>0.39646551844940697</v>
      </c>
      <c r="C10072" s="158">
        <v>9.9653438284005899E-2</v>
      </c>
      <c r="D10072" s="158">
        <v>0.38491290046644699</v>
      </c>
      <c r="E10072" s="158">
        <v>-0.123956861851988</v>
      </c>
    </row>
    <row r="10073" spans="1:5" x14ac:dyDescent="0.25">
      <c r="A10073" s="158">
        <v>50651.819779560101</v>
      </c>
      <c r="B10073" s="158">
        <v>0.87965651926904498</v>
      </c>
      <c r="C10073" s="158">
        <v>9.9652344097631407E-2</v>
      </c>
      <c r="D10073" s="158">
        <v>0.38491269354109597</v>
      </c>
      <c r="E10073" s="158">
        <v>-0.123956604492091</v>
      </c>
    </row>
    <row r="10074" spans="1:5" x14ac:dyDescent="0.25">
      <c r="A10074" s="158">
        <v>50652.553416012401</v>
      </c>
      <c r="B10074" s="158">
        <v>6.6393307070544694E-2</v>
      </c>
      <c r="C10074" s="158">
        <v>9.9645308029657806E-2</v>
      </c>
      <c r="D10074" s="158">
        <v>0.38491136262764702</v>
      </c>
      <c r="E10074" s="158">
        <v>-0.123954949534737</v>
      </c>
    </row>
    <row r="10075" spans="1:5" x14ac:dyDescent="0.25">
      <c r="A10075" s="158">
        <v>50653.288538696201</v>
      </c>
      <c r="B10075" s="158">
        <v>-0.29569059591515501</v>
      </c>
      <c r="C10075" s="158">
        <v>9.9638259111150304E-2</v>
      </c>
      <c r="D10075" s="158">
        <v>0.38491002876519398</v>
      </c>
      <c r="E10075" s="158">
        <v>-0.123953291507072</v>
      </c>
    </row>
    <row r="10076" spans="1:5" x14ac:dyDescent="0.25">
      <c r="A10076" s="158">
        <v>50654.569871402702</v>
      </c>
      <c r="B10076" s="158">
        <v>0.55977063902690205</v>
      </c>
      <c r="C10076" s="158">
        <v>9.9625976073970501E-2</v>
      </c>
      <c r="D10076" s="158">
        <v>0.384907703212924</v>
      </c>
      <c r="E10076" s="158">
        <v>-0.123950402209744</v>
      </c>
    </row>
    <row r="10077" spans="1:5" x14ac:dyDescent="0.25">
      <c r="A10077" s="158">
        <v>50659.3210217593</v>
      </c>
      <c r="B10077" s="158">
        <v>-5.8348547437825402E-2</v>
      </c>
      <c r="C10077" s="158">
        <v>9.9580468217914997E-2</v>
      </c>
      <c r="D10077" s="158">
        <v>0.38489907341403701</v>
      </c>
      <c r="E10077" s="158">
        <v>-0.123939696279036</v>
      </c>
    </row>
    <row r="10078" spans="1:5" x14ac:dyDescent="0.25">
      <c r="A10078" s="158">
        <v>50660.329271119997</v>
      </c>
      <c r="B10078" s="158">
        <v>1.6553716578160401E-2</v>
      </c>
      <c r="C10078" s="158">
        <v>9.95708185017221E-2</v>
      </c>
      <c r="D10078" s="158">
        <v>0.384897240711635</v>
      </c>
      <c r="E10078" s="158">
        <v>-0.12393742588086901</v>
      </c>
    </row>
    <row r="10079" spans="1:5" x14ac:dyDescent="0.25">
      <c r="A10079" s="158">
        <v>50665.744314977201</v>
      </c>
      <c r="B10079" s="158">
        <v>0.37879119591221999</v>
      </c>
      <c r="C10079" s="158">
        <v>9.9519037931466006E-2</v>
      </c>
      <c r="D10079" s="158">
        <v>0.38488738961070401</v>
      </c>
      <c r="E10079" s="158">
        <v>-0.12392524132413101</v>
      </c>
    </row>
    <row r="10080" spans="1:5" x14ac:dyDescent="0.25">
      <c r="A10080" s="158">
        <v>50690.163001867702</v>
      </c>
      <c r="B10080" s="158">
        <v>0.17173419649556501</v>
      </c>
      <c r="C10080" s="158">
        <v>9.9286499004093198E-2</v>
      </c>
      <c r="D10080" s="158">
        <v>0.38484279669538601</v>
      </c>
      <c r="E10080" s="158">
        <v>-0.123870489353844</v>
      </c>
    </row>
    <row r="10081" spans="1:5" x14ac:dyDescent="0.25">
      <c r="A10081" s="158">
        <v>50694.755600648503</v>
      </c>
      <c r="B10081" s="158">
        <v>4.3952787428480598E-2</v>
      </c>
      <c r="C10081" s="158">
        <v>9.9242941066316898E-2</v>
      </c>
      <c r="D10081" s="158">
        <v>0.38483437869374698</v>
      </c>
      <c r="E10081" s="158">
        <v>-0.123860227398048</v>
      </c>
    </row>
    <row r="10082" spans="1:5" x14ac:dyDescent="0.25">
      <c r="A10082" s="158">
        <v>50696.291700203503</v>
      </c>
      <c r="B10082" s="158">
        <v>0.14583964818690701</v>
      </c>
      <c r="C10082" s="158">
        <v>9.9228384745949499E-2</v>
      </c>
      <c r="D10082" s="158">
        <v>0.38483156090647502</v>
      </c>
      <c r="E10082" s="158">
        <v>-0.123856797589514</v>
      </c>
    </row>
    <row r="10083" spans="1:5" x14ac:dyDescent="0.25">
      <c r="A10083" s="158">
        <v>50697.698781095103</v>
      </c>
      <c r="B10083" s="158">
        <v>-9.6137464460199801E-2</v>
      </c>
      <c r="C10083" s="158">
        <v>9.9215056591582806E-2</v>
      </c>
      <c r="D10083" s="158">
        <v>0.38482897882317901</v>
      </c>
      <c r="E10083" s="158">
        <v>-0.123853656972314</v>
      </c>
    </row>
    <row r="10084" spans="1:5" x14ac:dyDescent="0.25">
      <c r="A10084" s="158">
        <v>50699.059181314202</v>
      </c>
      <c r="B10084" s="158">
        <v>0.53563510948693205</v>
      </c>
      <c r="C10084" s="158">
        <v>9.9202175670505696E-2</v>
      </c>
      <c r="D10084" s="158">
        <v>0.38482648152472199</v>
      </c>
      <c r="E10084" s="158">
        <v>-0.12385062156422499</v>
      </c>
    </row>
    <row r="10085" spans="1:5" x14ac:dyDescent="0.25">
      <c r="A10085" s="158">
        <v>50703.527071825702</v>
      </c>
      <c r="B10085" s="158">
        <v>0.70160840090232002</v>
      </c>
      <c r="C10085" s="158">
        <v>9.9159906634955802E-2</v>
      </c>
      <c r="D10085" s="158">
        <v>0.38481827371393301</v>
      </c>
      <c r="E10085" s="158">
        <v>-0.123840659583211</v>
      </c>
    </row>
    <row r="10086" spans="1:5" x14ac:dyDescent="0.25">
      <c r="A10086" s="158">
        <v>50716.137441421</v>
      </c>
      <c r="B10086" s="158">
        <v>-0.39052134597826699</v>
      </c>
      <c r="C10086" s="158">
        <v>9.9040896221490302E-2</v>
      </c>
      <c r="D10086" s="158">
        <v>0.38479505749868598</v>
      </c>
      <c r="E10086" s="158">
        <v>-0.12381260100854601</v>
      </c>
    </row>
    <row r="10087" spans="1:5" x14ac:dyDescent="0.25">
      <c r="A10087" s="158">
        <v>50720.990405235803</v>
      </c>
      <c r="B10087" s="158">
        <v>0.33289636015174701</v>
      </c>
      <c r="C10087" s="158">
        <v>9.8995211713390596E-2</v>
      </c>
      <c r="D10087" s="158">
        <v>0.38478610327846302</v>
      </c>
      <c r="E10087" s="158">
        <v>-0.12380182613328</v>
      </c>
    </row>
    <row r="10088" spans="1:5" x14ac:dyDescent="0.25">
      <c r="A10088" s="158">
        <v>50724.5105659486</v>
      </c>
      <c r="B10088" s="158">
        <v>-0.21112440020085699</v>
      </c>
      <c r="C10088" s="158">
        <v>9.8962114185893096E-2</v>
      </c>
      <c r="D10088" s="158">
        <v>0.38477960136742601</v>
      </c>
      <c r="E10088" s="158">
        <v>-0.12379401853222</v>
      </c>
    </row>
    <row r="10089" spans="1:5" x14ac:dyDescent="0.25">
      <c r="A10089" s="158">
        <v>50724.628363748998</v>
      </c>
      <c r="B10089" s="158">
        <v>0.34568702566199999</v>
      </c>
      <c r="C10089" s="158">
        <v>9.8961007205851506E-2</v>
      </c>
      <c r="D10089" s="158">
        <v>0.384779383689489</v>
      </c>
      <c r="E10089" s="158">
        <v>-0.123793757378498</v>
      </c>
    </row>
    <row r="10090" spans="1:5" x14ac:dyDescent="0.25">
      <c r="A10090" s="158">
        <v>50736.5599839118</v>
      </c>
      <c r="B10090" s="158">
        <v>5.2905742269209597</v>
      </c>
      <c r="C10090" s="158">
        <v>9.8849080180881899E-2</v>
      </c>
      <c r="D10090" s="158">
        <v>0.38475730192593299</v>
      </c>
      <c r="E10090" s="158">
        <v>-0.12376734509212101</v>
      </c>
    </row>
    <row r="10091" spans="1:5" x14ac:dyDescent="0.25">
      <c r="A10091" s="158">
        <v>50738.313142459599</v>
      </c>
      <c r="B10091" s="158">
        <v>-0.21684231464076401</v>
      </c>
      <c r="C10091" s="158">
        <v>9.8832667445265504E-2</v>
      </c>
      <c r="D10091" s="158">
        <v>0.38475405179959199</v>
      </c>
      <c r="E10091" s="158">
        <v>-0.123763470881947</v>
      </c>
    </row>
    <row r="10092" spans="1:5" x14ac:dyDescent="0.25">
      <c r="A10092" s="158">
        <v>50745.049118446303</v>
      </c>
      <c r="B10092" s="158">
        <v>-0.26388014492914103</v>
      </c>
      <c r="C10092" s="158">
        <v>9.8769685878876703E-2</v>
      </c>
      <c r="D10092" s="158">
        <v>0.384741550920006</v>
      </c>
      <c r="E10092" s="158">
        <v>-0.12374860133356699</v>
      </c>
    </row>
    <row r="10093" spans="1:5" x14ac:dyDescent="0.25">
      <c r="A10093" s="158">
        <v>50750.662992610603</v>
      </c>
      <c r="B10093" s="158">
        <v>-0.325508628192128</v>
      </c>
      <c r="C10093" s="158">
        <v>9.8717292537126106E-2</v>
      </c>
      <c r="D10093" s="158">
        <v>0.38473111640794699</v>
      </c>
      <c r="E10093" s="158">
        <v>-0.123736228170613</v>
      </c>
    </row>
    <row r="10094" spans="1:5" x14ac:dyDescent="0.25">
      <c r="A10094" s="158">
        <v>50759.529238187897</v>
      </c>
      <c r="B10094" s="158">
        <v>-0.35191704013819403</v>
      </c>
      <c r="C10094" s="158">
        <v>9.86347250457804E-2</v>
      </c>
      <c r="D10094" s="158">
        <v>0.384714606972614</v>
      </c>
      <c r="E10094" s="158">
        <v>-0.123716722710024</v>
      </c>
    </row>
    <row r="10095" spans="1:5" x14ac:dyDescent="0.25">
      <c r="A10095" s="158">
        <v>50761.231082425998</v>
      </c>
      <c r="B10095" s="158">
        <v>1.6664104115870999E-2</v>
      </c>
      <c r="C10095" s="158">
        <v>9.8618901779572096E-2</v>
      </c>
      <c r="D10095" s="158">
        <v>0.38471143388178802</v>
      </c>
      <c r="E10095" s="158">
        <v>-0.123712983773339</v>
      </c>
    </row>
    <row r="10096" spans="1:5" x14ac:dyDescent="0.25">
      <c r="A10096" s="158">
        <v>50769.709056008302</v>
      </c>
      <c r="B10096" s="158">
        <v>0.67191140115394599</v>
      </c>
      <c r="C10096" s="158">
        <v>9.85401977895356E-2</v>
      </c>
      <c r="D10096" s="158">
        <v>0.38469560672331199</v>
      </c>
      <c r="E10096" s="158">
        <v>-0.123694382160835</v>
      </c>
    </row>
    <row r="10097" spans="1:5" x14ac:dyDescent="0.25">
      <c r="A10097" s="158">
        <v>50776.833655514798</v>
      </c>
      <c r="B10097" s="158">
        <v>-5.6055087034212497E-2</v>
      </c>
      <c r="C10097" s="158">
        <v>9.8474215182646804E-2</v>
      </c>
      <c r="D10097" s="158">
        <v>0.38468228041969399</v>
      </c>
      <c r="E10097" s="158">
        <v>-0.123678781578592</v>
      </c>
    </row>
    <row r="10098" spans="1:5" x14ac:dyDescent="0.25">
      <c r="A10098" s="158">
        <v>50782.010166580701</v>
      </c>
      <c r="B10098" s="158">
        <v>0.35430127774585002</v>
      </c>
      <c r="C10098" s="158">
        <v>9.8426364971582705E-2</v>
      </c>
      <c r="D10098" s="158">
        <v>0.38467258323379599</v>
      </c>
      <c r="E10098" s="158">
        <v>-0.123667464857523</v>
      </c>
    </row>
    <row r="10099" spans="1:5" x14ac:dyDescent="0.25">
      <c r="A10099" s="158">
        <v>50789.092458548301</v>
      </c>
      <c r="B10099" s="158">
        <v>0.55608550908457</v>
      </c>
      <c r="C10099" s="158">
        <v>9.8361022469394502E-2</v>
      </c>
      <c r="D10099" s="158">
        <v>0.38465929589505998</v>
      </c>
      <c r="E10099" s="158">
        <v>-0.123652006667435</v>
      </c>
    </row>
    <row r="10100" spans="1:5" x14ac:dyDescent="0.25">
      <c r="A10100" s="158">
        <v>50792.742356443901</v>
      </c>
      <c r="B10100" s="158">
        <v>-0.40856562245510403</v>
      </c>
      <c r="C10100" s="158">
        <v>9.8327404103698293E-2</v>
      </c>
      <c r="D10100" s="158">
        <v>0.38465243915452002</v>
      </c>
      <c r="E10100" s="158">
        <v>-0.123644051473462</v>
      </c>
    </row>
    <row r="10101" spans="1:5" x14ac:dyDescent="0.25">
      <c r="A10101" s="158">
        <v>50800.257714261497</v>
      </c>
      <c r="B10101" s="158">
        <v>0.51886490457733203</v>
      </c>
      <c r="C10101" s="158">
        <v>9.8258302889773899E-2</v>
      </c>
      <c r="D10101" s="158">
        <v>0.38463830136849098</v>
      </c>
      <c r="E10101" s="158">
        <v>-0.12362769549189299</v>
      </c>
    </row>
    <row r="10102" spans="1:5" x14ac:dyDescent="0.25">
      <c r="A10102" s="158">
        <v>50812.548912849597</v>
      </c>
      <c r="B10102" s="158">
        <v>0.19498203904990699</v>
      </c>
      <c r="C10102" s="158">
        <v>9.81456424025684E-2</v>
      </c>
      <c r="D10102" s="158">
        <v>0.38461512325305702</v>
      </c>
      <c r="E10102" s="158">
        <v>-0.123601016340495</v>
      </c>
    </row>
    <row r="10103" spans="1:5" x14ac:dyDescent="0.25">
      <c r="A10103" s="158">
        <v>50816.366620435103</v>
      </c>
      <c r="B10103" s="158">
        <v>0.33321589397528101</v>
      </c>
      <c r="C10103" s="158">
        <v>9.8110739153144999E-2</v>
      </c>
      <c r="D10103" s="158">
        <v>0.384607909858939</v>
      </c>
      <c r="E10103" s="158">
        <v>-0.123592747613771</v>
      </c>
    </row>
    <row r="10104" spans="1:5" x14ac:dyDescent="0.25">
      <c r="A10104" s="158">
        <v>50816.489168566201</v>
      </c>
      <c r="B10104" s="158">
        <v>2.6340924922330099E-2</v>
      </c>
      <c r="C10104" s="158">
        <v>9.8109619468028805E-2</v>
      </c>
      <c r="D10104" s="158">
        <v>0.38460767819844</v>
      </c>
      <c r="E10104" s="158">
        <v>-0.123592482329703</v>
      </c>
    </row>
    <row r="10105" spans="1:5" x14ac:dyDescent="0.25">
      <c r="A10105" s="158">
        <v>50821.166615522998</v>
      </c>
      <c r="B10105" s="158">
        <v>6.5761822886267807E-2</v>
      </c>
      <c r="C10105" s="158">
        <v>9.8066915972933294E-2</v>
      </c>
      <c r="D10105" s="158">
        <v>0.384598830960726</v>
      </c>
      <c r="E10105" s="158">
        <v>-0.123582363491983</v>
      </c>
    </row>
    <row r="10106" spans="1:5" x14ac:dyDescent="0.25">
      <c r="A10106" s="158">
        <v>50828.385495451599</v>
      </c>
      <c r="B10106" s="158">
        <v>-0.20323589246548099</v>
      </c>
      <c r="C10106" s="158">
        <v>9.8001136325528898E-2</v>
      </c>
      <c r="D10106" s="158">
        <v>0.38458515694481898</v>
      </c>
      <c r="E10106" s="158">
        <v>-0.12356677197947</v>
      </c>
    </row>
    <row r="10107" spans="1:5" x14ac:dyDescent="0.25">
      <c r="A10107" s="158">
        <v>50836.204653940498</v>
      </c>
      <c r="B10107" s="158">
        <v>-7.5857308232651896E-2</v>
      </c>
      <c r="C10107" s="158">
        <v>9.7930060497259205E-2</v>
      </c>
      <c r="D10107" s="158">
        <v>0.38457031887007598</v>
      </c>
      <c r="E10107" s="158">
        <v>-0.12354991872059699</v>
      </c>
    </row>
    <row r="10108" spans="1:5" x14ac:dyDescent="0.25">
      <c r="A10108" s="158">
        <v>50848.886489010998</v>
      </c>
      <c r="B10108" s="158">
        <v>-0.10562661628619199</v>
      </c>
      <c r="C10108" s="158">
        <v>9.7815169529353097E-2</v>
      </c>
      <c r="D10108" s="158">
        <v>0.38454619344551599</v>
      </c>
      <c r="E10108" s="158">
        <v>-0.12352266184430601</v>
      </c>
    </row>
    <row r="10109" spans="1:5" x14ac:dyDescent="0.25">
      <c r="A10109" s="158">
        <v>50854.848100238101</v>
      </c>
      <c r="B10109" s="158">
        <v>-0.17635219655461901</v>
      </c>
      <c r="C10109" s="158">
        <v>9.7761326534046206E-2</v>
      </c>
      <c r="D10109" s="158">
        <v>0.38453482683019302</v>
      </c>
      <c r="E10109" s="158">
        <v>-0.123509881877976</v>
      </c>
    </row>
    <row r="10110" spans="1:5" x14ac:dyDescent="0.25">
      <c r="A10110" s="158">
        <v>50858.875343451</v>
      </c>
      <c r="B10110" s="158">
        <v>-0.61525300262383897</v>
      </c>
      <c r="C10110" s="158">
        <v>9.7725014459470697E-2</v>
      </c>
      <c r="D10110" s="158">
        <v>0.38452713913349401</v>
      </c>
      <c r="E10110" s="158">
        <v>-0.123501260723481</v>
      </c>
    </row>
    <row r="10111" spans="1:5" x14ac:dyDescent="0.25">
      <c r="A10111" s="158">
        <v>50869.609328593702</v>
      </c>
      <c r="B10111" s="158">
        <v>0.69146185916613101</v>
      </c>
      <c r="C10111" s="158">
        <v>9.7628469510267199E-2</v>
      </c>
      <c r="D10111" s="158">
        <v>0.38450661251656498</v>
      </c>
      <c r="E10111" s="158">
        <v>-0.123478330209754</v>
      </c>
    </row>
    <row r="10112" spans="1:5" x14ac:dyDescent="0.25">
      <c r="A10112" s="158">
        <v>50869.902916530802</v>
      </c>
      <c r="B10112" s="158">
        <v>3.3211253222220599E-2</v>
      </c>
      <c r="C10112" s="158">
        <v>9.7625833788738903E-2</v>
      </c>
      <c r="D10112" s="158">
        <v>0.384506050347241</v>
      </c>
      <c r="E10112" s="158">
        <v>-0.123477704011765</v>
      </c>
    </row>
    <row r="10113" spans="1:5" x14ac:dyDescent="0.25">
      <c r="A10113" s="158">
        <v>50873.885846071797</v>
      </c>
      <c r="B10113" s="158">
        <v>0.90805125407278398</v>
      </c>
      <c r="C10113" s="158">
        <v>9.7590102437512899E-2</v>
      </c>
      <c r="D10113" s="158">
        <v>0.38449841984241601</v>
      </c>
      <c r="E10113" s="158">
        <v>-0.123469213937091</v>
      </c>
    </row>
    <row r="10114" spans="1:5" x14ac:dyDescent="0.25">
      <c r="A10114" s="158">
        <v>50874.543134916501</v>
      </c>
      <c r="B10114" s="158">
        <v>0.161588459434969</v>
      </c>
      <c r="C10114" s="158">
        <v>9.7584210458371304E-2</v>
      </c>
      <c r="D10114" s="158">
        <v>0.38449715990984101</v>
      </c>
      <c r="E10114" s="158">
        <v>-0.12346781377734301</v>
      </c>
    </row>
    <row r="10115" spans="1:5" x14ac:dyDescent="0.25">
      <c r="A10115" s="158">
        <v>50877.481817093001</v>
      </c>
      <c r="B10115" s="158">
        <v>1.0208202367959101</v>
      </c>
      <c r="C10115" s="158">
        <v>9.7557884027206707E-2</v>
      </c>
      <c r="D10115" s="158">
        <v>0.38449152444408502</v>
      </c>
      <c r="E10115" s="158">
        <v>-0.12346155700129</v>
      </c>
    </row>
    <row r="10116" spans="1:5" x14ac:dyDescent="0.25">
      <c r="A10116" s="158">
        <v>50881.638335625001</v>
      </c>
      <c r="B10116" s="158">
        <v>0.31114798456621801</v>
      </c>
      <c r="C10116" s="158">
        <v>9.7520692524356703E-2</v>
      </c>
      <c r="D10116" s="158">
        <v>0.38448354681431002</v>
      </c>
      <c r="E10116" s="158">
        <v>-0.12345271631479</v>
      </c>
    </row>
    <row r="10117" spans="1:5" x14ac:dyDescent="0.25">
      <c r="A10117" s="158">
        <v>50882.917109169102</v>
      </c>
      <c r="B10117" s="158">
        <v>-1.7577474412355801E-2</v>
      </c>
      <c r="C10117" s="158">
        <v>9.7509261003276601E-2</v>
      </c>
      <c r="D10117" s="158">
        <v>0.38448109086943599</v>
      </c>
      <c r="E10117" s="158">
        <v>-0.123449998557769</v>
      </c>
    </row>
    <row r="10118" spans="1:5" x14ac:dyDescent="0.25">
      <c r="A10118" s="158">
        <v>50884.434139202203</v>
      </c>
      <c r="B10118" s="158">
        <v>-7.5798679380090203E-2</v>
      </c>
      <c r="C10118" s="158">
        <v>9.7495706098326904E-2</v>
      </c>
      <c r="D10118" s="158">
        <v>0.38447817637326898</v>
      </c>
      <c r="E10118" s="158">
        <v>-0.12344677573605101</v>
      </c>
    </row>
    <row r="10119" spans="1:5" x14ac:dyDescent="0.25">
      <c r="A10119" s="158">
        <v>50886.151585659602</v>
      </c>
      <c r="B10119" s="158">
        <v>0.343517302907692</v>
      </c>
      <c r="C10119" s="158">
        <v>9.7480368957260297E-2</v>
      </c>
      <c r="D10119" s="158">
        <v>0.38447487557172</v>
      </c>
      <c r="E10119" s="158">
        <v>-0.123443128845673</v>
      </c>
    </row>
    <row r="10120" spans="1:5" x14ac:dyDescent="0.25">
      <c r="A10120" s="158">
        <v>50891.374645769902</v>
      </c>
      <c r="B10120" s="158">
        <v>-0.28965240601251901</v>
      </c>
      <c r="C10120" s="158">
        <v>9.7433781663199798E-2</v>
      </c>
      <c r="D10120" s="158">
        <v>0.38446482897354001</v>
      </c>
      <c r="E10120" s="158">
        <v>-0.123432049127963</v>
      </c>
    </row>
    <row r="10121" spans="1:5" x14ac:dyDescent="0.25">
      <c r="A10121" s="158">
        <v>50895.159878885301</v>
      </c>
      <c r="B10121" s="158">
        <v>-0.155194160805805</v>
      </c>
      <c r="C10121" s="158">
        <v>9.74000716211227E-2</v>
      </c>
      <c r="D10121" s="158">
        <v>0.38445754026777201</v>
      </c>
      <c r="E10121" s="158">
        <v>-0.12342402997134</v>
      </c>
    </row>
    <row r="10122" spans="1:5" x14ac:dyDescent="0.25">
      <c r="A10122" s="158">
        <v>50897.762834638001</v>
      </c>
      <c r="B10122" s="158">
        <v>-4.3602213062754497E-2</v>
      </c>
      <c r="C10122" s="158">
        <v>9.7376916217375306E-2</v>
      </c>
      <c r="D10122" s="158">
        <v>0.38445252431982402</v>
      </c>
      <c r="E10122" s="158">
        <v>-0.123418520639841</v>
      </c>
    </row>
    <row r="10123" spans="1:5" x14ac:dyDescent="0.25">
      <c r="A10123" s="158">
        <v>50900.601282064199</v>
      </c>
      <c r="B10123" s="158">
        <v>0.47186397690897097</v>
      </c>
      <c r="C10123" s="158">
        <v>9.7351689810617703E-2</v>
      </c>
      <c r="D10123" s="158">
        <v>0.384447051053661</v>
      </c>
      <c r="E10123" s="158">
        <v>-0.12341251764547299</v>
      </c>
    </row>
    <row r="10124" spans="1:5" x14ac:dyDescent="0.25">
      <c r="A10124" s="158">
        <v>50913.1805544292</v>
      </c>
      <c r="B10124" s="158">
        <v>-0.20603897400161</v>
      </c>
      <c r="C10124" s="158">
        <v>9.7240193947356904E-2</v>
      </c>
      <c r="D10124" s="158">
        <v>0.38442275075490601</v>
      </c>
      <c r="E10124" s="158">
        <v>-0.123385974047258</v>
      </c>
    </row>
    <row r="10125" spans="1:5" x14ac:dyDescent="0.25">
      <c r="A10125" s="158">
        <v>50916.248698750402</v>
      </c>
      <c r="B10125" s="158">
        <v>0.40773524296671099</v>
      </c>
      <c r="C10125" s="158">
        <v>9.7213074411141895E-2</v>
      </c>
      <c r="D10125" s="158">
        <v>0.38441681286665103</v>
      </c>
      <c r="E10125" s="158">
        <v>-0.12337951488063501</v>
      </c>
    </row>
    <row r="10126" spans="1:5" x14ac:dyDescent="0.25">
      <c r="A10126" s="158">
        <v>50922.625280820299</v>
      </c>
      <c r="B10126" s="158">
        <v>-4.9055057218549997E-2</v>
      </c>
      <c r="C10126" s="158">
        <v>9.7156805691215306E-2</v>
      </c>
      <c r="D10126" s="158">
        <v>0.38440445834168602</v>
      </c>
      <c r="E10126" s="158">
        <v>-0.12336610950419601</v>
      </c>
    </row>
    <row r="10127" spans="1:5" x14ac:dyDescent="0.25">
      <c r="A10127" s="158">
        <v>50928.758862091498</v>
      </c>
      <c r="B10127" s="158">
        <v>0.28253310142358801</v>
      </c>
      <c r="C10127" s="158">
        <v>9.7102801853382104E-2</v>
      </c>
      <c r="D10127" s="158">
        <v>0.384392557181715</v>
      </c>
      <c r="E10127" s="158">
        <v>-0.123353239053517</v>
      </c>
    </row>
    <row r="10128" spans="1:5" x14ac:dyDescent="0.25">
      <c r="A10128" s="158">
        <v>50931.693416285998</v>
      </c>
      <c r="B10128" s="158">
        <v>-0.12456121504036401</v>
      </c>
      <c r="C10128" s="158">
        <v>9.70770061797053E-2</v>
      </c>
      <c r="D10128" s="158">
        <v>0.38438685713721599</v>
      </c>
      <c r="E10128" s="158">
        <v>-0.123347089681428</v>
      </c>
    </row>
    <row r="10129" spans="1:5" x14ac:dyDescent="0.25">
      <c r="A10129" s="158">
        <v>50941.816097536503</v>
      </c>
      <c r="B10129" s="158">
        <v>-1.49470457939528</v>
      </c>
      <c r="C10129" s="158">
        <v>9.6988233793145195E-2</v>
      </c>
      <c r="D10129" s="158">
        <v>0.38436716494524198</v>
      </c>
      <c r="E10129" s="158">
        <v>-0.123325919310773</v>
      </c>
    </row>
    <row r="10130" spans="1:5" x14ac:dyDescent="0.25">
      <c r="A10130" s="158">
        <v>50946.1575652967</v>
      </c>
      <c r="B10130" s="158">
        <v>0.69169642921576002</v>
      </c>
      <c r="C10130" s="158">
        <v>9.6950260405962801E-2</v>
      </c>
      <c r="D10130" s="158">
        <v>0.38435870500699698</v>
      </c>
      <c r="E10130" s="158">
        <v>-0.12331685956123099</v>
      </c>
    </row>
    <row r="10131" spans="1:5" x14ac:dyDescent="0.25">
      <c r="A10131" s="158">
        <v>50946.314669968597</v>
      </c>
      <c r="B10131" s="158">
        <v>3.06883324601381E-2</v>
      </c>
      <c r="C10131" s="158">
        <v>9.6948887389561894E-2</v>
      </c>
      <c r="D10131" s="158">
        <v>0.38435839870696897</v>
      </c>
      <c r="E10131" s="158">
        <v>-0.123316531940847</v>
      </c>
    </row>
    <row r="10132" spans="1:5" x14ac:dyDescent="0.25">
      <c r="A10132" s="158">
        <v>50954.138693759298</v>
      </c>
      <c r="B10132" s="158">
        <v>-0.46710129912860299</v>
      </c>
      <c r="C10132" s="158">
        <v>9.6880609105901197E-2</v>
      </c>
      <c r="D10132" s="158">
        <v>0.38434313039829598</v>
      </c>
      <c r="E10132" s="158">
        <v>-0.123300235910728</v>
      </c>
    </row>
    <row r="10133" spans="1:5" x14ac:dyDescent="0.25">
      <c r="A10133" s="158">
        <v>50956.453685185501</v>
      </c>
      <c r="B10133" s="158">
        <v>3.1143292957480601E-2</v>
      </c>
      <c r="C10133" s="158">
        <v>9.6860444345005098E-2</v>
      </c>
      <c r="D10133" s="158">
        <v>0.38433860745471299</v>
      </c>
      <c r="E10133" s="158">
        <v>-0.123295421698792</v>
      </c>
    </row>
    <row r="10134" spans="1:5" x14ac:dyDescent="0.25">
      <c r="A10134" s="158">
        <v>50966.628978917397</v>
      </c>
      <c r="B10134" s="158">
        <v>0.209036787617456</v>
      </c>
      <c r="C10134" s="158">
        <v>9.6772016706981698E-2</v>
      </c>
      <c r="D10134" s="158">
        <v>0.38431869856856499</v>
      </c>
      <c r="E10134" s="158">
        <v>-0.12327430211577201</v>
      </c>
    </row>
    <row r="10135" spans="1:5" x14ac:dyDescent="0.25">
      <c r="A10135" s="158">
        <v>50967.252737920899</v>
      </c>
      <c r="B10135" s="158">
        <v>-1.0017625995656401</v>
      </c>
      <c r="C10135" s="158">
        <v>9.6766606837487307E-2</v>
      </c>
      <c r="D10135" s="158">
        <v>0.384317476602903</v>
      </c>
      <c r="E10135" s="158">
        <v>-0.123273009623502</v>
      </c>
    </row>
    <row r="10136" spans="1:5" x14ac:dyDescent="0.25">
      <c r="A10136" s="158">
        <v>50976.148870839999</v>
      </c>
      <c r="B10136" s="158">
        <v>0.304857948652271</v>
      </c>
      <c r="C10136" s="158">
        <v>9.6689587692343607E-2</v>
      </c>
      <c r="D10136" s="158">
        <v>0.38430002961434301</v>
      </c>
      <c r="E10136" s="158">
        <v>-0.123254603271164</v>
      </c>
    </row>
    <row r="10137" spans="1:5" x14ac:dyDescent="0.25">
      <c r="A10137" s="158">
        <v>50985.5112173167</v>
      </c>
      <c r="B10137" s="158">
        <v>0.12712009291502299</v>
      </c>
      <c r="C10137" s="158">
        <v>9.6608810118197705E-2</v>
      </c>
      <c r="D10137" s="158">
        <v>0.384281629659883</v>
      </c>
      <c r="E10137" s="158">
        <v>-0.123235287706455</v>
      </c>
    </row>
    <row r="10138" spans="1:5" x14ac:dyDescent="0.25">
      <c r="A10138" s="158">
        <v>50989.176317485799</v>
      </c>
      <c r="B10138" s="158">
        <v>0.58110701350457805</v>
      </c>
      <c r="C10138" s="158">
        <v>9.6577265889960101E-2</v>
      </c>
      <c r="D10138" s="158">
        <v>0.38427441580349397</v>
      </c>
      <c r="E10138" s="158">
        <v>-0.123227741736747</v>
      </c>
    </row>
    <row r="10139" spans="1:5" x14ac:dyDescent="0.25">
      <c r="A10139" s="158">
        <v>50991.897987596902</v>
      </c>
      <c r="B10139" s="158">
        <v>0.27253315274269302</v>
      </c>
      <c r="C10139" s="158">
        <v>9.6553869906974704E-2</v>
      </c>
      <c r="D10139" s="158">
        <v>0.38426905493616298</v>
      </c>
      <c r="E10139" s="158">
        <v>-0.12322214384347401</v>
      </c>
    </row>
    <row r="10140" spans="1:5" x14ac:dyDescent="0.25">
      <c r="A10140" s="158">
        <v>50999.327567829503</v>
      </c>
      <c r="B10140" s="158">
        <v>0.44685258699776997</v>
      </c>
      <c r="C10140" s="158">
        <v>9.6490127745991999E-2</v>
      </c>
      <c r="D10140" s="158">
        <v>0.38425440389653698</v>
      </c>
      <c r="E10140" s="158">
        <v>-0.12320688747712499</v>
      </c>
    </row>
    <row r="10141" spans="1:5" x14ac:dyDescent="0.25">
      <c r="A10141" s="158">
        <v>50999.451373485899</v>
      </c>
      <c r="B10141" s="158">
        <v>-1.5547461293308199E-2</v>
      </c>
      <c r="C10141" s="158">
        <v>9.6489067093496902E-2</v>
      </c>
      <c r="D10141" s="158">
        <v>0.384254159542461</v>
      </c>
      <c r="E10141" s="158">
        <v>-0.123206633553591</v>
      </c>
    </row>
    <row r="10142" spans="1:5" x14ac:dyDescent="0.25">
      <c r="A10142" s="158">
        <v>51001.660735183497</v>
      </c>
      <c r="B10142" s="158">
        <v>0.198464866933312</v>
      </c>
      <c r="C10142" s="158">
        <v>9.6470147826030306E-2</v>
      </c>
      <c r="D10142" s="158">
        <v>0.384249797783842</v>
      </c>
      <c r="E10142" s="158">
        <v>-0.123202103880322</v>
      </c>
    </row>
    <row r="10143" spans="1:5" x14ac:dyDescent="0.25">
      <c r="A10143" s="158">
        <v>51007.087132426299</v>
      </c>
      <c r="B10143" s="158">
        <v>0.27860932351126999</v>
      </c>
      <c r="C10143" s="158">
        <v>9.6423748802550405E-2</v>
      </c>
      <c r="D10143" s="158">
        <v>0.38423907556321801</v>
      </c>
      <c r="E10143" s="158">
        <v>-0.12319099222181901</v>
      </c>
    </row>
    <row r="10144" spans="1:5" x14ac:dyDescent="0.25">
      <c r="A10144" s="158">
        <v>51008.314645472397</v>
      </c>
      <c r="B10144" s="158">
        <v>0.25173438145844601</v>
      </c>
      <c r="C10144" s="158">
        <v>9.6413266331214498E-2</v>
      </c>
      <c r="D10144" s="158">
        <v>0.38423664823450099</v>
      </c>
      <c r="E10144" s="158">
        <v>-0.123188481330995</v>
      </c>
    </row>
    <row r="10145" spans="1:5" x14ac:dyDescent="0.25">
      <c r="A10145" s="158">
        <v>51012.883724153296</v>
      </c>
      <c r="B10145" s="158">
        <v>0.91656480581672195</v>
      </c>
      <c r="C10145" s="158">
        <v>9.6374292156516203E-2</v>
      </c>
      <c r="D10145" s="158">
        <v>0.38422760720926202</v>
      </c>
      <c r="E10145" s="158">
        <v>-0.123179143985007</v>
      </c>
    </row>
    <row r="10146" spans="1:5" x14ac:dyDescent="0.25">
      <c r="A10146" s="158">
        <v>51023.896411622198</v>
      </c>
      <c r="B10146" s="158">
        <v>5.3513414465911097E-2</v>
      </c>
      <c r="C10146" s="158">
        <v>9.6280639702440995E-2</v>
      </c>
      <c r="D10146" s="158">
        <v>0.384205777333535</v>
      </c>
      <c r="E10146" s="158">
        <v>-0.12315669540561699</v>
      </c>
    </row>
    <row r="10147" spans="1:5" x14ac:dyDescent="0.25">
      <c r="A10147" s="158">
        <v>51036.717638010901</v>
      </c>
      <c r="B10147" s="158">
        <v>8.9690464997405107E-3</v>
      </c>
      <c r="C10147" s="158">
        <v>9.6172118865436307E-2</v>
      </c>
      <c r="D10147" s="158">
        <v>0.38418029379266899</v>
      </c>
      <c r="E10147" s="158">
        <v>-0.12313066212193401</v>
      </c>
    </row>
    <row r="10148" spans="1:5" x14ac:dyDescent="0.25">
      <c r="A10148" s="158">
        <v>51039.625070484501</v>
      </c>
      <c r="B10148" s="158">
        <v>-3.7958518566782999E-2</v>
      </c>
      <c r="C10148" s="158">
        <v>9.61475868682308E-2</v>
      </c>
      <c r="D10148" s="158">
        <v>0.384174504694066</v>
      </c>
      <c r="E10148" s="158">
        <v>-0.12312477395350201</v>
      </c>
    </row>
    <row r="10149" spans="1:5" x14ac:dyDescent="0.25">
      <c r="A10149" s="158">
        <v>51050.876679306901</v>
      </c>
      <c r="B10149" s="158">
        <v>-6.7721658865715906E-2</v>
      </c>
      <c r="C10149" s="158">
        <v>9.6052918894702397E-2</v>
      </c>
      <c r="D10149" s="158">
        <v>0.384152065449818</v>
      </c>
      <c r="E10149" s="158">
        <v>-0.123102040717453</v>
      </c>
    </row>
    <row r="10150" spans="1:5" x14ac:dyDescent="0.25">
      <c r="A10150" s="158">
        <v>51062.619687498598</v>
      </c>
      <c r="B10150" s="158">
        <v>-0.51714204379580397</v>
      </c>
      <c r="C10150" s="158">
        <v>9.5954575638203005E-2</v>
      </c>
      <c r="D10150" s="158">
        <v>0.38412858568003699</v>
      </c>
      <c r="E10150" s="158">
        <v>-0.12307840604204601</v>
      </c>
    </row>
    <row r="10151" spans="1:5" x14ac:dyDescent="0.25">
      <c r="A10151" s="158">
        <v>51065.442974567399</v>
      </c>
      <c r="B10151" s="158">
        <v>0.14223045022061501</v>
      </c>
      <c r="C10151" s="158">
        <v>9.5931001970409199E-2</v>
      </c>
      <c r="D10151" s="158">
        <v>0.38412293139931702</v>
      </c>
      <c r="E10151" s="158">
        <v>-0.12307273771622</v>
      </c>
    </row>
    <row r="10152" spans="1:5" x14ac:dyDescent="0.25">
      <c r="A10152" s="158">
        <v>51070.482364820302</v>
      </c>
      <c r="B10152" s="158">
        <v>0.18674779081730999</v>
      </c>
      <c r="C10152" s="158">
        <v>9.5888992440861701E-2</v>
      </c>
      <c r="D10152" s="158">
        <v>0.384112829997387</v>
      </c>
      <c r="E10152" s="158">
        <v>-0.123062633638828</v>
      </c>
    </row>
    <row r="10153" spans="1:5" x14ac:dyDescent="0.25">
      <c r="A10153" s="158">
        <v>51075.764454772601</v>
      </c>
      <c r="B10153" s="158">
        <v>0.54527020618886402</v>
      </c>
      <c r="C10153" s="158">
        <v>9.5845053498073998E-2</v>
      </c>
      <c r="D10153" s="158">
        <v>0.38410222991398002</v>
      </c>
      <c r="E10153" s="158">
        <v>-0.123052061604292</v>
      </c>
    </row>
    <row r="10154" spans="1:5" x14ac:dyDescent="0.25">
      <c r="A10154" s="158">
        <v>51081.5528799983</v>
      </c>
      <c r="B10154" s="158">
        <v>0.448505207894345</v>
      </c>
      <c r="C10154" s="158">
        <v>9.5797013200189698E-2</v>
      </c>
      <c r="D10154" s="158">
        <v>0.38409059939595203</v>
      </c>
      <c r="E10154" s="158">
        <v>-0.12304049814611499</v>
      </c>
    </row>
    <row r="10155" spans="1:5" x14ac:dyDescent="0.25">
      <c r="A10155" s="158">
        <v>51082.0062276182</v>
      </c>
      <c r="B10155" s="158">
        <v>-0.25986185031021702</v>
      </c>
      <c r="C10155" s="158">
        <v>9.5793255593443802E-2</v>
      </c>
      <c r="D10155" s="158">
        <v>0.38408968786530601</v>
      </c>
      <c r="E10155" s="158">
        <v>-0.12303959347332601</v>
      </c>
    </row>
    <row r="10156" spans="1:5" x14ac:dyDescent="0.25">
      <c r="A10156" s="158">
        <v>51088.533441755397</v>
      </c>
      <c r="B10156" s="158">
        <v>0.378221808050139</v>
      </c>
      <c r="C10156" s="158">
        <v>9.57392332745967E-2</v>
      </c>
      <c r="D10156" s="158">
        <v>0.38407655364330501</v>
      </c>
      <c r="E10156" s="158">
        <v>-0.123026583877824</v>
      </c>
    </row>
    <row r="10157" spans="1:5" x14ac:dyDescent="0.25">
      <c r="A10157" s="158">
        <v>51102.505992179598</v>
      </c>
      <c r="B10157" s="158">
        <v>0.11867192017924701</v>
      </c>
      <c r="C10157" s="158">
        <v>9.5624088461974996E-2</v>
      </c>
      <c r="D10157" s="158">
        <v>0.38404837381999102</v>
      </c>
      <c r="E10157" s="158">
        <v>-0.122998833920032</v>
      </c>
    </row>
    <row r="10158" spans="1:5" x14ac:dyDescent="0.25">
      <c r="A10158" s="158">
        <v>51103.886961160897</v>
      </c>
      <c r="B10158" s="158">
        <v>-0.40524807463632201</v>
      </c>
      <c r="C10158" s="158">
        <v>9.5612745257057E-2</v>
      </c>
      <c r="D10158" s="158">
        <v>0.38404558395634197</v>
      </c>
      <c r="E10158" s="158">
        <v>-0.122996098639764</v>
      </c>
    </row>
    <row r="10159" spans="1:5" x14ac:dyDescent="0.25">
      <c r="A10159" s="158">
        <v>51106.100559660699</v>
      </c>
      <c r="B10159" s="158">
        <v>-0.86701482406388297</v>
      </c>
      <c r="C10159" s="158">
        <v>9.5594576835152698E-2</v>
      </c>
      <c r="D10159" s="158">
        <v>0.38404111022360199</v>
      </c>
      <c r="E10159" s="158">
        <v>-0.12299171694833801</v>
      </c>
    </row>
    <row r="10160" spans="1:5" x14ac:dyDescent="0.25">
      <c r="A10160" s="158">
        <v>51107.098384842102</v>
      </c>
      <c r="B10160" s="158">
        <v>-0.16764285297717901</v>
      </c>
      <c r="C10160" s="158">
        <v>9.5586392670011705E-2</v>
      </c>
      <c r="D10160" s="158">
        <v>0.38403909288247601</v>
      </c>
      <c r="E10160" s="158">
        <v>-0.122989742929104</v>
      </c>
    </row>
    <row r="10161" spans="1:5" x14ac:dyDescent="0.25">
      <c r="A10161" s="158">
        <v>51110.294769539898</v>
      </c>
      <c r="B10161" s="158">
        <v>0.17424022895122801</v>
      </c>
      <c r="C10161" s="158">
        <v>9.5560199478272503E-2</v>
      </c>
      <c r="D10161" s="158">
        <v>0.38403262764428697</v>
      </c>
      <c r="E10161" s="158">
        <v>-0.122983424136998</v>
      </c>
    </row>
    <row r="10162" spans="1:5" x14ac:dyDescent="0.25">
      <c r="A10162" s="158">
        <v>51110.967780610103</v>
      </c>
      <c r="B10162" s="158">
        <v>1.36541680802584</v>
      </c>
      <c r="C10162" s="158">
        <v>9.5554688982920202E-2</v>
      </c>
      <c r="D10162" s="158">
        <v>0.38403126578371299</v>
      </c>
      <c r="E10162" s="158">
        <v>-0.12298209460196199</v>
      </c>
    </row>
    <row r="10163" spans="1:5" x14ac:dyDescent="0.25">
      <c r="A10163" s="158">
        <v>51113.640094846101</v>
      </c>
      <c r="B10163" s="158">
        <v>-0.18698560137737599</v>
      </c>
      <c r="C10163" s="158">
        <v>9.5532824295836496E-2</v>
      </c>
      <c r="D10163" s="158">
        <v>0.38402585627574498</v>
      </c>
      <c r="E10163" s="158">
        <v>-0.12297681856937299</v>
      </c>
    </row>
    <row r="10164" spans="1:5" x14ac:dyDescent="0.25">
      <c r="A10164" s="158">
        <v>51126.586158033198</v>
      </c>
      <c r="B10164" s="158">
        <v>0.31430408940378302</v>
      </c>
      <c r="C10164" s="158">
        <v>9.5427257809962598E-2</v>
      </c>
      <c r="D10164" s="158">
        <v>0.38399960485630802</v>
      </c>
      <c r="E10164" s="158">
        <v>-0.12295132978019201</v>
      </c>
    </row>
    <row r="10165" spans="1:5" x14ac:dyDescent="0.25">
      <c r="A10165" s="158">
        <v>51142.189447146302</v>
      </c>
      <c r="B10165" s="158">
        <v>0.20333760701631801</v>
      </c>
      <c r="C10165" s="158">
        <v>9.5300815246510101E-2</v>
      </c>
      <c r="D10165" s="158">
        <v>0.38396786625099799</v>
      </c>
      <c r="E10165" s="158">
        <v>-0.122920766694677</v>
      </c>
    </row>
    <row r="10166" spans="1:5" x14ac:dyDescent="0.25">
      <c r="A10166" s="158">
        <v>51146.546989415401</v>
      </c>
      <c r="B10166" s="158">
        <v>-0.92136112676944903</v>
      </c>
      <c r="C10166" s="158">
        <v>9.5265659105864195E-2</v>
      </c>
      <c r="D10166" s="158">
        <v>0.38395898328265798</v>
      </c>
      <c r="E10166" s="158">
        <v>-0.12291226223064999</v>
      </c>
    </row>
    <row r="10167" spans="1:5" x14ac:dyDescent="0.25">
      <c r="A10167" s="158">
        <v>51163.961470504197</v>
      </c>
      <c r="B10167" s="158">
        <v>0.37517953032852902</v>
      </c>
      <c r="C10167" s="158">
        <v>9.5125843992349204E-2</v>
      </c>
      <c r="D10167" s="158">
        <v>0.38392339936069098</v>
      </c>
      <c r="E10167" s="158">
        <v>-0.122878410650075</v>
      </c>
    </row>
    <row r="10168" spans="1:5" x14ac:dyDescent="0.25">
      <c r="A10168" s="158">
        <v>51170.163247873403</v>
      </c>
      <c r="B10168" s="158">
        <v>0.660361102040952</v>
      </c>
      <c r="C10168" s="158">
        <v>9.5076317137684802E-2</v>
      </c>
      <c r="D10168" s="158">
        <v>0.38391069451828103</v>
      </c>
      <c r="E10168" s="158">
        <v>-0.122866407835537</v>
      </c>
    </row>
    <row r="10169" spans="1:5" x14ac:dyDescent="0.25">
      <c r="A10169" s="158">
        <v>51190.272365417797</v>
      </c>
      <c r="B10169" s="158">
        <v>0.28368762222217297</v>
      </c>
      <c r="C10169" s="158">
        <v>9.4916693129772398E-2</v>
      </c>
      <c r="D10169" s="158">
        <v>0.38386938242242702</v>
      </c>
      <c r="E10169" s="158">
        <v>-0.12282768073986999</v>
      </c>
    </row>
    <row r="10170" spans="1:5" x14ac:dyDescent="0.25">
      <c r="A10170" s="158">
        <v>51198.036475036803</v>
      </c>
      <c r="B10170" s="158">
        <v>-0.30268562451679598</v>
      </c>
      <c r="C10170" s="158">
        <v>9.4855459914643198E-2</v>
      </c>
      <c r="D10170" s="158">
        <v>0.38385338409382402</v>
      </c>
      <c r="E10170" s="158">
        <v>-0.12281280715298901</v>
      </c>
    </row>
    <row r="10171" spans="1:5" x14ac:dyDescent="0.25">
      <c r="A10171" s="158">
        <v>51198.820177419198</v>
      </c>
      <c r="B10171" s="158">
        <v>-0.235273695727367</v>
      </c>
      <c r="C10171" s="158">
        <v>9.4849291455212995E-2</v>
      </c>
      <c r="D10171" s="158">
        <v>0.38385176775950502</v>
      </c>
      <c r="E10171" s="158">
        <v>-0.122811308281082</v>
      </c>
    </row>
    <row r="10172" spans="1:5" x14ac:dyDescent="0.25">
      <c r="A10172" s="158">
        <v>51217.670845017397</v>
      </c>
      <c r="B10172" s="158">
        <v>0.30869764927590199</v>
      </c>
      <c r="C10172" s="158">
        <v>9.4701606046350195E-2</v>
      </c>
      <c r="D10172" s="158">
        <v>0.38381280797694001</v>
      </c>
      <c r="E10172" s="158">
        <v>-0.12277539167552699</v>
      </c>
    </row>
    <row r="10173" spans="1:5" x14ac:dyDescent="0.25">
      <c r="A10173" s="158">
        <v>51218.958355857103</v>
      </c>
      <c r="B10173" s="158">
        <v>-0.412943351851836</v>
      </c>
      <c r="C10173" s="158">
        <v>9.4691567340309202E-2</v>
      </c>
      <c r="D10173" s="158">
        <v>0.38381014129588897</v>
      </c>
      <c r="E10173" s="158">
        <v>-0.122772948133959</v>
      </c>
    </row>
    <row r="10174" spans="1:5" x14ac:dyDescent="0.25">
      <c r="A10174" s="158">
        <v>51219.141366096897</v>
      </c>
      <c r="B10174" s="158">
        <v>0.27740138403637998</v>
      </c>
      <c r="C10174" s="158">
        <v>9.4690140914774998E-2</v>
      </c>
      <c r="D10174" s="158">
        <v>0.383809762187514</v>
      </c>
      <c r="E10174" s="158">
        <v>-0.122772600902224</v>
      </c>
    </row>
    <row r="10175" spans="1:5" x14ac:dyDescent="0.25">
      <c r="A10175" s="158">
        <v>51221.356882340602</v>
      </c>
      <c r="B10175" s="158">
        <v>-6.0493177727616303E-2</v>
      </c>
      <c r="C10175" s="158">
        <v>9.46728825911657E-2</v>
      </c>
      <c r="D10175" s="158">
        <v>0.38380517154483901</v>
      </c>
      <c r="E10175" s="158">
        <v>-0.122768399297762</v>
      </c>
    </row>
    <row r="10176" spans="1:5" x14ac:dyDescent="0.25">
      <c r="A10176" s="158">
        <v>51224.138816595201</v>
      </c>
      <c r="B10176" s="158">
        <v>-0.57461321441910596</v>
      </c>
      <c r="C10176" s="158">
        <v>9.4651238039071203E-2</v>
      </c>
      <c r="D10176" s="158">
        <v>0.38379940420372499</v>
      </c>
      <c r="E10176" s="158">
        <v>-0.122763128676784</v>
      </c>
    </row>
    <row r="10177" spans="1:5" x14ac:dyDescent="0.25">
      <c r="A10177" s="158">
        <v>51225.812047201201</v>
      </c>
      <c r="B10177" s="158">
        <v>0.29968364088510702</v>
      </c>
      <c r="C10177" s="158">
        <v>9.4638233613847003E-2</v>
      </c>
      <c r="D10177" s="158">
        <v>0.38379593372277199</v>
      </c>
      <c r="E10177" s="158">
        <v>-0.12275996136525701</v>
      </c>
    </row>
    <row r="10178" spans="1:5" x14ac:dyDescent="0.25">
      <c r="A10178" s="158">
        <v>51234.451007904499</v>
      </c>
      <c r="B10178" s="158">
        <v>0.36332255110955702</v>
      </c>
      <c r="C10178" s="158">
        <v>9.4571258587979795E-2</v>
      </c>
      <c r="D10178" s="158">
        <v>0.38377799591082101</v>
      </c>
      <c r="E10178" s="158">
        <v>-0.122743641605336</v>
      </c>
    </row>
    <row r="10179" spans="1:5" x14ac:dyDescent="0.25">
      <c r="A10179" s="158">
        <v>51237.436086687201</v>
      </c>
      <c r="B10179" s="158">
        <v>0.70753099380034301</v>
      </c>
      <c r="C10179" s="158">
        <v>9.4548181598115497E-2</v>
      </c>
      <c r="D10179" s="158">
        <v>0.38377179011773099</v>
      </c>
      <c r="E10179" s="158">
        <v>-0.122738015490298</v>
      </c>
    </row>
    <row r="10180" spans="1:5" x14ac:dyDescent="0.25">
      <c r="A10180" s="158">
        <v>51250.481025741501</v>
      </c>
      <c r="B10180" s="158">
        <v>-0.347525836209017</v>
      </c>
      <c r="C10180" s="158">
        <v>9.4447729567715105E-2</v>
      </c>
      <c r="D10180" s="158">
        <v>0.38374462462800102</v>
      </c>
      <c r="E10180" s="158">
        <v>-0.122713507544933</v>
      </c>
    </row>
    <row r="10181" spans="1:5" x14ac:dyDescent="0.25">
      <c r="A10181" s="158">
        <v>51255.264605689001</v>
      </c>
      <c r="B10181" s="158">
        <v>-5.9511178267845903E-2</v>
      </c>
      <c r="C10181" s="158">
        <v>9.4411055712912806E-2</v>
      </c>
      <c r="D10181" s="158">
        <v>0.38373464434716598</v>
      </c>
      <c r="E10181" s="158">
        <v>-0.12270455258949001</v>
      </c>
    </row>
    <row r="10182" spans="1:5" x14ac:dyDescent="0.25">
      <c r="A10182" s="158">
        <v>51258.760285790398</v>
      </c>
      <c r="B10182" s="158">
        <v>0.337953365530619</v>
      </c>
      <c r="C10182" s="158">
        <v>9.4384310839711702E-2</v>
      </c>
      <c r="D10182" s="158">
        <v>0.38372734475322301</v>
      </c>
      <c r="E10182" s="158">
        <v>-0.122698019544125</v>
      </c>
    </row>
    <row r="10183" spans="1:5" x14ac:dyDescent="0.25">
      <c r="A10183" s="158">
        <v>51260.989929565098</v>
      </c>
      <c r="B10183" s="158">
        <v>0.366489986172858</v>
      </c>
      <c r="C10183" s="158">
        <v>9.4367276573371101E-2</v>
      </c>
      <c r="D10183" s="158">
        <v>0.38372268607070598</v>
      </c>
      <c r="E10183" s="158">
        <v>-0.122693857415133</v>
      </c>
    </row>
    <row r="10184" spans="1:5" x14ac:dyDescent="0.25">
      <c r="A10184" s="158">
        <v>51261.598794049904</v>
      </c>
      <c r="B10184" s="158">
        <v>-0.25606563220342798</v>
      </c>
      <c r="C10184" s="158">
        <v>9.4362628209836596E-2</v>
      </c>
      <c r="D10184" s="158">
        <v>0.38372141351327199</v>
      </c>
      <c r="E10184" s="158">
        <v>-0.122692721488281</v>
      </c>
    </row>
    <row r="10185" spans="1:5" x14ac:dyDescent="0.25">
      <c r="A10185" s="158">
        <v>51268.780952093599</v>
      </c>
      <c r="B10185" s="158">
        <v>-0.11382568077676899</v>
      </c>
      <c r="C10185" s="158">
        <v>9.43079033067592E-2</v>
      </c>
      <c r="D10185" s="158">
        <v>0.38370639019830799</v>
      </c>
      <c r="E10185" s="158">
        <v>-0.12267934335026499</v>
      </c>
    </row>
    <row r="10186" spans="1:5" x14ac:dyDescent="0.25">
      <c r="A10186" s="158">
        <v>51275.312769284501</v>
      </c>
      <c r="B10186" s="158">
        <v>0.48459148926909301</v>
      </c>
      <c r="C10186" s="158">
        <v>9.4258305655199395E-2</v>
      </c>
      <c r="D10186" s="158">
        <v>0.38369270764875502</v>
      </c>
      <c r="E10186" s="158">
        <v>-0.12266721068255</v>
      </c>
    </row>
    <row r="10187" spans="1:5" x14ac:dyDescent="0.25">
      <c r="A10187" s="158">
        <v>51288.021930639297</v>
      </c>
      <c r="B10187" s="158">
        <v>0.46097372222688698</v>
      </c>
      <c r="C10187" s="158">
        <v>9.4162273492377893E-2</v>
      </c>
      <c r="D10187" s="158">
        <v>0.38366603166327201</v>
      </c>
      <c r="E10187" s="158">
        <v>-0.12264369723974</v>
      </c>
    </row>
    <row r="10188" spans="1:5" x14ac:dyDescent="0.25">
      <c r="A10188" s="158">
        <v>51300.091264803101</v>
      </c>
      <c r="B10188" s="158">
        <v>0.106125732332929</v>
      </c>
      <c r="C10188" s="158">
        <v>9.4071655770276097E-2</v>
      </c>
      <c r="D10188" s="158">
        <v>0.38364063339494597</v>
      </c>
      <c r="E10188" s="158">
        <v>-0.122621482464654</v>
      </c>
    </row>
    <row r="10189" spans="1:5" x14ac:dyDescent="0.25">
      <c r="A10189" s="158">
        <v>51307.329163712799</v>
      </c>
      <c r="B10189" s="158">
        <v>0.451567671985731</v>
      </c>
      <c r="C10189" s="158">
        <v>9.4017585365015297E-2</v>
      </c>
      <c r="D10189" s="158">
        <v>0.38362537176974498</v>
      </c>
      <c r="E10189" s="158">
        <v>-0.122608214396652</v>
      </c>
    </row>
    <row r="10190" spans="1:5" x14ac:dyDescent="0.25">
      <c r="A10190" s="158">
        <v>51315.1881590048</v>
      </c>
      <c r="B10190" s="158">
        <v>1.7871128021279099</v>
      </c>
      <c r="C10190" s="158">
        <v>9.3959107473215495E-2</v>
      </c>
      <c r="D10190" s="158">
        <v>0.383608774689493</v>
      </c>
      <c r="E10190" s="158">
        <v>-0.122593853814651</v>
      </c>
    </row>
    <row r="10191" spans="1:5" x14ac:dyDescent="0.25">
      <c r="A10191" s="158">
        <v>51316.283088167504</v>
      </c>
      <c r="B10191" s="158">
        <v>0.41747979427087001</v>
      </c>
      <c r="C10191" s="158">
        <v>9.3950979485261196E-2</v>
      </c>
      <c r="D10191" s="158">
        <v>0.38360646022186901</v>
      </c>
      <c r="E10191" s="158">
        <v>-0.12259185688758301</v>
      </c>
    </row>
    <row r="10192" spans="1:5" x14ac:dyDescent="0.25">
      <c r="A10192" s="158">
        <v>51317.651494697697</v>
      </c>
      <c r="B10192" s="158">
        <v>-4.0038376603412897E-2</v>
      </c>
      <c r="C10192" s="158">
        <v>9.3940828024957193E-2</v>
      </c>
      <c r="D10192" s="158">
        <v>0.38360356694311698</v>
      </c>
      <c r="E10192" s="158">
        <v>-0.122589362507507</v>
      </c>
    </row>
    <row r="10193" spans="1:5" x14ac:dyDescent="0.25">
      <c r="A10193" s="158">
        <v>51328.803297688297</v>
      </c>
      <c r="B10193" s="158">
        <v>-0.102868576943227</v>
      </c>
      <c r="C10193" s="158">
        <v>9.3858374243175002E-2</v>
      </c>
      <c r="D10193" s="158">
        <v>0.38357995787414301</v>
      </c>
      <c r="E10193" s="158">
        <v>-0.122569089146791</v>
      </c>
    </row>
    <row r="10194" spans="1:5" x14ac:dyDescent="0.25">
      <c r="A10194" s="158">
        <v>51330.924847676099</v>
      </c>
      <c r="B10194" s="158">
        <v>0.29851869129569097</v>
      </c>
      <c r="C10194" s="158">
        <v>9.3842743679472304E-2</v>
      </c>
      <c r="D10194" s="158">
        <v>0.38357546030175299</v>
      </c>
      <c r="E10194" s="158">
        <v>-0.122565243313316</v>
      </c>
    </row>
    <row r="10195" spans="1:5" x14ac:dyDescent="0.25">
      <c r="A10195" s="158">
        <v>51333.843380544196</v>
      </c>
      <c r="B10195" s="158">
        <v>0.221876706108004</v>
      </c>
      <c r="C10195" s="158">
        <v>9.3821270488835207E-2</v>
      </c>
      <c r="D10195" s="158">
        <v>0.38356926997478802</v>
      </c>
      <c r="E10195" s="158">
        <v>-0.122559958526858</v>
      </c>
    </row>
    <row r="10196" spans="1:5" x14ac:dyDescent="0.25">
      <c r="A10196" s="158">
        <v>51342.322856611201</v>
      </c>
      <c r="B10196" s="158">
        <v>-0.48599941227958099</v>
      </c>
      <c r="C10196" s="158">
        <v>9.3759074536006196E-2</v>
      </c>
      <c r="D10196" s="158">
        <v>0.383551263688933</v>
      </c>
      <c r="E10196" s="158">
        <v>-0.12254464219243499</v>
      </c>
    </row>
    <row r="10197" spans="1:5" x14ac:dyDescent="0.25">
      <c r="A10197" s="158">
        <v>51346.135666484697</v>
      </c>
      <c r="B10197" s="158">
        <v>0.39126334345915798</v>
      </c>
      <c r="C10197" s="158">
        <v>9.3731201391980504E-2</v>
      </c>
      <c r="D10197" s="158">
        <v>0.38354315696985802</v>
      </c>
      <c r="E10197" s="158">
        <v>-0.122537773666681</v>
      </c>
    </row>
    <row r="10198" spans="1:5" x14ac:dyDescent="0.25">
      <c r="A10198" s="158">
        <v>51361.354362269201</v>
      </c>
      <c r="B10198" s="158">
        <v>-0.168845426149555</v>
      </c>
      <c r="C10198" s="158">
        <v>9.3620526369100093E-2</v>
      </c>
      <c r="D10198" s="158">
        <v>0.38351073654232398</v>
      </c>
      <c r="E10198" s="158">
        <v>-0.122510472955886</v>
      </c>
    </row>
    <row r="10199" spans="1:5" x14ac:dyDescent="0.25">
      <c r="A10199" s="158">
        <v>51380.853579529299</v>
      </c>
      <c r="B10199" s="158">
        <v>-4.4020464402239098E-2</v>
      </c>
      <c r="C10199" s="158">
        <v>9.3480085651504799E-2</v>
      </c>
      <c r="D10199" s="158">
        <v>0.383469050870822</v>
      </c>
      <c r="E10199" s="158">
        <v>-0.12247576337570799</v>
      </c>
    </row>
    <row r="10200" spans="1:5" x14ac:dyDescent="0.25">
      <c r="A10200" s="158">
        <v>51384.934007789503</v>
      </c>
      <c r="B10200" s="158">
        <v>-0.79730888531451805</v>
      </c>
      <c r="C10200" s="158">
        <v>9.3450891917932405E-2</v>
      </c>
      <c r="D10200" s="158">
        <v>0.38346030689868799</v>
      </c>
      <c r="E10200" s="158">
        <v>-0.122468538613731</v>
      </c>
    </row>
    <row r="10201" spans="1:5" x14ac:dyDescent="0.25">
      <c r="A10201" s="158">
        <v>51385.957749132896</v>
      </c>
      <c r="B10201" s="158">
        <v>-7.6458123273548395E-2</v>
      </c>
      <c r="C10201" s="158">
        <v>9.3443578118900306E-2</v>
      </c>
      <c r="D10201" s="158">
        <v>0.38345811199019703</v>
      </c>
      <c r="E10201" s="158">
        <v>-0.12246672809325</v>
      </c>
    </row>
    <row r="10202" spans="1:5" x14ac:dyDescent="0.25">
      <c r="A10202" s="158">
        <v>51395.158706944603</v>
      </c>
      <c r="B10202" s="158">
        <v>1.5524932494903601E-2</v>
      </c>
      <c r="C10202" s="158">
        <v>9.3378036703690104E-2</v>
      </c>
      <c r="D10202" s="158">
        <v>0.38343836478430299</v>
      </c>
      <c r="E10202" s="158">
        <v>-0.122450493876456</v>
      </c>
    </row>
    <row r="10203" spans="1:5" x14ac:dyDescent="0.25">
      <c r="A10203" s="158">
        <v>51395.713168280599</v>
      </c>
      <c r="B10203" s="158">
        <v>-0.153462438742136</v>
      </c>
      <c r="C10203" s="158">
        <v>9.3374098150645707E-2</v>
      </c>
      <c r="D10203" s="158">
        <v>0.38343717362670399</v>
      </c>
      <c r="E10203" s="158">
        <v>-0.12244951776959501</v>
      </c>
    </row>
    <row r="10204" spans="1:5" x14ac:dyDescent="0.25">
      <c r="A10204" s="158">
        <v>51400.431156845298</v>
      </c>
      <c r="B10204" s="158">
        <v>4.0563874653809499E-2</v>
      </c>
      <c r="C10204" s="158">
        <v>9.3340635418592E-2</v>
      </c>
      <c r="D10204" s="158">
        <v>0.38342703254169003</v>
      </c>
      <c r="E10204" s="158">
        <v>-0.122441222024088</v>
      </c>
    </row>
    <row r="10205" spans="1:5" x14ac:dyDescent="0.25">
      <c r="A10205" s="158">
        <v>51406.6304502024</v>
      </c>
      <c r="B10205" s="158">
        <v>-0.45397801552720102</v>
      </c>
      <c r="C10205" s="158">
        <v>9.3296805325245105E-2</v>
      </c>
      <c r="D10205" s="158">
        <v>0.38341369288946903</v>
      </c>
      <c r="E10205" s="158">
        <v>-0.12243034915142301</v>
      </c>
    </row>
    <row r="10206" spans="1:5" x14ac:dyDescent="0.25">
      <c r="A10206" s="158">
        <v>51411.626189733601</v>
      </c>
      <c r="B10206" s="158">
        <v>0.81193791834484097</v>
      </c>
      <c r="C10206" s="158">
        <v>9.3261599663356204E-2</v>
      </c>
      <c r="D10206" s="158">
        <v>0.38340293100994099</v>
      </c>
      <c r="E10206" s="158">
        <v>-0.1224216099479</v>
      </c>
    </row>
    <row r="10207" spans="1:5" x14ac:dyDescent="0.25">
      <c r="A10207" s="158">
        <v>51413.497751233801</v>
      </c>
      <c r="B10207" s="158">
        <v>-2.8902386684518899</v>
      </c>
      <c r="C10207" s="158">
        <v>9.3248437018610297E-2</v>
      </c>
      <c r="D10207" s="158">
        <v>0.383398896505869</v>
      </c>
      <c r="E10207" s="158">
        <v>-0.122418341210165</v>
      </c>
    </row>
    <row r="10208" spans="1:5" x14ac:dyDescent="0.25">
      <c r="A10208" s="158">
        <v>51422.012811095403</v>
      </c>
      <c r="B10208" s="158">
        <v>-0.31753454014670202</v>
      </c>
      <c r="C10208" s="158">
        <v>9.3188733669650498E-2</v>
      </c>
      <c r="D10208" s="158">
        <v>0.38338052167318798</v>
      </c>
      <c r="E10208" s="158">
        <v>-0.122403505574226</v>
      </c>
    </row>
    <row r="10209" spans="1:5" x14ac:dyDescent="0.25">
      <c r="A10209" s="158">
        <v>51430.541646799204</v>
      </c>
      <c r="B10209" s="158">
        <v>-0.28396748925617599</v>
      </c>
      <c r="C10209" s="158">
        <v>9.3129235189047199E-2</v>
      </c>
      <c r="D10209" s="158">
        <v>0.383362085884977</v>
      </c>
      <c r="E10209" s="158">
        <v>-0.122388705561308</v>
      </c>
    </row>
    <row r="10210" spans="1:5" x14ac:dyDescent="0.25">
      <c r="A10210" s="158">
        <v>51435.087111373403</v>
      </c>
      <c r="B10210" s="158">
        <v>-2.53748079008093</v>
      </c>
      <c r="C10210" s="158">
        <v>9.3097648997048005E-2</v>
      </c>
      <c r="D10210" s="158">
        <v>0.38335224772876803</v>
      </c>
      <c r="E10210" s="158">
        <v>-0.122380842315578</v>
      </c>
    </row>
    <row r="10211" spans="1:5" x14ac:dyDescent="0.25">
      <c r="A10211" s="158">
        <v>51436.043977380403</v>
      </c>
      <c r="B10211" s="158">
        <v>0.170762914609046</v>
      </c>
      <c r="C10211" s="158">
        <v>9.3091010767414606E-2</v>
      </c>
      <c r="D10211" s="158">
        <v>0.38335017556844397</v>
      </c>
      <c r="E10211" s="158">
        <v>-0.122379189194898</v>
      </c>
    </row>
    <row r="10212" spans="1:5" x14ac:dyDescent="0.25">
      <c r="A10212" s="158">
        <v>51444.842973063904</v>
      </c>
      <c r="B10212" s="158">
        <v>-3.2520031963889598E-2</v>
      </c>
      <c r="C10212" s="158">
        <v>9.3030147450926998E-2</v>
      </c>
      <c r="D10212" s="158">
        <v>0.38333110232193401</v>
      </c>
      <c r="E10212" s="158">
        <v>-0.12236402317745</v>
      </c>
    </row>
    <row r="10213" spans="1:5" x14ac:dyDescent="0.25">
      <c r="A10213" s="158">
        <v>51467.714997961797</v>
      </c>
      <c r="B10213" s="158">
        <v>0.17049932798829401</v>
      </c>
      <c r="C10213" s="158">
        <v>9.2873462203339002E-2</v>
      </c>
      <c r="D10213" s="158">
        <v>0.383281368390884</v>
      </c>
      <c r="E10213" s="158">
        <v>-0.122324901748187</v>
      </c>
    </row>
    <row r="10214" spans="1:5" x14ac:dyDescent="0.25">
      <c r="A10214" s="158">
        <v>51470.6345305742</v>
      </c>
      <c r="B10214" s="158">
        <v>-1.7383876031677199</v>
      </c>
      <c r="C10214" s="158">
        <v>9.2853621002384298E-2</v>
      </c>
      <c r="D10214" s="158">
        <v>0.38327500392885699</v>
      </c>
      <c r="E10214" s="158">
        <v>-0.122319939490541</v>
      </c>
    </row>
    <row r="10215" spans="1:5" x14ac:dyDescent="0.25">
      <c r="A10215" s="158">
        <v>51472.137790066998</v>
      </c>
      <c r="B10215" s="158">
        <v>0.34658132596714403</v>
      </c>
      <c r="C10215" s="158">
        <v>9.2843418931242802E-2</v>
      </c>
      <c r="D10215" s="158">
        <v>0.38327172546419203</v>
      </c>
      <c r="E10215" s="158">
        <v>-0.122317387226327</v>
      </c>
    </row>
    <row r="10216" spans="1:5" x14ac:dyDescent="0.25">
      <c r="A10216" s="158">
        <v>51476.026230890799</v>
      </c>
      <c r="B10216" s="158">
        <v>0.55758424117011696</v>
      </c>
      <c r="C10216" s="158">
        <v>9.2817074060410495E-2</v>
      </c>
      <c r="D10216" s="158">
        <v>0.38326324067082002</v>
      </c>
      <c r="E10216" s="158">
        <v>-0.12231079415884601</v>
      </c>
    </row>
    <row r="10217" spans="1:5" x14ac:dyDescent="0.25">
      <c r="A10217" s="158">
        <v>51477.080333459096</v>
      </c>
      <c r="B10217" s="158">
        <v>0.312944538100557</v>
      </c>
      <c r="C10217" s="158">
        <v>9.2809943412519497E-2</v>
      </c>
      <c r="D10217" s="158">
        <v>0.38326093944828798</v>
      </c>
      <c r="E10217" s="158">
        <v>-0.12230900905974899</v>
      </c>
    </row>
    <row r="10218" spans="1:5" x14ac:dyDescent="0.25">
      <c r="A10218" s="158">
        <v>51497.663066417903</v>
      </c>
      <c r="B10218" s="158">
        <v>0.17152942980660499</v>
      </c>
      <c r="C10218" s="158">
        <v>9.2671659316382105E-2</v>
      </c>
      <c r="D10218" s="158">
        <v>0.38321591008004002</v>
      </c>
      <c r="E10218" s="158">
        <v>-0.12227434062760301</v>
      </c>
    </row>
    <row r="10219" spans="1:5" x14ac:dyDescent="0.25">
      <c r="A10219" s="158">
        <v>51499.455953164797</v>
      </c>
      <c r="B10219" s="158">
        <v>-2.8390491600505101E-2</v>
      </c>
      <c r="C10219" s="158">
        <v>9.2659699887973304E-2</v>
      </c>
      <c r="D10219" s="158">
        <v>0.38321197918767302</v>
      </c>
      <c r="E10219" s="158">
        <v>-0.122271337779551</v>
      </c>
    </row>
    <row r="10220" spans="1:5" x14ac:dyDescent="0.25">
      <c r="A10220" s="158">
        <v>51504.166534313801</v>
      </c>
      <c r="B10220" s="158">
        <v>-0.29568564655153601</v>
      </c>
      <c r="C10220" s="158">
        <v>9.2628343963400403E-2</v>
      </c>
      <c r="D10220" s="158">
        <v>0.38320164474853302</v>
      </c>
      <c r="E10220" s="158">
        <v>-0.122263461209176</v>
      </c>
    </row>
    <row r="10221" spans="1:5" x14ac:dyDescent="0.25">
      <c r="A10221" s="158">
        <v>51510.6536164055</v>
      </c>
      <c r="B10221" s="158">
        <v>0.28697339129923899</v>
      </c>
      <c r="C10221" s="158">
        <v>9.2585319469708396E-2</v>
      </c>
      <c r="D10221" s="158">
        <v>0.38318739742909402</v>
      </c>
      <c r="E10221" s="158">
        <v>-0.122252645104724</v>
      </c>
    </row>
    <row r="10222" spans="1:5" x14ac:dyDescent="0.25">
      <c r="A10222" s="158">
        <v>51514.441356522497</v>
      </c>
      <c r="B10222" s="158">
        <v>-0.25592205624387399</v>
      </c>
      <c r="C10222" s="158">
        <v>9.2560282056699694E-2</v>
      </c>
      <c r="D10222" s="158">
        <v>0.38317907029155202</v>
      </c>
      <c r="E10222" s="158">
        <v>-0.12224634631608</v>
      </c>
    </row>
    <row r="10223" spans="1:5" x14ac:dyDescent="0.25">
      <c r="A10223" s="158">
        <v>51516.078419022597</v>
      </c>
      <c r="B10223" s="158">
        <v>0.58425129567141199</v>
      </c>
      <c r="C10223" s="158">
        <v>9.2549480114864593E-2</v>
      </c>
      <c r="D10223" s="158">
        <v>0.38317546941261199</v>
      </c>
      <c r="E10223" s="158">
        <v>-0.122243627777558</v>
      </c>
    </row>
    <row r="10224" spans="1:5" x14ac:dyDescent="0.25">
      <c r="A10224" s="158">
        <v>51520.749328171602</v>
      </c>
      <c r="B10224" s="158">
        <v>0.13838656212739101</v>
      </c>
      <c r="C10224" s="158">
        <v>9.2518723654687898E-2</v>
      </c>
      <c r="D10224" s="158">
        <v>0.38316518903206598</v>
      </c>
      <c r="E10224" s="158">
        <v>-0.122235883799425</v>
      </c>
    </row>
    <row r="10225" spans="1:5" x14ac:dyDescent="0.25">
      <c r="A10225" s="158">
        <v>51521.571838372998</v>
      </c>
      <c r="B10225" s="158">
        <v>-5.1408558714349802E-2</v>
      </c>
      <c r="C10225" s="158">
        <v>9.2513317498194206E-2</v>
      </c>
      <c r="D10225" s="158">
        <v>0.38316337777863002</v>
      </c>
      <c r="E10225" s="158">
        <v>-0.122234522084431</v>
      </c>
    </row>
    <row r="10226" spans="1:5" x14ac:dyDescent="0.25">
      <c r="A10226" s="158">
        <v>51522.896328527</v>
      </c>
      <c r="B10226" s="158">
        <v>-0.224114155489752</v>
      </c>
      <c r="C10226" s="158">
        <v>9.2504618133885094E-2</v>
      </c>
      <c r="D10226" s="158">
        <v>0.38316046050907798</v>
      </c>
      <c r="E10226" s="158">
        <v>-0.122232330532682</v>
      </c>
    </row>
    <row r="10227" spans="1:5" x14ac:dyDescent="0.25">
      <c r="A10227" s="158">
        <v>51526.5814210389</v>
      </c>
      <c r="B10227" s="158">
        <v>-0.13679380090131399</v>
      </c>
      <c r="C10227" s="158">
        <v>9.2480454303848894E-2</v>
      </c>
      <c r="D10227" s="158">
        <v>0.38315233995144399</v>
      </c>
      <c r="E10227" s="158">
        <v>-0.122226240973211</v>
      </c>
    </row>
    <row r="10228" spans="1:5" x14ac:dyDescent="0.25">
      <c r="A10228" s="158">
        <v>51527.779214145703</v>
      </c>
      <c r="B10228" s="158">
        <v>-0.27154154763584498</v>
      </c>
      <c r="C10228" s="158">
        <v>9.2472612893248401E-2</v>
      </c>
      <c r="D10228" s="158">
        <v>0.38314969922477599</v>
      </c>
      <c r="E10228" s="158">
        <v>-0.122224264154445</v>
      </c>
    </row>
    <row r="10229" spans="1:5" x14ac:dyDescent="0.25">
      <c r="A10229" s="158">
        <v>51528.8008247076</v>
      </c>
      <c r="B10229" s="158">
        <v>0.51258197332930699</v>
      </c>
      <c r="C10229" s="158">
        <v>9.2465929813366293E-2</v>
      </c>
      <c r="D10229" s="158">
        <v>0.38314744643965098</v>
      </c>
      <c r="E10229" s="158">
        <v>-0.12222257908087</v>
      </c>
    </row>
    <row r="10230" spans="1:5" x14ac:dyDescent="0.25">
      <c r="A10230" s="158">
        <v>51533.317955524602</v>
      </c>
      <c r="B10230" s="158">
        <v>-2.9742131009624601E-2</v>
      </c>
      <c r="C10230" s="158">
        <v>9.2436434655837299E-2</v>
      </c>
      <c r="D10230" s="158">
        <v>0.38313748026733002</v>
      </c>
      <c r="E10230" s="158">
        <v>-0.122215139180486</v>
      </c>
    </row>
    <row r="10231" spans="1:5" x14ac:dyDescent="0.25">
      <c r="A10231" s="158">
        <v>51533.526605307597</v>
      </c>
      <c r="B10231" s="158">
        <v>-0.56102587155927297</v>
      </c>
      <c r="C10231" s="158">
        <v>9.2435074405395806E-2</v>
      </c>
      <c r="D10231" s="158">
        <v>0.38313701971297498</v>
      </c>
      <c r="E10231" s="158">
        <v>-0.122214795951075</v>
      </c>
    </row>
    <row r="10232" spans="1:5" x14ac:dyDescent="0.25">
      <c r="A10232" s="158">
        <v>51535.759820591302</v>
      </c>
      <c r="B10232" s="158">
        <v>-0.276888658806351</v>
      </c>
      <c r="C10232" s="158">
        <v>9.2420527330206198E-2</v>
      </c>
      <c r="D10232" s="158">
        <v>0.38313208916262997</v>
      </c>
      <c r="E10232" s="158">
        <v>-0.122211124661032</v>
      </c>
    </row>
    <row r="10233" spans="1:5" x14ac:dyDescent="0.25">
      <c r="A10233" s="158">
        <v>51537.532347830798</v>
      </c>
      <c r="B10233" s="158">
        <v>-2.0016349680773701E-2</v>
      </c>
      <c r="C10233" s="158">
        <v>9.2408996694412798E-2</v>
      </c>
      <c r="D10233" s="158">
        <v>0.383128174226124</v>
      </c>
      <c r="E10233" s="158">
        <v>-0.122208213784104</v>
      </c>
    </row>
    <row r="10234" spans="1:5" x14ac:dyDescent="0.25">
      <c r="A10234" s="158">
        <v>51541.349972372198</v>
      </c>
      <c r="B10234" s="158">
        <v>0.127712444683592</v>
      </c>
      <c r="C10234" s="158">
        <v>9.2384209052982599E-2</v>
      </c>
      <c r="D10234" s="158">
        <v>0.38311973781195902</v>
      </c>
      <c r="E10234" s="158">
        <v>-0.12220195362422399</v>
      </c>
    </row>
    <row r="10235" spans="1:5" x14ac:dyDescent="0.25">
      <c r="A10235" s="158">
        <v>51543.330388195398</v>
      </c>
      <c r="B10235" s="158">
        <v>-4.7821248238888399E-2</v>
      </c>
      <c r="C10235" s="158">
        <v>9.2371375497811797E-2</v>
      </c>
      <c r="D10235" s="158">
        <v>0.38311535893849502</v>
      </c>
      <c r="E10235" s="158">
        <v>-0.12219871108498399</v>
      </c>
    </row>
    <row r="10236" spans="1:5" x14ac:dyDescent="0.25">
      <c r="A10236" s="158">
        <v>51544.8479700428</v>
      </c>
      <c r="B10236" s="158">
        <v>4.1985048491999202E-2</v>
      </c>
      <c r="C10236" s="158">
        <v>9.2361552870201605E-2</v>
      </c>
      <c r="D10236" s="158">
        <v>0.38311200230734899</v>
      </c>
      <c r="E10236" s="158">
        <v>-0.122196228635972</v>
      </c>
    </row>
    <row r="10237" spans="1:5" x14ac:dyDescent="0.25">
      <c r="A10237" s="158">
        <v>51548.180082097497</v>
      </c>
      <c r="B10237" s="158">
        <v>0.46987841237768901</v>
      </c>
      <c r="C10237" s="158">
        <v>9.2340021119776197E-2</v>
      </c>
      <c r="D10237" s="158">
        <v>0.38310462882459601</v>
      </c>
      <c r="E10237" s="158">
        <v>-0.122190784965544</v>
      </c>
    </row>
    <row r="10238" spans="1:5" x14ac:dyDescent="0.25">
      <c r="A10238" s="158">
        <v>51551.246070909998</v>
      </c>
      <c r="B10238" s="158">
        <v>-0.45087502829616</v>
      </c>
      <c r="C10238" s="158">
        <v>9.2320252197665695E-2</v>
      </c>
      <c r="D10238" s="158">
        <v>0.383097840081986</v>
      </c>
      <c r="E10238" s="158">
        <v>-0.12218578452442</v>
      </c>
    </row>
    <row r="10239" spans="1:5" x14ac:dyDescent="0.25">
      <c r="A10239" s="158">
        <v>51557.179285627702</v>
      </c>
      <c r="B10239" s="158">
        <v>0.119632718758544</v>
      </c>
      <c r="C10239" s="158">
        <v>9.2282113660642706E-2</v>
      </c>
      <c r="D10239" s="158">
        <v>0.38308469140328399</v>
      </c>
      <c r="E10239" s="158">
        <v>-0.122176130844283</v>
      </c>
    </row>
    <row r="10240" spans="1:5" x14ac:dyDescent="0.25">
      <c r="A10240" s="158">
        <v>51562.834307657497</v>
      </c>
      <c r="B10240" s="158">
        <v>0.32559177482185397</v>
      </c>
      <c r="C10240" s="158">
        <v>9.22459081418152E-2</v>
      </c>
      <c r="D10240" s="158">
        <v>0.38307214537512202</v>
      </c>
      <c r="E10240" s="158">
        <v>-0.12216695805856199</v>
      </c>
    </row>
    <row r="10241" spans="1:5" x14ac:dyDescent="0.25">
      <c r="A10241" s="158">
        <v>51569.381266919801</v>
      </c>
      <c r="B10241" s="158">
        <v>-0.61197409596049901</v>
      </c>
      <c r="C10241" s="158">
        <v>9.2204169121777702E-2</v>
      </c>
      <c r="D10241" s="158">
        <v>0.38305760364810099</v>
      </c>
      <c r="E10241" s="158">
        <v>-0.12215637293301899</v>
      </c>
    </row>
    <row r="10242" spans="1:5" x14ac:dyDescent="0.25">
      <c r="A10242" s="158">
        <v>51572.192862040501</v>
      </c>
      <c r="B10242" s="158">
        <v>-8.3611280082285203E-2</v>
      </c>
      <c r="C10242" s="158">
        <v>9.2186302711821197E-2</v>
      </c>
      <c r="D10242" s="158">
        <v>0.38305135313948901</v>
      </c>
      <c r="E10242" s="158">
        <v>-0.122151838484123</v>
      </c>
    </row>
    <row r="10243" spans="1:5" x14ac:dyDescent="0.25">
      <c r="A10243" s="158">
        <v>51579.496939235498</v>
      </c>
      <c r="B10243" s="158">
        <v>0.54679791574858705</v>
      </c>
      <c r="C10243" s="158">
        <v>9.2140053115619902E-2</v>
      </c>
      <c r="D10243" s="158">
        <v>0.383035099719988</v>
      </c>
      <c r="E10243" s="158">
        <v>-0.122140090535416</v>
      </c>
    </row>
    <row r="10244" spans="1:5" x14ac:dyDescent="0.25">
      <c r="A10244" s="158">
        <v>51600.880900251199</v>
      </c>
      <c r="B10244" s="158">
        <v>-0.62491852777860601</v>
      </c>
      <c r="C10244" s="158">
        <v>9.2006021626401299E-2</v>
      </c>
      <c r="D10244" s="158">
        <v>0.38298738570258001</v>
      </c>
      <c r="E10244" s="158">
        <v>-0.12210596046346001</v>
      </c>
    </row>
    <row r="10245" spans="1:5" x14ac:dyDescent="0.25">
      <c r="A10245" s="158">
        <v>51604.336006551399</v>
      </c>
      <c r="B10245" s="158">
        <v>8.34400932602231E-2</v>
      </c>
      <c r="C10245" s="158">
        <v>9.1984558435752206E-2</v>
      </c>
      <c r="D10245" s="158">
        <v>0.38297965826144897</v>
      </c>
      <c r="E10245" s="158">
        <v>-0.122100482830635</v>
      </c>
    </row>
    <row r="10246" spans="1:5" x14ac:dyDescent="0.25">
      <c r="A10246" s="158">
        <v>51604.624717279898</v>
      </c>
      <c r="B10246" s="158">
        <v>0.34049605779340503</v>
      </c>
      <c r="C10246" s="158">
        <v>9.19827673974426E-2</v>
      </c>
      <c r="D10246" s="158">
        <v>0.38297901232460202</v>
      </c>
      <c r="E10246" s="158">
        <v>-0.12210002558116601</v>
      </c>
    </row>
    <row r="10247" spans="1:5" x14ac:dyDescent="0.25">
      <c r="A10247" s="158">
        <v>51604.693004940003</v>
      </c>
      <c r="B10247" s="158">
        <v>0.19346992377025099</v>
      </c>
      <c r="C10247" s="158">
        <v>9.1982343824936794E-2</v>
      </c>
      <c r="D10247" s="158">
        <v>0.382978859538469</v>
      </c>
      <c r="E10247" s="158">
        <v>-0.122099917440155</v>
      </c>
    </row>
    <row r="10248" spans="1:5" x14ac:dyDescent="0.25">
      <c r="A10248" s="158">
        <v>51606.634151825201</v>
      </c>
      <c r="B10248" s="158">
        <v>8.0152606657279996E-2</v>
      </c>
      <c r="C10248" s="158">
        <v>9.1970312149635303E-2</v>
      </c>
      <c r="D10248" s="158">
        <v>0.38297451561566598</v>
      </c>
      <c r="E10248" s="158">
        <v>-0.12209684509786201</v>
      </c>
    </row>
    <row r="10249" spans="1:5" x14ac:dyDescent="0.25">
      <c r="A10249" s="158">
        <v>51614.9352279593</v>
      </c>
      <c r="B10249" s="158">
        <v>-5.3926509492130403E-2</v>
      </c>
      <c r="C10249" s="158">
        <v>9.19190524566499E-2</v>
      </c>
      <c r="D10249" s="158">
        <v>0.38295592149667701</v>
      </c>
      <c r="E10249" s="158">
        <v>-0.12208374315001901</v>
      </c>
    </row>
    <row r="10250" spans="1:5" x14ac:dyDescent="0.25">
      <c r="A10250" s="158">
        <v>51620.140494429201</v>
      </c>
      <c r="B10250" s="158">
        <v>0.219673284239463</v>
      </c>
      <c r="C10250" s="158">
        <v>9.1887068959449994E-2</v>
      </c>
      <c r="D10250" s="158">
        <v>0.38294424711758301</v>
      </c>
      <c r="E10250" s="158">
        <v>-0.122075557663161</v>
      </c>
    </row>
    <row r="10251" spans="1:5" x14ac:dyDescent="0.25">
      <c r="A10251" s="158">
        <v>51623.874378069697</v>
      </c>
      <c r="B10251" s="158">
        <v>0.115518546916715</v>
      </c>
      <c r="C10251" s="158">
        <v>9.1864202154105998E-2</v>
      </c>
      <c r="D10251" s="158">
        <v>0.38293586575293898</v>
      </c>
      <c r="E10251" s="158">
        <v>-0.12206970032157299</v>
      </c>
    </row>
    <row r="10252" spans="1:5" x14ac:dyDescent="0.25">
      <c r="A10252" s="158">
        <v>51627.1827014597</v>
      </c>
      <c r="B10252" s="158">
        <v>0.193415747515813</v>
      </c>
      <c r="C10252" s="158">
        <v>9.1843994579440896E-2</v>
      </c>
      <c r="D10252" s="158">
        <v>0.38292843474661897</v>
      </c>
      <c r="E10252" s="158">
        <v>-0.12206452056146</v>
      </c>
    </row>
    <row r="10253" spans="1:5" x14ac:dyDescent="0.25">
      <c r="A10253" s="158">
        <v>51632.2882141347</v>
      </c>
      <c r="B10253" s="158">
        <v>-0.166485062773258</v>
      </c>
      <c r="C10253" s="158">
        <v>9.1812907565791899E-2</v>
      </c>
      <c r="D10253" s="158">
        <v>0.38291695796831798</v>
      </c>
      <c r="E10253" s="158">
        <v>-0.122056545429793</v>
      </c>
    </row>
    <row r="10254" spans="1:5" x14ac:dyDescent="0.25">
      <c r="A10254" s="158">
        <v>51639.938516132301</v>
      </c>
      <c r="B10254" s="158">
        <v>0.17689816457535601</v>
      </c>
      <c r="C10254" s="158">
        <v>9.1766548653260699E-2</v>
      </c>
      <c r="D10254" s="158">
        <v>0.38289974026249801</v>
      </c>
      <c r="E10254" s="158">
        <v>-0.122044637061144</v>
      </c>
    </row>
    <row r="10255" spans="1:5" x14ac:dyDescent="0.25">
      <c r="A10255" s="158">
        <v>51661.450934157801</v>
      </c>
      <c r="B10255" s="158">
        <v>0.12985638685480999</v>
      </c>
      <c r="C10255" s="158">
        <v>9.1637630251611604E-2</v>
      </c>
      <c r="D10255" s="158">
        <v>0.38285119332020101</v>
      </c>
      <c r="E10255" s="158">
        <v>-0.122011420160901</v>
      </c>
    </row>
    <row r="10256" spans="1:5" x14ac:dyDescent="0.25">
      <c r="A10256" s="158">
        <v>51662.808698269801</v>
      </c>
      <c r="B10256" s="158">
        <v>-3.8693117737587102E-2</v>
      </c>
      <c r="C10256" s="158">
        <v>9.1629565184987896E-2</v>
      </c>
      <c r="D10256" s="158">
        <v>0.38284812277251901</v>
      </c>
      <c r="E10256" s="158">
        <v>-0.12200933697392501</v>
      </c>
    </row>
    <row r="10257" spans="1:5" x14ac:dyDescent="0.25">
      <c r="A10257" s="158">
        <v>51670.400429688802</v>
      </c>
      <c r="B10257" s="158">
        <v>-0.32885771912324302</v>
      </c>
      <c r="C10257" s="158">
        <v>9.1584628089246001E-2</v>
      </c>
      <c r="D10257" s="158">
        <v>0.38283094009028201</v>
      </c>
      <c r="E10257" s="158">
        <v>-0.1219977182543</v>
      </c>
    </row>
    <row r="10258" spans="1:5" x14ac:dyDescent="0.25">
      <c r="A10258" s="158">
        <v>51678.965209551199</v>
      </c>
      <c r="B10258" s="158">
        <v>-0.42226721147440299</v>
      </c>
      <c r="C10258" s="158">
        <v>9.1534252894700296E-2</v>
      </c>
      <c r="D10258" s="158">
        <v>0.38281152620263997</v>
      </c>
      <c r="E10258" s="158">
        <v>-0.12198466959145</v>
      </c>
    </row>
    <row r="10259" spans="1:5" x14ac:dyDescent="0.25">
      <c r="A10259" s="158">
        <v>51691.720871807898</v>
      </c>
      <c r="B10259" s="158">
        <v>-0.40281487238632602</v>
      </c>
      <c r="C10259" s="158">
        <v>9.1459862976442097E-2</v>
      </c>
      <c r="D10259" s="158">
        <v>0.38278255613024798</v>
      </c>
      <c r="E10259" s="158">
        <v>-0.121965352392956</v>
      </c>
    </row>
    <row r="10260" spans="1:5" x14ac:dyDescent="0.25">
      <c r="A10260" s="158">
        <v>51700.899616276402</v>
      </c>
      <c r="B10260" s="158">
        <v>-0.10673380758881</v>
      </c>
      <c r="C10260" s="158">
        <v>9.1406805230646496E-2</v>
      </c>
      <c r="D10260" s="158">
        <v>0.38276166789285299</v>
      </c>
      <c r="E10260" s="158">
        <v>-0.12195153818865601</v>
      </c>
    </row>
    <row r="10261" spans="1:5" x14ac:dyDescent="0.25">
      <c r="A10261" s="158">
        <v>51708.982266789702</v>
      </c>
      <c r="B10261" s="158">
        <v>-2.6722638075993298E-2</v>
      </c>
      <c r="C10261" s="158">
        <v>9.1360411877152103E-2</v>
      </c>
      <c r="D10261" s="158">
        <v>0.38274324505861601</v>
      </c>
      <c r="E10261" s="158">
        <v>-0.121939433259561</v>
      </c>
    </row>
    <row r="10262" spans="1:5" x14ac:dyDescent="0.25">
      <c r="A10262" s="158">
        <v>51711.326853028797</v>
      </c>
      <c r="B10262" s="158">
        <v>0.69207989094706202</v>
      </c>
      <c r="C10262" s="158">
        <v>9.1347011969072398E-2</v>
      </c>
      <c r="D10262" s="158">
        <v>0.38273789595173002</v>
      </c>
      <c r="E10262" s="158">
        <v>-0.12193593234995199</v>
      </c>
    </row>
    <row r="10263" spans="1:5" x14ac:dyDescent="0.25">
      <c r="A10263" s="158">
        <v>51715.889730789597</v>
      </c>
      <c r="B10263" s="158">
        <v>-0.77646998806718504</v>
      </c>
      <c r="C10263" s="158">
        <v>9.1321008516985006E-2</v>
      </c>
      <c r="D10263" s="158">
        <v>0.38272747933405998</v>
      </c>
      <c r="E10263" s="158">
        <v>-0.12192913257381501</v>
      </c>
    </row>
    <row r="10264" spans="1:5" x14ac:dyDescent="0.25">
      <c r="A10264" s="158">
        <v>51720.746387287698</v>
      </c>
      <c r="B10264" s="158">
        <v>0.12858049966733001</v>
      </c>
      <c r="C10264" s="158">
        <v>9.1293439243711194E-2</v>
      </c>
      <c r="D10264" s="158">
        <v>0.38271638255674201</v>
      </c>
      <c r="E10264" s="158">
        <v>-0.12192191453116</v>
      </c>
    </row>
    <row r="10265" spans="1:5" x14ac:dyDescent="0.25">
      <c r="A10265" s="158">
        <v>51722.769685849198</v>
      </c>
      <c r="B10265" s="158">
        <v>-0.105861471302848</v>
      </c>
      <c r="C10265" s="158">
        <v>9.1281986834093998E-2</v>
      </c>
      <c r="D10265" s="158">
        <v>0.38271175671746699</v>
      </c>
      <c r="E10265" s="158">
        <v>-0.12191891341403099</v>
      </c>
    </row>
    <row r="10266" spans="1:5" x14ac:dyDescent="0.25">
      <c r="A10266" s="158">
        <v>51723.424300491497</v>
      </c>
      <c r="B10266" s="158">
        <v>0.47753078726595599</v>
      </c>
      <c r="C10266" s="158">
        <v>9.1278285705486795E-2</v>
      </c>
      <c r="D10266" s="158">
        <v>0.38271025971774902</v>
      </c>
      <c r="E10266" s="158">
        <v>-0.121917943185825</v>
      </c>
    </row>
    <row r="10267" spans="1:5" x14ac:dyDescent="0.25">
      <c r="A10267" s="158">
        <v>51723.728505926898</v>
      </c>
      <c r="B10267" s="158">
        <v>-0.18906595204399901</v>
      </c>
      <c r="C10267" s="158">
        <v>9.1276566450317995E-2</v>
      </c>
      <c r="D10267" s="158">
        <v>0.382709563987776</v>
      </c>
      <c r="E10267" s="158">
        <v>-0.12191749243635699</v>
      </c>
    </row>
    <row r="10268" spans="1:5" x14ac:dyDescent="0.25">
      <c r="A10268" s="158">
        <v>51737.510376152597</v>
      </c>
      <c r="B10268" s="158">
        <v>4.4599959837832201E-2</v>
      </c>
      <c r="C10268" s="158">
        <v>9.1199138869269794E-2</v>
      </c>
      <c r="D10268" s="158">
        <v>0.38267800408591202</v>
      </c>
      <c r="E10268" s="158">
        <v>-0.12189715429442401</v>
      </c>
    </row>
    <row r="10269" spans="1:5" x14ac:dyDescent="0.25">
      <c r="A10269" s="158">
        <v>51744.8606907453</v>
      </c>
      <c r="B10269" s="158">
        <v>-0.20364015105741601</v>
      </c>
      <c r="C10269" s="158">
        <v>9.1158215329290901E-2</v>
      </c>
      <c r="D10269" s="158">
        <v>0.38266114002690499</v>
      </c>
      <c r="E10269" s="158">
        <v>-0.12188637355328</v>
      </c>
    </row>
    <row r="10270" spans="1:5" x14ac:dyDescent="0.25">
      <c r="A10270" s="158">
        <v>51747.556743507397</v>
      </c>
      <c r="B10270" s="158">
        <v>0.52992426439375495</v>
      </c>
      <c r="C10270" s="158">
        <v>9.1143269735896301E-2</v>
      </c>
      <c r="D10270" s="158">
        <v>0.38265494878734402</v>
      </c>
      <c r="E10270" s="158">
        <v>-0.121882430785597</v>
      </c>
    </row>
    <row r="10271" spans="1:5" x14ac:dyDescent="0.25">
      <c r="A10271" s="158">
        <v>51753.038220941402</v>
      </c>
      <c r="B10271" s="158">
        <v>0.51704900245816998</v>
      </c>
      <c r="C10271" s="158">
        <v>9.11129907933627E-2</v>
      </c>
      <c r="D10271" s="158">
        <v>0.38264235181105299</v>
      </c>
      <c r="E10271" s="158">
        <v>-0.121874433651927</v>
      </c>
    </row>
    <row r="10272" spans="1:5" x14ac:dyDescent="0.25">
      <c r="A10272" s="158">
        <v>51754.0997648267</v>
      </c>
      <c r="B10272" s="158">
        <v>0.32080255919950701</v>
      </c>
      <c r="C10272" s="158">
        <v>9.1107143674471494E-2</v>
      </c>
      <c r="D10272" s="158">
        <v>0.382639910843668</v>
      </c>
      <c r="E10272" s="158">
        <v>-0.12187288788480199</v>
      </c>
    </row>
    <row r="10273" spans="1:5" x14ac:dyDescent="0.25">
      <c r="A10273" s="158">
        <v>51760.313141254002</v>
      </c>
      <c r="B10273" s="158">
        <v>0.175788504095475</v>
      </c>
      <c r="C10273" s="158">
        <v>9.1073028522877894E-2</v>
      </c>
      <c r="D10273" s="158">
        <v>0.38262561416120899</v>
      </c>
      <c r="E10273" s="158">
        <v>-0.121863859529677</v>
      </c>
    </row>
    <row r="10274" spans="1:5" x14ac:dyDescent="0.25">
      <c r="A10274" s="158">
        <v>51763.619647883199</v>
      </c>
      <c r="B10274" s="158">
        <v>5.2778889450966197E-2</v>
      </c>
      <c r="C10274" s="158">
        <v>9.10549497835626E-2</v>
      </c>
      <c r="D10274" s="158">
        <v>0.38261799955133102</v>
      </c>
      <c r="E10274" s="158">
        <v>-0.12185906841006</v>
      </c>
    </row>
    <row r="10275" spans="1:5" x14ac:dyDescent="0.25">
      <c r="A10275" s="158">
        <v>51768.018745383903</v>
      </c>
      <c r="B10275" s="158">
        <v>-7.7793969339823299E-3</v>
      </c>
      <c r="C10275" s="158">
        <v>9.1030979124107694E-2</v>
      </c>
      <c r="D10275" s="158">
        <v>0.38260786180399198</v>
      </c>
      <c r="E10275" s="158">
        <v>-0.12185270855984701</v>
      </c>
    </row>
    <row r="10276" spans="1:5" x14ac:dyDescent="0.25">
      <c r="A10276" s="158">
        <v>51783.798706490699</v>
      </c>
      <c r="B10276" s="158">
        <v>0.14731798759684001</v>
      </c>
      <c r="C10276" s="158">
        <v>9.0945766587970406E-2</v>
      </c>
      <c r="D10276" s="158">
        <v>0.38257143117253201</v>
      </c>
      <c r="E10276" s="158">
        <v>-0.121830030693102</v>
      </c>
    </row>
    <row r="10277" spans="1:5" x14ac:dyDescent="0.25">
      <c r="A10277" s="158">
        <v>51785.180281446199</v>
      </c>
      <c r="B10277" s="158">
        <v>0.407783430038755</v>
      </c>
      <c r="C10277" s="158">
        <v>9.0938363701548994E-2</v>
      </c>
      <c r="D10277" s="158">
        <v>0.382568236698546</v>
      </c>
      <c r="E10277" s="158">
        <v>-0.121828055273508</v>
      </c>
    </row>
    <row r="10278" spans="1:5" x14ac:dyDescent="0.25">
      <c r="A10278" s="158">
        <v>51787.875431334498</v>
      </c>
      <c r="B10278" s="158">
        <v>0.67485108247040704</v>
      </c>
      <c r="C10278" s="158">
        <v>9.0923949097136594E-2</v>
      </c>
      <c r="D10278" s="158">
        <v>0.38256200271982099</v>
      </c>
      <c r="E10278" s="158">
        <v>-0.121824206334071</v>
      </c>
    </row>
    <row r="10279" spans="1:5" x14ac:dyDescent="0.25">
      <c r="A10279" s="158">
        <v>51788.577341943397</v>
      </c>
      <c r="B10279" s="158">
        <v>0.18612916261020501</v>
      </c>
      <c r="C10279" s="158">
        <v>9.0920200854415503E-2</v>
      </c>
      <c r="D10279" s="158">
        <v>0.382560378684902</v>
      </c>
      <c r="E10279" s="158">
        <v>-0.12182320495021801</v>
      </c>
    </row>
    <row r="10280" spans="1:5" x14ac:dyDescent="0.25">
      <c r="A10280" s="158">
        <v>51799.836520464698</v>
      </c>
      <c r="B10280" s="158">
        <v>0.27260879867578902</v>
      </c>
      <c r="C10280" s="158">
        <v>9.0860405614662604E-2</v>
      </c>
      <c r="D10280" s="158">
        <v>0.38253430025144403</v>
      </c>
      <c r="E10280" s="158">
        <v>-0.121807199224836</v>
      </c>
    </row>
    <row r="10281" spans="1:5" x14ac:dyDescent="0.25">
      <c r="A10281" s="158">
        <v>51802.843341651504</v>
      </c>
      <c r="B10281" s="158">
        <v>6.9122164380530607E-2</v>
      </c>
      <c r="C10281" s="158">
        <v>9.0844542130094894E-2</v>
      </c>
      <c r="D10281" s="158">
        <v>0.38252732706075898</v>
      </c>
      <c r="E10281" s="158">
        <v>-0.121802943037415</v>
      </c>
    </row>
    <row r="10282" spans="1:5" x14ac:dyDescent="0.25">
      <c r="A10282" s="158">
        <v>51803.8808003706</v>
      </c>
      <c r="B10282" s="158">
        <v>0.51872882480383797</v>
      </c>
      <c r="C10282" s="158">
        <v>9.08390789775088E-2</v>
      </c>
      <c r="D10282" s="158">
        <v>0.38252492020414097</v>
      </c>
      <c r="E10282" s="158">
        <v>-0.121801476285482</v>
      </c>
    </row>
    <row r="10283" spans="1:5" x14ac:dyDescent="0.25">
      <c r="A10283" s="158">
        <v>51815.475290095099</v>
      </c>
      <c r="B10283" s="158">
        <v>-0.34750635682268</v>
      </c>
      <c r="C10283" s="158">
        <v>9.0778384075789406E-2</v>
      </c>
      <c r="D10283" s="158">
        <v>0.382497991471417</v>
      </c>
      <c r="E10283" s="158">
        <v>-0.121785146257751</v>
      </c>
    </row>
    <row r="10284" spans="1:5" x14ac:dyDescent="0.25">
      <c r="A10284" s="158">
        <v>51817.415311674296</v>
      </c>
      <c r="B10284" s="158">
        <v>-3.4837984523483599E-2</v>
      </c>
      <c r="C10284" s="158">
        <v>9.0768293198989006E-2</v>
      </c>
      <c r="D10284" s="158">
        <v>0.38249348029869601</v>
      </c>
      <c r="E10284" s="158">
        <v>-0.121782425017414</v>
      </c>
    </row>
    <row r="10285" spans="1:5" x14ac:dyDescent="0.25">
      <c r="A10285" s="158">
        <v>51832.090030750704</v>
      </c>
      <c r="B10285" s="158">
        <v>0.47496382205596299</v>
      </c>
      <c r="C10285" s="158">
        <v>9.0692567389386303E-2</v>
      </c>
      <c r="D10285" s="158">
        <v>0.382459306932319</v>
      </c>
      <c r="E10285" s="158">
        <v>-0.121761944422192</v>
      </c>
    </row>
    <row r="10286" spans="1:5" x14ac:dyDescent="0.25">
      <c r="A10286" s="158">
        <v>51841.809817246503</v>
      </c>
      <c r="B10286" s="158">
        <v>-0.30017324510219801</v>
      </c>
      <c r="C10286" s="158">
        <v>9.0642999599312907E-2</v>
      </c>
      <c r="D10286" s="158">
        <v>0.38243662372541998</v>
      </c>
      <c r="E10286" s="158">
        <v>-0.12174847964046601</v>
      </c>
    </row>
    <row r="10287" spans="1:5" x14ac:dyDescent="0.25">
      <c r="A10287" s="158">
        <v>51850.216562028203</v>
      </c>
      <c r="B10287" s="158">
        <v>-0.61540794840602198</v>
      </c>
      <c r="C10287" s="158">
        <v>9.0600508197093602E-2</v>
      </c>
      <c r="D10287" s="158">
        <v>0.38241697364876798</v>
      </c>
      <c r="E10287" s="158">
        <v>-0.12173689836881101</v>
      </c>
    </row>
    <row r="10288" spans="1:5" x14ac:dyDescent="0.25">
      <c r="A10288" s="158">
        <v>51850.329612517198</v>
      </c>
      <c r="B10288" s="158">
        <v>0.123873601974922</v>
      </c>
      <c r="C10288" s="158">
        <v>9.0599939199574694E-2</v>
      </c>
      <c r="D10288" s="158">
        <v>0.382416709205878</v>
      </c>
      <c r="E10288" s="158">
        <v>-0.121736743036468</v>
      </c>
    </row>
    <row r="10289" spans="1:5" x14ac:dyDescent="0.25">
      <c r="A10289" s="158">
        <v>51851.312643624697</v>
      </c>
      <c r="B10289" s="158">
        <v>0.216983038552376</v>
      </c>
      <c r="C10289" s="158">
        <v>9.0594994177745705E-2</v>
      </c>
      <c r="D10289" s="158">
        <v>0.38241440952147898</v>
      </c>
      <c r="E10289" s="158">
        <v>-0.121735392799495</v>
      </c>
    </row>
    <row r="10290" spans="1:5" x14ac:dyDescent="0.25">
      <c r="A10290" s="158">
        <v>51857.463768296402</v>
      </c>
      <c r="B10290" s="158">
        <v>-0.143179333296406</v>
      </c>
      <c r="C10290" s="158">
        <v>9.05641617026402E-2</v>
      </c>
      <c r="D10290" s="158">
        <v>0.38240001074358998</v>
      </c>
      <c r="E10290" s="158">
        <v>-0.121726962533637</v>
      </c>
    </row>
    <row r="10291" spans="1:5" x14ac:dyDescent="0.25">
      <c r="A10291" s="158">
        <v>51858.988737778403</v>
      </c>
      <c r="B10291" s="158">
        <v>-0.17703458584343901</v>
      </c>
      <c r="C10291" s="158">
        <v>9.0556547187037303E-2</v>
      </c>
      <c r="D10291" s="158">
        <v>0.38239643865180301</v>
      </c>
      <c r="E10291" s="158">
        <v>-0.121724877480578</v>
      </c>
    </row>
    <row r="10292" spans="1:5" x14ac:dyDescent="0.25">
      <c r="A10292" s="158">
        <v>51860.298207663101</v>
      </c>
      <c r="B10292" s="158">
        <v>0.44613673115612201</v>
      </c>
      <c r="C10292" s="158">
        <v>9.0550018037703101E-2</v>
      </c>
      <c r="D10292" s="158">
        <v>0.38239337059003597</v>
      </c>
      <c r="E10292" s="158">
        <v>-0.121723088645495</v>
      </c>
    </row>
    <row r="10293" spans="1:5" x14ac:dyDescent="0.25">
      <c r="A10293" s="158">
        <v>51868.8142094004</v>
      </c>
      <c r="B10293" s="158">
        <v>-9.8188457147252398E-2</v>
      </c>
      <c r="C10293" s="158">
        <v>9.0507767005138504E-2</v>
      </c>
      <c r="D10293" s="158">
        <v>0.38237340071728798</v>
      </c>
      <c r="E10293" s="158">
        <v>-0.12171149054303899</v>
      </c>
    </row>
    <row r="10294" spans="1:5" x14ac:dyDescent="0.25">
      <c r="A10294" s="158">
        <v>51877.488332469802</v>
      </c>
      <c r="B10294" s="158">
        <v>-0.62255204009285003</v>
      </c>
      <c r="C10294" s="158">
        <v>9.04651077194637E-2</v>
      </c>
      <c r="D10294" s="158">
        <v>0.38235302969065299</v>
      </c>
      <c r="E10294" s="158">
        <v>-0.121699740153737</v>
      </c>
    </row>
    <row r="10295" spans="1:5" x14ac:dyDescent="0.25">
      <c r="A10295" s="158">
        <v>51878.099644225898</v>
      </c>
      <c r="B10295" s="158">
        <v>0.68464635465639301</v>
      </c>
      <c r="C10295" s="158">
        <v>9.0462115648678093E-2</v>
      </c>
      <c r="D10295" s="158">
        <v>0.38235159288067999</v>
      </c>
      <c r="E10295" s="158">
        <v>-0.12169891444081</v>
      </c>
    </row>
    <row r="10296" spans="1:5" x14ac:dyDescent="0.25">
      <c r="A10296" s="158">
        <v>51882.565453976698</v>
      </c>
      <c r="B10296" s="158">
        <v>-0.30075693777145102</v>
      </c>
      <c r="C10296" s="158">
        <v>9.0440315154929299E-2</v>
      </c>
      <c r="D10296" s="158">
        <v>0.38234109195605898</v>
      </c>
      <c r="E10296" s="158">
        <v>-0.121692891951047</v>
      </c>
    </row>
    <row r="10297" spans="1:5" x14ac:dyDescent="0.25">
      <c r="A10297" s="158">
        <v>51883.734678149704</v>
      </c>
      <c r="B10297" s="158">
        <v>0.62442652650645003</v>
      </c>
      <c r="C10297" s="158">
        <v>9.0434624127132102E-2</v>
      </c>
      <c r="D10297" s="158">
        <v>0.382338341297698</v>
      </c>
      <c r="E10297" s="158">
        <v>-0.1216913179461</v>
      </c>
    </row>
    <row r="10298" spans="1:5" x14ac:dyDescent="0.25">
      <c r="A10298" s="158">
        <v>51884.269056782701</v>
      </c>
      <c r="B10298" s="158">
        <v>-0.26554110791184898</v>
      </c>
      <c r="C10298" s="158">
        <v>9.0432025427769402E-2</v>
      </c>
      <c r="D10298" s="158">
        <v>0.382337083960191</v>
      </c>
      <c r="E10298" s="158">
        <v>-0.121690598952363</v>
      </c>
    </row>
    <row r="10299" spans="1:5" x14ac:dyDescent="0.25">
      <c r="A10299" s="158">
        <v>51884.954683047799</v>
      </c>
      <c r="B10299" s="158">
        <v>-0.20637979848851001</v>
      </c>
      <c r="C10299" s="158">
        <v>9.0428693330271301E-2</v>
      </c>
      <c r="D10299" s="158">
        <v>0.38233547058269102</v>
      </c>
      <c r="E10299" s="158">
        <v>-0.12168967681195</v>
      </c>
    </row>
    <row r="10300" spans="1:5" x14ac:dyDescent="0.25">
      <c r="A10300" s="158">
        <v>51885.063536789399</v>
      </c>
      <c r="B10300" s="158">
        <v>0.13469660395861699</v>
      </c>
      <c r="C10300" s="158">
        <v>9.0428164528016206E-2</v>
      </c>
      <c r="D10300" s="158">
        <v>0.38233521441655999</v>
      </c>
      <c r="E10300" s="158">
        <v>-0.121689530444479</v>
      </c>
    </row>
    <row r="10301" spans="1:5" x14ac:dyDescent="0.25">
      <c r="A10301" s="158">
        <v>51888.610592361103</v>
      </c>
      <c r="B10301" s="158">
        <v>0.17264521057667201</v>
      </c>
      <c r="C10301" s="158">
        <v>9.0410966180001995E-2</v>
      </c>
      <c r="D10301" s="158">
        <v>0.38232686447555603</v>
      </c>
      <c r="E10301" s="158">
        <v>-0.12168476646294001</v>
      </c>
    </row>
    <row r="10302" spans="1:5" x14ac:dyDescent="0.25">
      <c r="A10302" s="158">
        <v>51894.329103820397</v>
      </c>
      <c r="B10302" s="158">
        <v>-0.18659243103366099</v>
      </c>
      <c r="C10302" s="158">
        <v>9.0383374040993295E-2</v>
      </c>
      <c r="D10302" s="158">
        <v>0.38231339206012199</v>
      </c>
      <c r="E10302" s="158">
        <v>-0.121677108420851</v>
      </c>
    </row>
    <row r="10303" spans="1:5" x14ac:dyDescent="0.25">
      <c r="A10303" s="158">
        <v>51895.980685311297</v>
      </c>
      <c r="B10303" s="158">
        <v>-2.86256845781763E-3</v>
      </c>
      <c r="C10303" s="158">
        <v>9.0375436076902294E-2</v>
      </c>
      <c r="D10303" s="158">
        <v>0.38230949857773799</v>
      </c>
      <c r="E10303" s="158">
        <v>-0.121674901817467</v>
      </c>
    </row>
    <row r="10304" spans="1:5" x14ac:dyDescent="0.25">
      <c r="A10304" s="158">
        <v>51916.432791402702</v>
      </c>
      <c r="B10304" s="158">
        <v>0.124020148454296</v>
      </c>
      <c r="C10304" s="158">
        <v>9.0278293389311107E-2</v>
      </c>
      <c r="D10304" s="158">
        <v>0.38226119256260699</v>
      </c>
      <c r="E10304" s="158">
        <v>-0.12164776746995699</v>
      </c>
    </row>
    <row r="10305" spans="1:5" x14ac:dyDescent="0.25">
      <c r="A10305" s="158">
        <v>51923.012341198002</v>
      </c>
      <c r="B10305" s="158">
        <v>-0.67017981676069605</v>
      </c>
      <c r="C10305" s="158">
        <v>9.0247498541485699E-2</v>
      </c>
      <c r="D10305" s="158">
        <v>0.382245616239968</v>
      </c>
      <c r="E10305" s="158">
        <v>-0.121639113223871</v>
      </c>
    </row>
    <row r="10306" spans="1:5" x14ac:dyDescent="0.25">
      <c r="A10306" s="158">
        <v>51923.756086247799</v>
      </c>
      <c r="B10306" s="158">
        <v>-0.48089123541618101</v>
      </c>
      <c r="C10306" s="158">
        <v>9.0244031555344106E-2</v>
      </c>
      <c r="D10306" s="158">
        <v>0.38224385440769998</v>
      </c>
      <c r="E10306" s="158">
        <v>-0.121638137253382</v>
      </c>
    </row>
    <row r="10307" spans="1:5" x14ac:dyDescent="0.25">
      <c r="A10307" s="158">
        <v>51924.755543809697</v>
      </c>
      <c r="B10307" s="158">
        <v>-0.36262212323360199</v>
      </c>
      <c r="C10307" s="158">
        <v>9.0239377051492195E-2</v>
      </c>
      <c r="D10307" s="158">
        <v>0.38224148647442702</v>
      </c>
      <c r="E10307" s="158">
        <v>-0.121636826461515</v>
      </c>
    </row>
    <row r="10308" spans="1:5" x14ac:dyDescent="0.25">
      <c r="A10308" s="158">
        <v>51929.802490973598</v>
      </c>
      <c r="B10308" s="158">
        <v>0.41016125834190098</v>
      </c>
      <c r="C10308" s="158">
        <v>9.0215952024375906E-2</v>
      </c>
      <c r="D10308" s="158">
        <v>0.38222952298423801</v>
      </c>
      <c r="E10308" s="158">
        <v>-0.12163022023308501</v>
      </c>
    </row>
    <row r="10309" spans="1:5" x14ac:dyDescent="0.25">
      <c r="A10309" s="158">
        <v>51932.560441387403</v>
      </c>
      <c r="B10309" s="158">
        <v>0.16954145319434399</v>
      </c>
      <c r="C10309" s="158">
        <v>9.0203206822085893E-2</v>
      </c>
      <c r="D10309" s="158">
        <v>0.382222981075032</v>
      </c>
      <c r="E10309" s="158">
        <v>-0.121626619268284</v>
      </c>
    </row>
    <row r="10310" spans="1:5" x14ac:dyDescent="0.25">
      <c r="A10310" s="158">
        <v>51932.7202275987</v>
      </c>
      <c r="B10310" s="158">
        <v>-2.7254660002473698E-2</v>
      </c>
      <c r="C10310" s="158">
        <v>9.0202469614524897E-2</v>
      </c>
      <c r="D10310" s="158">
        <v>0.38222260196499702</v>
      </c>
      <c r="E10310" s="158">
        <v>-0.12162641083709599</v>
      </c>
    </row>
    <row r="10311" spans="1:5" x14ac:dyDescent="0.25">
      <c r="A10311" s="158">
        <v>51941.826177890602</v>
      </c>
      <c r="B10311" s="158">
        <v>0.67773961835770902</v>
      </c>
      <c r="C10311" s="158">
        <v>9.0160675952736594E-2</v>
      </c>
      <c r="D10311" s="158">
        <v>0.38220098007590603</v>
      </c>
      <c r="E10311" s="158">
        <v>-0.12161456822361801</v>
      </c>
    </row>
    <row r="10312" spans="1:5" x14ac:dyDescent="0.25">
      <c r="A10312" s="158">
        <v>51950.321875530797</v>
      </c>
      <c r="B10312" s="158">
        <v>0.65961864381374202</v>
      </c>
      <c r="C10312" s="158">
        <v>9.0122071444699803E-2</v>
      </c>
      <c r="D10312" s="158">
        <v>0.38218077704227199</v>
      </c>
      <c r="E10312" s="158">
        <v>-0.12160358221872899</v>
      </c>
    </row>
    <row r="10313" spans="1:5" x14ac:dyDescent="0.25">
      <c r="A10313" s="158">
        <v>51953.0992710961</v>
      </c>
      <c r="B10313" s="158">
        <v>1.52944373793318E-2</v>
      </c>
      <c r="C10313" s="158">
        <v>9.0109532449306196E-2</v>
      </c>
      <c r="D10313" s="158">
        <v>0.38217416599612503</v>
      </c>
      <c r="E10313" s="158">
        <v>-0.121600003872444</v>
      </c>
    </row>
    <row r="10314" spans="1:5" x14ac:dyDescent="0.25">
      <c r="A10314" s="158">
        <v>51956.328556164401</v>
      </c>
      <c r="B10314" s="158">
        <v>-5.37214708494438E-2</v>
      </c>
      <c r="C10314" s="158">
        <v>9.00950039179889E-2</v>
      </c>
      <c r="D10314" s="158">
        <v>0.38216647540682003</v>
      </c>
      <c r="E10314" s="158">
        <v>-0.121595851479826</v>
      </c>
    </row>
    <row r="10315" spans="1:5" x14ac:dyDescent="0.25">
      <c r="A10315" s="158">
        <v>51958.801539186097</v>
      </c>
      <c r="B10315" s="158">
        <v>-0.20951523530079499</v>
      </c>
      <c r="C10315" s="158">
        <v>9.0083914803814794E-2</v>
      </c>
      <c r="D10315" s="158">
        <v>0.38216058312124002</v>
      </c>
      <c r="E10315" s="158">
        <v>-0.121592677513162</v>
      </c>
    </row>
    <row r="10316" spans="1:5" x14ac:dyDescent="0.25">
      <c r="A10316" s="158">
        <v>51973.831316324802</v>
      </c>
      <c r="B10316" s="158">
        <v>-7.6360857927293399E-2</v>
      </c>
      <c r="C10316" s="158">
        <v>9.0017208400675799E-2</v>
      </c>
      <c r="D10316" s="158">
        <v>0.38212471927974601</v>
      </c>
      <c r="E10316" s="158">
        <v>-0.12157349804023899</v>
      </c>
    </row>
    <row r="10317" spans="1:5" x14ac:dyDescent="0.25">
      <c r="A10317" s="158">
        <v>51979.458350241403</v>
      </c>
      <c r="B10317" s="158">
        <v>-0.38476554639252902</v>
      </c>
      <c r="C10317" s="158">
        <v>8.9992539236369407E-2</v>
      </c>
      <c r="D10317" s="158">
        <v>0.38211126875931301</v>
      </c>
      <c r="E10317" s="158">
        <v>-0.121566366235605</v>
      </c>
    </row>
    <row r="10318" spans="1:5" x14ac:dyDescent="0.25">
      <c r="A10318" s="158">
        <v>51983.092834152099</v>
      </c>
      <c r="B10318" s="158">
        <v>7.1826911317507403E-2</v>
      </c>
      <c r="C10318" s="158">
        <v>8.9976694156921402E-2</v>
      </c>
      <c r="D10318" s="158">
        <v>0.38210257434814299</v>
      </c>
      <c r="E10318" s="158">
        <v>-0.121561773962263</v>
      </c>
    </row>
    <row r="10319" spans="1:5" x14ac:dyDescent="0.25">
      <c r="A10319" s="158">
        <v>51986.718424499297</v>
      </c>
      <c r="B10319" s="158">
        <v>-5.0605417876614697E-2</v>
      </c>
      <c r="C10319" s="158">
        <v>8.9960957292661098E-2</v>
      </c>
      <c r="D10319" s="158">
        <v>0.38209389592774501</v>
      </c>
      <c r="E10319" s="158">
        <v>-0.121557203978284</v>
      </c>
    </row>
    <row r="10320" spans="1:5" x14ac:dyDescent="0.25">
      <c r="A10320" s="158">
        <v>51990.988217211001</v>
      </c>
      <c r="B10320" s="158">
        <v>-0.19208703439823599</v>
      </c>
      <c r="C10320" s="158">
        <v>8.9942513337704602E-2</v>
      </c>
      <c r="D10320" s="158">
        <v>0.38208366874303301</v>
      </c>
      <c r="E10320" s="158">
        <v>-0.121551836141516</v>
      </c>
    </row>
    <row r="10321" spans="1:5" x14ac:dyDescent="0.25">
      <c r="A10321" s="158">
        <v>51994.803362019302</v>
      </c>
      <c r="B10321" s="158">
        <v>-0.27515291490329802</v>
      </c>
      <c r="C10321" s="158">
        <v>8.9926114912308702E-2</v>
      </c>
      <c r="D10321" s="158">
        <v>0.38207452436336498</v>
      </c>
      <c r="E10321" s="158">
        <v>-0.12154705281738699</v>
      </c>
    </row>
    <row r="10322" spans="1:5" x14ac:dyDescent="0.25">
      <c r="A10322" s="158">
        <v>51999.784406523198</v>
      </c>
      <c r="B10322" s="158">
        <v>-5.2576388104363901E-2</v>
      </c>
      <c r="C10322" s="158">
        <v>8.9904821288103995E-2</v>
      </c>
      <c r="D10322" s="158">
        <v>0.382062576698949</v>
      </c>
      <c r="E10322" s="158">
        <v>-0.121540826102704</v>
      </c>
    </row>
    <row r="10323" spans="1:5" x14ac:dyDescent="0.25">
      <c r="A10323" s="158">
        <v>52001.793317728501</v>
      </c>
      <c r="B10323" s="158">
        <v>-0.59267016335311495</v>
      </c>
      <c r="C10323" s="158">
        <v>8.9896270597939101E-2</v>
      </c>
      <c r="D10323" s="158">
        <v>0.38205775525809199</v>
      </c>
      <c r="E10323" s="158">
        <v>-0.121538320688881</v>
      </c>
    </row>
    <row r="10324" spans="1:5" x14ac:dyDescent="0.25">
      <c r="A10324" s="158">
        <v>52003.033234359697</v>
      </c>
      <c r="B10324" s="158">
        <v>0.56082319316432805</v>
      </c>
      <c r="C10324" s="158">
        <v>8.9891003743233305E-2</v>
      </c>
      <c r="D10324" s="158">
        <v>0.38205477861801701</v>
      </c>
      <c r="E10324" s="158">
        <v>-0.121536776016135</v>
      </c>
    </row>
    <row r="10325" spans="1:5" x14ac:dyDescent="0.25">
      <c r="A10325" s="158">
        <v>52010.800602346302</v>
      </c>
      <c r="B10325" s="158">
        <v>-0.34313439516875399</v>
      </c>
      <c r="C10325" s="158">
        <v>8.9858196044614397E-2</v>
      </c>
      <c r="D10325" s="158">
        <v>0.382036117664801</v>
      </c>
      <c r="E10325" s="158">
        <v>-0.121527128860298</v>
      </c>
    </row>
    <row r="10326" spans="1:5" x14ac:dyDescent="0.25">
      <c r="A10326" s="158">
        <v>52014.243687202303</v>
      </c>
      <c r="B10326" s="158">
        <v>6.0471518132820798E-2</v>
      </c>
      <c r="C10326" s="158">
        <v>8.9843756041570702E-2</v>
      </c>
      <c r="D10326" s="158">
        <v>0.38202783799559498</v>
      </c>
      <c r="E10326" s="158">
        <v>-0.121522868691051</v>
      </c>
    </row>
    <row r="10327" spans="1:5" x14ac:dyDescent="0.25">
      <c r="A10327" s="158">
        <v>52016.106789436497</v>
      </c>
      <c r="B10327" s="158">
        <v>2.8667799306036901E-2</v>
      </c>
      <c r="C10327" s="158">
        <v>8.9835968735887103E-2</v>
      </c>
      <c r="D10327" s="158">
        <v>0.38202335577159902</v>
      </c>
      <c r="E10327" s="158">
        <v>-0.12152056759567199</v>
      </c>
    </row>
    <row r="10328" spans="1:5" x14ac:dyDescent="0.25">
      <c r="A10328" s="158">
        <v>52021.103775058698</v>
      </c>
      <c r="B10328" s="158">
        <v>4.5070885119358202E-2</v>
      </c>
      <c r="C10328" s="158">
        <v>8.9815174184911403E-2</v>
      </c>
      <c r="D10328" s="158">
        <v>0.38201132724424902</v>
      </c>
      <c r="E10328" s="158">
        <v>-0.12151441024052</v>
      </c>
    </row>
    <row r="10329" spans="1:5" x14ac:dyDescent="0.25">
      <c r="A10329" s="158">
        <v>52026.421136520097</v>
      </c>
      <c r="B10329" s="158">
        <v>-0.35155924622236601</v>
      </c>
      <c r="C10329" s="158">
        <v>8.9793193210236405E-2</v>
      </c>
      <c r="D10329" s="158">
        <v>0.38199851656378903</v>
      </c>
      <c r="E10329" s="158">
        <v>-0.121507881086463</v>
      </c>
    </row>
    <row r="10330" spans="1:5" x14ac:dyDescent="0.25">
      <c r="A10330" s="158">
        <v>52026.597184888597</v>
      </c>
      <c r="B10330" s="158">
        <v>1.2075733429423701</v>
      </c>
      <c r="C10330" s="158">
        <v>8.9792468051196395E-2</v>
      </c>
      <c r="D10330" s="158">
        <v>0.38199809223182701</v>
      </c>
      <c r="E10330" s="158">
        <v>-0.121507665322795</v>
      </c>
    </row>
    <row r="10331" spans="1:5" x14ac:dyDescent="0.25">
      <c r="A10331" s="158">
        <v>52031.477708454797</v>
      </c>
      <c r="B10331" s="158">
        <v>0.49876945610727302</v>
      </c>
      <c r="C10331" s="158">
        <v>8.9772430962222594E-2</v>
      </c>
      <c r="D10331" s="158">
        <v>0.38198632370774699</v>
      </c>
      <c r="E10331" s="158">
        <v>-0.121501694119205</v>
      </c>
    </row>
    <row r="10332" spans="1:5" x14ac:dyDescent="0.25">
      <c r="A10332" s="158">
        <v>52036.806296443603</v>
      </c>
      <c r="B10332" s="158">
        <v>-6.5014789169659498E-2</v>
      </c>
      <c r="C10332" s="158">
        <v>8.9750700509081405E-2</v>
      </c>
      <c r="D10332" s="158">
        <v>0.381973463899975</v>
      </c>
      <c r="E10332" s="158">
        <v>-0.121495197490721</v>
      </c>
    </row>
    <row r="10333" spans="1:5" x14ac:dyDescent="0.25">
      <c r="A10333" s="158">
        <v>52038.231286704402</v>
      </c>
      <c r="B10333" s="158">
        <v>1.25695243767427</v>
      </c>
      <c r="C10333" s="158">
        <v>8.9744915169446104E-2</v>
      </c>
      <c r="D10333" s="158">
        <v>0.38197002296427701</v>
      </c>
      <c r="E10333" s="158">
        <v>-0.121493464166244</v>
      </c>
    </row>
    <row r="10334" spans="1:5" x14ac:dyDescent="0.25">
      <c r="A10334" s="158">
        <v>52045.006316720603</v>
      </c>
      <c r="B10334" s="158">
        <v>-0.226107987320745</v>
      </c>
      <c r="C10334" s="158">
        <v>8.9717558868319502E-2</v>
      </c>
      <c r="D10334" s="158">
        <v>0.38195365216961003</v>
      </c>
      <c r="E10334" s="158">
        <v>-0.121485246422183</v>
      </c>
    </row>
    <row r="10335" spans="1:5" x14ac:dyDescent="0.25">
      <c r="A10335" s="158">
        <v>52063.295142707699</v>
      </c>
      <c r="B10335" s="158">
        <v>0.38908817432019599</v>
      </c>
      <c r="C10335" s="158">
        <v>8.9644951648152907E-2</v>
      </c>
      <c r="D10335" s="158">
        <v>0.38190936882730597</v>
      </c>
      <c r="E10335" s="158">
        <v>-0.121463254733087</v>
      </c>
    </row>
    <row r="10336" spans="1:5" x14ac:dyDescent="0.25">
      <c r="A10336" s="158">
        <v>52089.318628952999</v>
      </c>
      <c r="B10336" s="158">
        <v>0.22598682723862201</v>
      </c>
      <c r="C10336" s="158">
        <v>8.9544775853667394E-2</v>
      </c>
      <c r="D10336" s="158">
        <v>0.38184612818034402</v>
      </c>
      <c r="E10336" s="158">
        <v>-0.121432444025109</v>
      </c>
    </row>
    <row r="10337" spans="1:5" x14ac:dyDescent="0.25">
      <c r="A10337" s="158">
        <v>52090.055862724803</v>
      </c>
      <c r="B10337" s="158">
        <v>-0.22074538303479299</v>
      </c>
      <c r="C10337" s="158">
        <v>8.9541991907327298E-2</v>
      </c>
      <c r="D10337" s="158">
        <v>0.38184433268859902</v>
      </c>
      <c r="E10337" s="158">
        <v>-0.12143157940385201</v>
      </c>
    </row>
    <row r="10338" spans="1:5" x14ac:dyDescent="0.25">
      <c r="A10338" s="158">
        <v>52091.434582958798</v>
      </c>
      <c r="B10338" s="158">
        <v>0.91093943150877299</v>
      </c>
      <c r="C10338" s="158">
        <v>8.9536793587087105E-2</v>
      </c>
      <c r="D10338" s="158">
        <v>0.38184097431450398</v>
      </c>
      <c r="E10338" s="158">
        <v>-0.121429963669529</v>
      </c>
    </row>
    <row r="10339" spans="1:5" x14ac:dyDescent="0.25">
      <c r="A10339" s="158">
        <v>52097.361120926798</v>
      </c>
      <c r="B10339" s="158">
        <v>-0.45716286722261601</v>
      </c>
      <c r="C10339" s="158">
        <v>8.9514567200603398E-2</v>
      </c>
      <c r="D10339" s="158">
        <v>0.38182652950523499</v>
      </c>
      <c r="E10339" s="158">
        <v>-0.121423036359711</v>
      </c>
    </row>
    <row r="10340" spans="1:5" x14ac:dyDescent="0.25">
      <c r="A10340" s="158">
        <v>52104.802358843102</v>
      </c>
      <c r="B10340" s="158">
        <v>-0.11607101294132099</v>
      </c>
      <c r="C10340" s="158">
        <v>8.9486934123269093E-2</v>
      </c>
      <c r="D10340" s="158">
        <v>0.381808373219022</v>
      </c>
      <c r="E10340" s="158">
        <v>-0.12141438003596799</v>
      </c>
    </row>
    <row r="10341" spans="1:5" x14ac:dyDescent="0.25">
      <c r="A10341" s="158">
        <v>52108.7492029856</v>
      </c>
      <c r="B10341" s="158">
        <v>-0.17613220335218599</v>
      </c>
      <c r="C10341" s="158">
        <v>8.9472401524628806E-2</v>
      </c>
      <c r="D10341" s="158">
        <v>0.38179873420893901</v>
      </c>
      <c r="E10341" s="158">
        <v>-0.121409807436426</v>
      </c>
    </row>
    <row r="10342" spans="1:5" x14ac:dyDescent="0.25">
      <c r="A10342" s="158">
        <v>52118.409863959598</v>
      </c>
      <c r="B10342" s="158">
        <v>1.3181081361620699</v>
      </c>
      <c r="C10342" s="158">
        <v>8.9437193868054904E-2</v>
      </c>
      <c r="D10342" s="158">
        <v>0.38177511490493499</v>
      </c>
      <c r="E10342" s="158">
        <v>-0.12139866986830899</v>
      </c>
    </row>
    <row r="10343" spans="1:5" x14ac:dyDescent="0.25">
      <c r="A10343" s="158">
        <v>52120.468793714397</v>
      </c>
      <c r="B10343" s="158">
        <v>-0.227613544626171</v>
      </c>
      <c r="C10343" s="158">
        <v>8.9429757113007102E-2</v>
      </c>
      <c r="D10343" s="158">
        <v>0.38177007627342702</v>
      </c>
      <c r="E10343" s="158">
        <v>-0.121396306218785</v>
      </c>
    </row>
    <row r="10344" spans="1:5" x14ac:dyDescent="0.25">
      <c r="A10344" s="158">
        <v>52121.5680539569</v>
      </c>
      <c r="B10344" s="158">
        <v>4.0397272607939301E-2</v>
      </c>
      <c r="C10344" s="158">
        <v>8.9425796275518096E-2</v>
      </c>
      <c r="D10344" s="158">
        <v>0.38176738546878303</v>
      </c>
      <c r="E10344" s="158">
        <v>-0.12139504571401701</v>
      </c>
    </row>
    <row r="10345" spans="1:5" x14ac:dyDescent="0.25">
      <c r="A10345" s="158">
        <v>52122.444446259498</v>
      </c>
      <c r="B10345" s="158">
        <v>-0.22816808251952</v>
      </c>
      <c r="C10345" s="158">
        <v>8.9422643281260802E-2</v>
      </c>
      <c r="D10345" s="158">
        <v>0.38176523986586802</v>
      </c>
      <c r="E10345" s="158">
        <v>-0.12139404148909599</v>
      </c>
    </row>
    <row r="10346" spans="1:5" x14ac:dyDescent="0.25">
      <c r="A10346" s="158">
        <v>52129.996876159901</v>
      </c>
      <c r="B10346" s="158">
        <v>-9.4699728820035693E-3</v>
      </c>
      <c r="C10346" s="158">
        <v>8.9395648931674801E-2</v>
      </c>
      <c r="D10346" s="158">
        <v>0.381746737286839</v>
      </c>
      <c r="E10346" s="158">
        <v>-0.12138541393289499</v>
      </c>
    </row>
    <row r="10347" spans="1:5" x14ac:dyDescent="0.25">
      <c r="A10347" s="158">
        <v>52132.906650693199</v>
      </c>
      <c r="B10347" s="158">
        <v>5.0390910571596101E-2</v>
      </c>
      <c r="C10347" s="158">
        <v>8.9385333404822603E-2</v>
      </c>
      <c r="D10347" s="158">
        <v>0.38173960267534501</v>
      </c>
      <c r="E10347" s="158">
        <v>-0.12138210260174299</v>
      </c>
    </row>
    <row r="10348" spans="1:5" x14ac:dyDescent="0.25">
      <c r="A10348" s="158">
        <v>52134.581992514803</v>
      </c>
      <c r="B10348" s="158">
        <v>-7.57684491351496E-3</v>
      </c>
      <c r="C10348" s="158">
        <v>8.9379415521493005E-2</v>
      </c>
      <c r="D10348" s="158">
        <v>0.38173549331343598</v>
      </c>
      <c r="E10348" s="158">
        <v>-0.121380199253092</v>
      </c>
    </row>
    <row r="10349" spans="1:5" x14ac:dyDescent="0.25">
      <c r="A10349" s="158">
        <v>52138.273320789602</v>
      </c>
      <c r="B10349" s="158">
        <v>0.45530979258343601</v>
      </c>
      <c r="C10349" s="158">
        <v>8.9366431775770597E-2</v>
      </c>
      <c r="D10349" s="158">
        <v>0.38172643513799198</v>
      </c>
      <c r="E10349" s="158">
        <v>-0.121376013788475</v>
      </c>
    </row>
    <row r="10350" spans="1:5" x14ac:dyDescent="0.25">
      <c r="A10350" s="158">
        <v>52141.923965340902</v>
      </c>
      <c r="B10350" s="158">
        <v>0.28322731490983999</v>
      </c>
      <c r="C10350" s="158">
        <v>8.9353666024027403E-2</v>
      </c>
      <c r="D10350" s="158">
        <v>0.38171747151994501</v>
      </c>
      <c r="E10350" s="158">
        <v>-0.121371885596904</v>
      </c>
    </row>
    <row r="10351" spans="1:5" x14ac:dyDescent="0.25">
      <c r="A10351" s="158">
        <v>52145.992732602303</v>
      </c>
      <c r="B10351" s="158">
        <v>-7.0428709267567099E-2</v>
      </c>
      <c r="C10351" s="158">
        <v>8.9339526044243903E-2</v>
      </c>
      <c r="D10351" s="158">
        <v>0.38170747508302599</v>
      </c>
      <c r="E10351" s="158">
        <v>-0.121367297642076</v>
      </c>
    </row>
    <row r="10352" spans="1:5" x14ac:dyDescent="0.25">
      <c r="A10352" s="158">
        <v>52146.344043451398</v>
      </c>
      <c r="B10352" s="158">
        <v>0.55378065205884397</v>
      </c>
      <c r="C10352" s="158">
        <v>8.9338309500668095E-2</v>
      </c>
      <c r="D10352" s="158">
        <v>0.38170661165208503</v>
      </c>
      <c r="E10352" s="158">
        <v>-0.12136690214816399</v>
      </c>
    </row>
    <row r="10353" spans="1:5" x14ac:dyDescent="0.25">
      <c r="A10353" s="158">
        <v>52161.220895921899</v>
      </c>
      <c r="B10353" s="158">
        <v>0.13789279110192301</v>
      </c>
      <c r="C10353" s="158">
        <v>8.9287428882513897E-2</v>
      </c>
      <c r="D10353" s="158">
        <v>0.38167000368089499</v>
      </c>
      <c r="E10353" s="158">
        <v>-0.121350248397345</v>
      </c>
    </row>
    <row r="10354" spans="1:5" x14ac:dyDescent="0.25">
      <c r="A10354" s="158">
        <v>52163.965428605101</v>
      </c>
      <c r="B10354" s="158">
        <v>0.33910183782228698</v>
      </c>
      <c r="C10354" s="158">
        <v>8.9278178309690204E-2</v>
      </c>
      <c r="D10354" s="158">
        <v>0.38166324061888601</v>
      </c>
      <c r="E10354" s="158">
        <v>-0.121347196138541</v>
      </c>
    </row>
    <row r="10355" spans="1:5" x14ac:dyDescent="0.25">
      <c r="A10355" s="158">
        <v>52164.770601123098</v>
      </c>
      <c r="B10355" s="158">
        <v>0.185997262715309</v>
      </c>
      <c r="C10355" s="158">
        <v>8.9275472497329394E-2</v>
      </c>
      <c r="D10355" s="158">
        <v>0.38166125595641298</v>
      </c>
      <c r="E10355" s="158">
        <v>-0.121346301873755</v>
      </c>
    </row>
    <row r="10356" spans="1:5" x14ac:dyDescent="0.25">
      <c r="A10356" s="158">
        <v>52168.877551780301</v>
      </c>
      <c r="B10356" s="158">
        <v>0.344315712956833</v>
      </c>
      <c r="C10356" s="158">
        <v>8.9261727867435497E-2</v>
      </c>
      <c r="D10356" s="158">
        <v>0.38165112881316299</v>
      </c>
      <c r="E10356" s="158">
        <v>-0.121341748861743</v>
      </c>
    </row>
    <row r="10357" spans="1:5" x14ac:dyDescent="0.25">
      <c r="A10357" s="158">
        <v>52171.749309364102</v>
      </c>
      <c r="B10357" s="158">
        <v>-5.7800079790737403E-2</v>
      </c>
      <c r="C10357" s="158">
        <v>8.9252173636807805E-2</v>
      </c>
      <c r="D10357" s="158">
        <v>0.381644043546153</v>
      </c>
      <c r="E10357" s="158">
        <v>-0.12133857351468399</v>
      </c>
    </row>
    <row r="10358" spans="1:5" x14ac:dyDescent="0.25">
      <c r="A10358" s="158">
        <v>52173.079074782399</v>
      </c>
      <c r="B10358" s="158">
        <v>0.21134319934006399</v>
      </c>
      <c r="C10358" s="158">
        <v>8.9247765353733202E-2</v>
      </c>
      <c r="D10358" s="158">
        <v>0.38164076162273303</v>
      </c>
      <c r="E10358" s="158">
        <v>-0.12133710549024999</v>
      </c>
    </row>
    <row r="10359" spans="1:5" x14ac:dyDescent="0.25">
      <c r="A10359" s="158">
        <v>52178.506799837603</v>
      </c>
      <c r="B10359" s="158">
        <v>-0.23031394359358501</v>
      </c>
      <c r="C10359" s="158">
        <v>8.9229875815798998E-2</v>
      </c>
      <c r="D10359" s="158">
        <v>0.38162735855527802</v>
      </c>
      <c r="E10359" s="158">
        <v>-0.121331128644458</v>
      </c>
    </row>
    <row r="10360" spans="1:5" x14ac:dyDescent="0.25">
      <c r="A10360" s="158">
        <v>52178.863410846403</v>
      </c>
      <c r="B10360" s="158">
        <v>-4.4114910055437197E-2</v>
      </c>
      <c r="C10360" s="158">
        <v>8.9228706285829906E-2</v>
      </c>
      <c r="D10360" s="158">
        <v>0.381626477546256</v>
      </c>
      <c r="E10360" s="158">
        <v>-0.121330736810725</v>
      </c>
    </row>
    <row r="10361" spans="1:5" x14ac:dyDescent="0.25">
      <c r="A10361" s="158">
        <v>52186.787090217898</v>
      </c>
      <c r="B10361" s="158">
        <v>-0.77387263485018098</v>
      </c>
      <c r="C10361" s="158">
        <v>8.92029062213371E-2</v>
      </c>
      <c r="D10361" s="158">
        <v>0.38160688921677399</v>
      </c>
      <c r="E10361" s="158">
        <v>-0.121322057705814</v>
      </c>
    </row>
    <row r="10362" spans="1:5" x14ac:dyDescent="0.25">
      <c r="A10362" s="158">
        <v>52193.506657473401</v>
      </c>
      <c r="B10362" s="158">
        <v>3.8505080799766701E-2</v>
      </c>
      <c r="C10362" s="158">
        <v>8.9181306540302097E-2</v>
      </c>
      <c r="D10362" s="158">
        <v>0.38159025835105498</v>
      </c>
      <c r="E10362" s="158">
        <v>-0.121314738292133</v>
      </c>
    </row>
    <row r="10363" spans="1:5" x14ac:dyDescent="0.25">
      <c r="A10363" s="158">
        <v>52196.355399649998</v>
      </c>
      <c r="B10363" s="158">
        <v>0.23630490580872601</v>
      </c>
      <c r="C10363" s="158">
        <v>8.9172227059041403E-2</v>
      </c>
      <c r="D10363" s="158">
        <v>0.38158320241166599</v>
      </c>
      <c r="E10363" s="158">
        <v>-0.121311646539809</v>
      </c>
    </row>
    <row r="10364" spans="1:5" x14ac:dyDescent="0.25">
      <c r="A10364" s="158">
        <v>52197.605076198503</v>
      </c>
      <c r="B10364" s="158">
        <v>-0.273132632526918</v>
      </c>
      <c r="C10364" s="158">
        <v>8.9168258710958501E-2</v>
      </c>
      <c r="D10364" s="158">
        <v>0.38158010613521398</v>
      </c>
      <c r="E10364" s="158">
        <v>-0.12131029238187099</v>
      </c>
    </row>
    <row r="10365" spans="1:5" x14ac:dyDescent="0.25">
      <c r="A10365" s="158">
        <v>52212.149741970003</v>
      </c>
      <c r="B10365" s="158">
        <v>0.17217542800585001</v>
      </c>
      <c r="C10365" s="158">
        <v>8.9122728768032095E-2</v>
      </c>
      <c r="D10365" s="158">
        <v>0.38154402450729502</v>
      </c>
      <c r="E10365" s="158">
        <v>-0.121294626800473</v>
      </c>
    </row>
    <row r="10366" spans="1:5" x14ac:dyDescent="0.25">
      <c r="A10366" s="158">
        <v>52222.668069718697</v>
      </c>
      <c r="B10366" s="158">
        <v>-2.50021395825306E-2</v>
      </c>
      <c r="C10366" s="158">
        <v>8.9090558549945006E-2</v>
      </c>
      <c r="D10366" s="158">
        <v>0.38151787978386897</v>
      </c>
      <c r="E10366" s="158">
        <v>-0.12128340694550301</v>
      </c>
    </row>
    <row r="10367" spans="1:5" x14ac:dyDescent="0.25">
      <c r="A10367" s="158">
        <v>52236.552538563199</v>
      </c>
      <c r="B10367" s="158">
        <v>7.7513541306384298E-2</v>
      </c>
      <c r="C10367" s="158">
        <v>8.9049068919982197E-2</v>
      </c>
      <c r="D10367" s="158">
        <v>0.38148330208583098</v>
      </c>
      <c r="E10367" s="158">
        <v>-0.121268736533717</v>
      </c>
    </row>
    <row r="10368" spans="1:5" x14ac:dyDescent="0.25">
      <c r="A10368" s="158">
        <v>52236.8001319994</v>
      </c>
      <c r="B10368" s="158">
        <v>0.214121335966655</v>
      </c>
      <c r="C10368" s="158">
        <v>8.9048339167308393E-2</v>
      </c>
      <c r="D10368" s="158">
        <v>0.38148268480178299</v>
      </c>
      <c r="E10368" s="158">
        <v>-0.121268476370994</v>
      </c>
    </row>
    <row r="10369" spans="1:5" x14ac:dyDescent="0.25">
      <c r="A10369" s="158">
        <v>52238.711952487203</v>
      </c>
      <c r="B10369" s="158">
        <v>0.31986861342006001</v>
      </c>
      <c r="C10369" s="158">
        <v>8.9042716247581102E-2</v>
      </c>
      <c r="D10369" s="158">
        <v>0.38147791757126898</v>
      </c>
      <c r="E10369" s="158">
        <v>-0.121266469200823</v>
      </c>
    </row>
    <row r="10370" spans="1:5" x14ac:dyDescent="0.25">
      <c r="A10370" s="158">
        <v>52241.287152235498</v>
      </c>
      <c r="B10370" s="158">
        <v>-0.21648618125150701</v>
      </c>
      <c r="C10370" s="158">
        <v>8.9035175698524996E-2</v>
      </c>
      <c r="D10370" s="158">
        <v>0.38147149392209401</v>
      </c>
      <c r="E10370" s="158">
        <v>-0.12126377033912999</v>
      </c>
    </row>
    <row r="10371" spans="1:5" x14ac:dyDescent="0.25">
      <c r="A10371" s="158">
        <v>52243.996996800401</v>
      </c>
      <c r="B10371" s="158">
        <v>-0.26079011052956302</v>
      </c>
      <c r="C10371" s="158">
        <v>8.9027282393751003E-2</v>
      </c>
      <c r="D10371" s="158">
        <v>0.38146473162870198</v>
      </c>
      <c r="E10371" s="158">
        <v>-0.121260936281795</v>
      </c>
    </row>
    <row r="10372" spans="1:5" x14ac:dyDescent="0.25">
      <c r="A10372" s="158">
        <v>52258.071937959401</v>
      </c>
      <c r="B10372" s="158">
        <v>0.25147666967211302</v>
      </c>
      <c r="C10372" s="158">
        <v>8.8986970702170307E-2</v>
      </c>
      <c r="D10372" s="158">
        <v>0.381429562395106</v>
      </c>
      <c r="E10372" s="158">
        <v>-0.12124631370799301</v>
      </c>
    </row>
    <row r="10373" spans="1:5" x14ac:dyDescent="0.25">
      <c r="A10373" s="158">
        <v>52259.487431370602</v>
      </c>
      <c r="B10373" s="158">
        <v>0.28032357807323799</v>
      </c>
      <c r="C10373" s="158">
        <v>8.8982980440667603E-2</v>
      </c>
      <c r="D10373" s="158">
        <v>0.38142602123068398</v>
      </c>
      <c r="E10373" s="158">
        <v>-0.121244852188488</v>
      </c>
    </row>
    <row r="10374" spans="1:5" x14ac:dyDescent="0.25">
      <c r="A10374" s="158">
        <v>52260.082520537399</v>
      </c>
      <c r="B10374" s="158">
        <v>0.21012573405172499</v>
      </c>
      <c r="C10374" s="158">
        <v>8.8981306379213004E-2</v>
      </c>
      <c r="D10374" s="158">
        <v>0.38142453225387202</v>
      </c>
      <c r="E10374" s="158">
        <v>-0.121244238243016</v>
      </c>
    </row>
    <row r="10375" spans="1:5" x14ac:dyDescent="0.25">
      <c r="A10375" s="158">
        <v>52265.683118119901</v>
      </c>
      <c r="B10375" s="158">
        <v>0.19046810725313901</v>
      </c>
      <c r="C10375" s="158">
        <v>8.8965652456523395E-2</v>
      </c>
      <c r="D10375" s="158">
        <v>0.38141051223523298</v>
      </c>
      <c r="E10375" s="158">
        <v>-0.121238474494078</v>
      </c>
    </row>
    <row r="10376" spans="1:5" x14ac:dyDescent="0.25">
      <c r="A10376" s="158">
        <v>52279.652518791903</v>
      </c>
      <c r="B10376" s="158">
        <v>-1.1141379036550001E-2</v>
      </c>
      <c r="C10376" s="158">
        <v>8.8927407058904104E-2</v>
      </c>
      <c r="D10376" s="158">
        <v>0.38137548960026302</v>
      </c>
      <c r="E10376" s="158">
        <v>-0.12122421085913</v>
      </c>
    </row>
    <row r="10377" spans="1:5" x14ac:dyDescent="0.25">
      <c r="A10377" s="158">
        <v>52296.791144265502</v>
      </c>
      <c r="B10377" s="158">
        <v>0.34427524151230399</v>
      </c>
      <c r="C10377" s="158">
        <v>8.8882051117092006E-2</v>
      </c>
      <c r="D10377" s="158">
        <v>0.38133241835673898</v>
      </c>
      <c r="E10377" s="158">
        <v>-0.121206930878823</v>
      </c>
    </row>
    <row r="10378" spans="1:5" x14ac:dyDescent="0.25">
      <c r="A10378" s="158">
        <v>52301.391668838703</v>
      </c>
      <c r="B10378" s="158">
        <v>0.82254088833118</v>
      </c>
      <c r="C10378" s="158">
        <v>8.8870171199360304E-2</v>
      </c>
      <c r="D10378" s="158">
        <v>0.38132083743233902</v>
      </c>
      <c r="E10378" s="158">
        <v>-0.121202333578644</v>
      </c>
    </row>
    <row r="10379" spans="1:5" x14ac:dyDescent="0.25">
      <c r="A10379" s="158">
        <v>52304.788752618297</v>
      </c>
      <c r="B10379" s="158">
        <v>0.24081953128671801</v>
      </c>
      <c r="C10379" s="158">
        <v>8.8861479285703093E-2</v>
      </c>
      <c r="D10379" s="158">
        <v>0.38131228069790701</v>
      </c>
      <c r="E10379" s="158">
        <v>-0.12119895005327699</v>
      </c>
    </row>
    <row r="10380" spans="1:5" x14ac:dyDescent="0.25">
      <c r="A10380" s="158">
        <v>52305.552243693302</v>
      </c>
      <c r="B10380" s="158">
        <v>0.38321648618153697</v>
      </c>
      <c r="C10380" s="158">
        <v>8.8859535192532493E-2</v>
      </c>
      <c r="D10380" s="158">
        <v>0.38131035696849702</v>
      </c>
      <c r="E10380" s="158">
        <v>-0.12119819091607099</v>
      </c>
    </row>
    <row r="10381" spans="1:5" x14ac:dyDescent="0.25">
      <c r="A10381" s="158">
        <v>52308.683266200103</v>
      </c>
      <c r="B10381" s="158">
        <v>0.29053347668137602</v>
      </c>
      <c r="C10381" s="158">
        <v>8.8851598739307203E-2</v>
      </c>
      <c r="D10381" s="158">
        <v>0.381302465542042</v>
      </c>
      <c r="E10381" s="158">
        <v>-0.121195082763421</v>
      </c>
    </row>
    <row r="10382" spans="1:5" x14ac:dyDescent="0.25">
      <c r="A10382" s="158">
        <v>52314.670075273702</v>
      </c>
      <c r="B10382" s="158">
        <v>0.413989806136983</v>
      </c>
      <c r="C10382" s="158">
        <v>8.8836585435111207E-2</v>
      </c>
      <c r="D10382" s="158">
        <v>0.38128736588168</v>
      </c>
      <c r="E10382" s="158">
        <v>-0.121189162128751</v>
      </c>
    </row>
    <row r="10383" spans="1:5" x14ac:dyDescent="0.25">
      <c r="A10383" s="158">
        <v>52316.710008873197</v>
      </c>
      <c r="B10383" s="158">
        <v>-7.5916136456266603E-2</v>
      </c>
      <c r="C10383" s="158">
        <v>8.8831518468495699E-2</v>
      </c>
      <c r="D10383" s="158">
        <v>0.38128221770132498</v>
      </c>
      <c r="E10383" s="158">
        <v>-0.12118715147437401</v>
      </c>
    </row>
    <row r="10384" spans="1:5" x14ac:dyDescent="0.25">
      <c r="A10384" s="158">
        <v>52318.036013150202</v>
      </c>
      <c r="B10384" s="158">
        <v>0.26959053574637798</v>
      </c>
      <c r="C10384" s="158">
        <v>8.8828238093956902E-2</v>
      </c>
      <c r="D10384" s="158">
        <v>0.38127887040564501</v>
      </c>
      <c r="E10384" s="158">
        <v>-0.121185846336669</v>
      </c>
    </row>
    <row r="10385" spans="1:5" x14ac:dyDescent="0.25">
      <c r="A10385" s="158">
        <v>52318.077524889501</v>
      </c>
      <c r="B10385" s="158">
        <v>0.18124029383408399</v>
      </c>
      <c r="C10385" s="158">
        <v>8.8828135567790303E-2</v>
      </c>
      <c r="D10385" s="158">
        <v>0.381278765604666</v>
      </c>
      <c r="E10385" s="158">
        <v>-0.121185805501506</v>
      </c>
    </row>
    <row r="10386" spans="1:5" x14ac:dyDescent="0.25">
      <c r="A10386" s="158">
        <v>52319.935491975702</v>
      </c>
      <c r="B10386" s="158">
        <v>-0.169588819657018</v>
      </c>
      <c r="C10386" s="158">
        <v>8.8823557241437506E-2</v>
      </c>
      <c r="D10386" s="158">
        <v>0.38127407428236099</v>
      </c>
      <c r="E10386" s="158">
        <v>-0.121183979266659</v>
      </c>
    </row>
    <row r="10387" spans="1:5" x14ac:dyDescent="0.25">
      <c r="A10387" s="158">
        <v>52328.867710846702</v>
      </c>
      <c r="B10387" s="158">
        <v>0.629378619287979</v>
      </c>
      <c r="C10387" s="158">
        <v>8.88018339876019E-2</v>
      </c>
      <c r="D10387" s="158">
        <v>0.38125150211449998</v>
      </c>
      <c r="E10387" s="158">
        <v>-0.12117523919862799</v>
      </c>
    </row>
    <row r="10388" spans="1:5" x14ac:dyDescent="0.25">
      <c r="A10388" s="158">
        <v>52328.869956014903</v>
      </c>
      <c r="B10388" s="158">
        <v>0.42964185153977502</v>
      </c>
      <c r="C10388" s="158">
        <v>8.8801828587165593E-2</v>
      </c>
      <c r="D10388" s="158">
        <v>0.38125149643699202</v>
      </c>
      <c r="E10388" s="158">
        <v>-0.12117523700999699</v>
      </c>
    </row>
    <row r="10389" spans="1:5" x14ac:dyDescent="0.25">
      <c r="A10389" s="158">
        <v>52329.143150072101</v>
      </c>
      <c r="B10389" s="158">
        <v>0.64520205523543905</v>
      </c>
      <c r="C10389" s="158">
        <v>8.8801171681971103E-2</v>
      </c>
      <c r="D10389" s="158">
        <v>0.38125080557832502</v>
      </c>
      <c r="E10389" s="158">
        <v>-0.12117497072639601</v>
      </c>
    </row>
    <row r="10390" spans="1:5" x14ac:dyDescent="0.25">
      <c r="A10390" s="158">
        <v>52335.000891125601</v>
      </c>
      <c r="B10390" s="158">
        <v>0.20677511913500499</v>
      </c>
      <c r="C10390" s="158">
        <v>8.8787193841952994E-2</v>
      </c>
      <c r="D10390" s="158">
        <v>0.38123598550737903</v>
      </c>
      <c r="E10390" s="158">
        <v>-0.121169275903691</v>
      </c>
    </row>
    <row r="10391" spans="1:5" x14ac:dyDescent="0.25">
      <c r="A10391" s="158">
        <v>52343.120230699002</v>
      </c>
      <c r="B10391" s="158">
        <v>1.3343375701380099E-2</v>
      </c>
      <c r="C10391" s="158">
        <v>8.8768158988527496E-2</v>
      </c>
      <c r="D10391" s="158">
        <v>0.38121542181789297</v>
      </c>
      <c r="E10391" s="158">
        <v>-0.121161428967081</v>
      </c>
    </row>
    <row r="10392" spans="1:5" x14ac:dyDescent="0.25">
      <c r="A10392" s="158">
        <v>52346.513406377002</v>
      </c>
      <c r="B10392" s="158">
        <v>-0.13534781778173899</v>
      </c>
      <c r="C10392" s="158">
        <v>8.8760321223285907E-2</v>
      </c>
      <c r="D10392" s="158">
        <v>0.381206820498113</v>
      </c>
      <c r="E10392" s="158">
        <v>-0.121158165661299</v>
      </c>
    </row>
    <row r="10393" spans="1:5" x14ac:dyDescent="0.25">
      <c r="A10393" s="158">
        <v>52351.532653108799</v>
      </c>
      <c r="B10393" s="158">
        <v>3.6266838510612402E-2</v>
      </c>
      <c r="C10393" s="158">
        <v>8.8748854312669004E-2</v>
      </c>
      <c r="D10393" s="158">
        <v>0.38119408917903302</v>
      </c>
      <c r="E10393" s="158">
        <v>-0.121153355840149</v>
      </c>
    </row>
    <row r="10394" spans="1:5" x14ac:dyDescent="0.25">
      <c r="A10394" s="158">
        <v>52366.670748217402</v>
      </c>
      <c r="B10394" s="158">
        <v>2.9132743244852901E-2</v>
      </c>
      <c r="C10394" s="158">
        <v>8.8715189153118296E-2</v>
      </c>
      <c r="D10394" s="158">
        <v>0.38115563298574501</v>
      </c>
      <c r="E10394" s="158">
        <v>-0.12113897447633599</v>
      </c>
    </row>
    <row r="10395" spans="1:5" x14ac:dyDescent="0.25">
      <c r="A10395" s="158">
        <v>52366.703349862997</v>
      </c>
      <c r="B10395" s="158">
        <v>-0.159027245805166</v>
      </c>
      <c r="C10395" s="158">
        <v>8.8715118144433197E-2</v>
      </c>
      <c r="D10395" s="158">
        <v>0.381155550071268</v>
      </c>
      <c r="E10395" s="158">
        <v>-0.12113894370708</v>
      </c>
    </row>
    <row r="10396" spans="1:5" x14ac:dyDescent="0.25">
      <c r="A10396" s="158">
        <v>52370.895647572201</v>
      </c>
      <c r="B10396" s="158">
        <v>0.65051703369509695</v>
      </c>
      <c r="C10396" s="158">
        <v>8.8706040610987205E-2</v>
      </c>
      <c r="D10396" s="158">
        <v>0.38114488458128298</v>
      </c>
      <c r="E10396" s="158">
        <v>-0.121134994294657</v>
      </c>
    </row>
    <row r="10397" spans="1:5" x14ac:dyDescent="0.25">
      <c r="A10397" s="158">
        <v>52375.453557954002</v>
      </c>
      <c r="B10397" s="158">
        <v>-1.25270740042649E-2</v>
      </c>
      <c r="C10397" s="158">
        <v>8.8696292201103602E-2</v>
      </c>
      <c r="D10397" s="158">
        <v>0.38113328132892998</v>
      </c>
      <c r="E10397" s="158">
        <v>-0.121130716785568</v>
      </c>
    </row>
    <row r="10398" spans="1:5" x14ac:dyDescent="0.25">
      <c r="A10398" s="158">
        <v>52376.993277450201</v>
      </c>
      <c r="B10398" s="158">
        <v>1.9594421430091401E-2</v>
      </c>
      <c r="C10398" s="158">
        <v>8.8693027530438104E-2</v>
      </c>
      <c r="D10398" s="158">
        <v>0.38112935981150597</v>
      </c>
      <c r="E10398" s="158">
        <v>-0.121129275633393</v>
      </c>
    </row>
    <row r="10399" spans="1:5" x14ac:dyDescent="0.25">
      <c r="A10399" s="158">
        <v>52379.957101278997</v>
      </c>
      <c r="B10399" s="158">
        <v>0.16793620653465799</v>
      </c>
      <c r="C10399" s="158">
        <v>8.8686783836925201E-2</v>
      </c>
      <c r="D10399" s="158">
        <v>0.38112180868966</v>
      </c>
      <c r="E10399" s="158">
        <v>-0.121126507007165</v>
      </c>
    </row>
    <row r="10400" spans="1:5" x14ac:dyDescent="0.25">
      <c r="A10400" s="158">
        <v>52382.195582392698</v>
      </c>
      <c r="B10400" s="158">
        <v>0.46123664375663498</v>
      </c>
      <c r="C10400" s="158">
        <v>8.8682103543722496E-2</v>
      </c>
      <c r="D10400" s="158">
        <v>0.38111610334733897</v>
      </c>
      <c r="E10400" s="158">
        <v>-0.121124420719129</v>
      </c>
    </row>
    <row r="10401" spans="1:5" x14ac:dyDescent="0.25">
      <c r="A10401" s="158">
        <v>52391.942023229698</v>
      </c>
      <c r="B10401" s="158">
        <v>-7.5260408293642597E-2</v>
      </c>
      <c r="C10401" s="158">
        <v>8.8662080705629601E-2</v>
      </c>
      <c r="D10401" s="158">
        <v>0.38109123977255299</v>
      </c>
      <c r="E10401" s="158">
        <v>-0.121115384730156</v>
      </c>
    </row>
    <row r="10402" spans="1:5" x14ac:dyDescent="0.25">
      <c r="A10402" s="158">
        <v>52393.5653800824</v>
      </c>
      <c r="B10402" s="158">
        <v>0.51273070448638602</v>
      </c>
      <c r="C10402" s="158">
        <v>8.8658801956952402E-2</v>
      </c>
      <c r="D10402" s="158">
        <v>0.38108709500438498</v>
      </c>
      <c r="E10402" s="158">
        <v>-0.121113887255572</v>
      </c>
    </row>
    <row r="10403" spans="1:5" x14ac:dyDescent="0.25">
      <c r="A10403" s="158">
        <v>52403.809380123101</v>
      </c>
      <c r="B10403" s="158">
        <v>-1.0774090169685099E-2</v>
      </c>
      <c r="C10403" s="158">
        <v>8.8638483072130694E-2</v>
      </c>
      <c r="D10403" s="158">
        <v>0.38106091679234699</v>
      </c>
      <c r="E10403" s="158">
        <v>-0.121104487326631</v>
      </c>
    </row>
    <row r="10404" spans="1:5" x14ac:dyDescent="0.25">
      <c r="A10404" s="158">
        <v>52411.083787838303</v>
      </c>
      <c r="B10404" s="158">
        <v>-0.28701011792069397</v>
      </c>
      <c r="C10404" s="158">
        <v>8.8624444350965406E-2</v>
      </c>
      <c r="D10404" s="158">
        <v>0.38104230303493503</v>
      </c>
      <c r="E10404" s="158">
        <v>-0.121097864388768</v>
      </c>
    </row>
    <row r="10405" spans="1:5" x14ac:dyDescent="0.25">
      <c r="A10405" s="158">
        <v>52419.711140471001</v>
      </c>
      <c r="B10405" s="158">
        <v>0.55707573125747301</v>
      </c>
      <c r="C10405" s="158">
        <v>8.8608215667829601E-2</v>
      </c>
      <c r="D10405" s="158">
        <v>0.38102020129305098</v>
      </c>
      <c r="E10405" s="158">
        <v>-0.121090065708678</v>
      </c>
    </row>
    <row r="10406" spans="1:5" x14ac:dyDescent="0.25">
      <c r="A10406" s="158">
        <v>52421.690347645301</v>
      </c>
      <c r="B10406" s="158">
        <v>0.207228215696698</v>
      </c>
      <c r="C10406" s="158">
        <v>8.8604557189191704E-2</v>
      </c>
      <c r="D10406" s="158">
        <v>0.38101512693073197</v>
      </c>
      <c r="E10406" s="158">
        <v>-0.12108828517933699</v>
      </c>
    </row>
    <row r="10407" spans="1:5" x14ac:dyDescent="0.25">
      <c r="A10407" s="158">
        <v>52423.035146203198</v>
      </c>
      <c r="B10407" s="158">
        <v>-3.62094292867899</v>
      </c>
      <c r="C10407" s="158">
        <v>8.8602085151548104E-2</v>
      </c>
      <c r="D10407" s="158">
        <v>0.38101167823968601</v>
      </c>
      <c r="E10407" s="158">
        <v>-0.12108707719978599</v>
      </c>
    </row>
    <row r="10408" spans="1:5" x14ac:dyDescent="0.25">
      <c r="A10408" s="158">
        <v>52424.184594640603</v>
      </c>
      <c r="B10408" s="158">
        <v>0.74969341780719601</v>
      </c>
      <c r="C10408" s="158">
        <v>8.85999810429558E-2</v>
      </c>
      <c r="D10408" s="158">
        <v>0.38100872997355001</v>
      </c>
      <c r="E10408" s="158">
        <v>-0.121086045865758</v>
      </c>
    </row>
    <row r="10409" spans="1:5" x14ac:dyDescent="0.25">
      <c r="A10409" s="158">
        <v>52430.854075964402</v>
      </c>
      <c r="B10409" s="158">
        <v>-8.7537758011357894E-2</v>
      </c>
      <c r="C10409" s="158">
        <v>8.8587933117312501E-2</v>
      </c>
      <c r="D10409" s="158">
        <v>0.38099161326482001</v>
      </c>
      <c r="E10409" s="158">
        <v>-0.12108008300420101</v>
      </c>
    </row>
    <row r="10410" spans="1:5" x14ac:dyDescent="0.25">
      <c r="A10410" s="158">
        <v>52432.9660062271</v>
      </c>
      <c r="B10410" s="158">
        <v>-0.31483777220940901</v>
      </c>
      <c r="C10410" s="158">
        <v>8.8584175322889994E-2</v>
      </c>
      <c r="D10410" s="158">
        <v>0.38098618964317699</v>
      </c>
      <c r="E10410" s="158">
        <v>-0.121078202395769</v>
      </c>
    </row>
    <row r="10411" spans="1:5" x14ac:dyDescent="0.25">
      <c r="A10411" s="158">
        <v>52432.981336980803</v>
      </c>
      <c r="B10411" s="158">
        <v>0.30223147594579097</v>
      </c>
      <c r="C10411" s="158">
        <v>8.8584148145384803E-2</v>
      </c>
      <c r="D10411" s="158">
        <v>0.38098615026628102</v>
      </c>
      <c r="E10411" s="158">
        <v>-0.121078188757511</v>
      </c>
    </row>
    <row r="10412" spans="1:5" x14ac:dyDescent="0.25">
      <c r="A10412" s="158">
        <v>52435.336388188603</v>
      </c>
      <c r="B10412" s="158">
        <v>0.30963392153591202</v>
      </c>
      <c r="C10412" s="158">
        <v>8.8579990499888905E-2</v>
      </c>
      <c r="D10412" s="158">
        <v>0.38098010028180501</v>
      </c>
      <c r="E10412" s="158">
        <v>-0.121076095977911</v>
      </c>
    </row>
    <row r="10413" spans="1:5" x14ac:dyDescent="0.25">
      <c r="A10413" s="158">
        <v>52443.766310396102</v>
      </c>
      <c r="B10413" s="158">
        <v>4.42636435123684</v>
      </c>
      <c r="C10413" s="158">
        <v>8.8565389577102194E-2</v>
      </c>
      <c r="D10413" s="158">
        <v>0.380958427103403</v>
      </c>
      <c r="E10413" s="158">
        <v>-0.12106864193271399</v>
      </c>
    </row>
    <row r="10414" spans="1:5" x14ac:dyDescent="0.25">
      <c r="A10414" s="158">
        <v>52450.210441851203</v>
      </c>
      <c r="B10414" s="158">
        <v>-0.44446349067305302</v>
      </c>
      <c r="C10414" s="158">
        <v>8.8554525336897297E-2</v>
      </c>
      <c r="D10414" s="158">
        <v>0.38094184121997599</v>
      </c>
      <c r="E10414" s="158">
        <v>-0.121062982867483</v>
      </c>
    </row>
    <row r="10415" spans="1:5" x14ac:dyDescent="0.25">
      <c r="A10415" s="158">
        <v>52459.110964600601</v>
      </c>
      <c r="B10415" s="158">
        <v>-0.33513133836741099</v>
      </c>
      <c r="C10415" s="158">
        <v>8.8539944432781695E-2</v>
      </c>
      <c r="D10415" s="158">
        <v>0.38091890726863398</v>
      </c>
      <c r="E10415" s="158">
        <v>-0.121055222307673</v>
      </c>
    </row>
    <row r="10416" spans="1:5" x14ac:dyDescent="0.25">
      <c r="A10416" s="158">
        <v>52472.080200787299</v>
      </c>
      <c r="B10416" s="158">
        <v>0.42113133484016402</v>
      </c>
      <c r="C10416" s="158">
        <v>8.8519582607522906E-2</v>
      </c>
      <c r="D10416" s="158">
        <v>0.38088543592774898</v>
      </c>
      <c r="E10416" s="158">
        <v>-0.121044029633783</v>
      </c>
    </row>
    <row r="10417" spans="1:5" x14ac:dyDescent="0.25">
      <c r="A10417" s="158">
        <v>52490.019684475097</v>
      </c>
      <c r="B10417" s="158">
        <v>-0.6397646988065</v>
      </c>
      <c r="C10417" s="158">
        <v>8.8493153941628697E-2</v>
      </c>
      <c r="D10417" s="158">
        <v>0.380839032746149</v>
      </c>
      <c r="E10417" s="158">
        <v>-0.121028773122315</v>
      </c>
    </row>
    <row r="10418" spans="1:5" x14ac:dyDescent="0.25">
      <c r="A10418" s="158">
        <v>52490.6823323473</v>
      </c>
      <c r="B10418" s="158">
        <v>-4.1989520942675697E-2</v>
      </c>
      <c r="C10418" s="158">
        <v>8.8492216454838707E-2</v>
      </c>
      <c r="D10418" s="158">
        <v>0.38083731638763502</v>
      </c>
      <c r="E10418" s="158">
        <v>-0.12102821458912801</v>
      </c>
    </row>
    <row r="10419" spans="1:5" x14ac:dyDescent="0.25">
      <c r="A10419" s="158">
        <v>52490.987075685902</v>
      </c>
      <c r="B10419" s="158">
        <v>0.21300725694022299</v>
      </c>
      <c r="C10419" s="158">
        <v>8.8491786244812506E-2</v>
      </c>
      <c r="D10419" s="158">
        <v>0.38083652700072401</v>
      </c>
      <c r="E10419" s="158">
        <v>-0.121027957846609</v>
      </c>
    </row>
    <row r="10420" spans="1:5" x14ac:dyDescent="0.25">
      <c r="A10420" s="158">
        <v>52492.264014466498</v>
      </c>
      <c r="B10420" s="158">
        <v>0.51500542306603903</v>
      </c>
      <c r="C10420" s="158">
        <v>8.8489989935052901E-2</v>
      </c>
      <c r="D10420" s="158">
        <v>0.38083321892354899</v>
      </c>
      <c r="E10420" s="158">
        <v>-0.12102688286207</v>
      </c>
    </row>
    <row r="10421" spans="1:5" x14ac:dyDescent="0.25">
      <c r="A10421" s="158">
        <v>52495.8774956571</v>
      </c>
      <c r="B10421" s="158">
        <v>0.60156611615222999</v>
      </c>
      <c r="C10421" s="158">
        <v>8.8484962423088301E-2</v>
      </c>
      <c r="D10421" s="158">
        <v>0.38082385440543798</v>
      </c>
      <c r="E10421" s="158">
        <v>-0.121023848050825</v>
      </c>
    </row>
    <row r="10422" spans="1:5" x14ac:dyDescent="0.25">
      <c r="A10422" s="158">
        <v>52497.379362444903</v>
      </c>
      <c r="B10422" s="158">
        <v>0.85892532081450801</v>
      </c>
      <c r="C10422" s="158">
        <v>8.8482897069721997E-2</v>
      </c>
      <c r="D10422" s="158">
        <v>0.38081996079846803</v>
      </c>
      <c r="E10422" s="158">
        <v>-0.121022589816895</v>
      </c>
    </row>
    <row r="10423" spans="1:5" x14ac:dyDescent="0.25">
      <c r="A10423" s="158">
        <v>52502.512540616801</v>
      </c>
      <c r="B10423" s="158">
        <v>0.20815434630958601</v>
      </c>
      <c r="C10423" s="158">
        <v>8.84759454846413E-2</v>
      </c>
      <c r="D10423" s="158">
        <v>0.38080664657742502</v>
      </c>
      <c r="E10423" s="158">
        <v>-0.12101830317597401</v>
      </c>
    </row>
    <row r="10424" spans="1:5" x14ac:dyDescent="0.25">
      <c r="A10424" s="158">
        <v>52508.586661749003</v>
      </c>
      <c r="B10424" s="158">
        <v>-0.47779104988333598</v>
      </c>
      <c r="C10424" s="158">
        <v>8.8467934813549795E-2</v>
      </c>
      <c r="D10424" s="158">
        <v>0.380790878998718</v>
      </c>
      <c r="E10424" s="158">
        <v>-0.12101325840829801</v>
      </c>
    </row>
    <row r="10425" spans="1:5" x14ac:dyDescent="0.25">
      <c r="A10425" s="158">
        <v>52521.666842252504</v>
      </c>
      <c r="B10425" s="158">
        <v>-0.49412766684909798</v>
      </c>
      <c r="C10425" s="158">
        <v>8.8451478410254206E-2</v>
      </c>
      <c r="D10425" s="158">
        <v>0.38075687767559901</v>
      </c>
      <c r="E10425" s="158">
        <v>-0.121002496541136</v>
      </c>
    </row>
    <row r="10426" spans="1:5" x14ac:dyDescent="0.25">
      <c r="A10426" s="158">
        <v>52523.238813441902</v>
      </c>
      <c r="B10426" s="158">
        <v>-6.5670537986883798E-2</v>
      </c>
      <c r="C10426" s="158">
        <v>8.8449573839584905E-2</v>
      </c>
      <c r="D10426" s="158">
        <v>0.38075278709410099</v>
      </c>
      <c r="E10426" s="158">
        <v>-0.12100121252691701</v>
      </c>
    </row>
    <row r="10427" spans="1:5" x14ac:dyDescent="0.25">
      <c r="A10427" s="158">
        <v>52525.117184008799</v>
      </c>
      <c r="B10427" s="158">
        <v>0.22325752937131199</v>
      </c>
      <c r="C10427" s="158">
        <v>8.8447318661314306E-2</v>
      </c>
      <c r="D10427" s="158">
        <v>0.380747897987182</v>
      </c>
      <c r="E10427" s="158">
        <v>-0.120999680868192</v>
      </c>
    </row>
    <row r="10428" spans="1:5" x14ac:dyDescent="0.25">
      <c r="A10428" s="158">
        <v>52538.810536133198</v>
      </c>
      <c r="B10428" s="158">
        <v>8.08238362755231E-2</v>
      </c>
      <c r="C10428" s="158">
        <v>8.8431558013369396E-2</v>
      </c>
      <c r="D10428" s="158">
        <v>0.380712216428991</v>
      </c>
      <c r="E10428" s="158">
        <v>-0.12098860148094601</v>
      </c>
    </row>
    <row r="10429" spans="1:5" x14ac:dyDescent="0.25">
      <c r="A10429" s="158">
        <v>52543.447129439803</v>
      </c>
      <c r="B10429" s="158">
        <v>0.79131442532505103</v>
      </c>
      <c r="C10429" s="158">
        <v>8.8426492895107803E-2</v>
      </c>
      <c r="D10429" s="158">
        <v>0.38070011870564002</v>
      </c>
      <c r="E10429" s="158">
        <v>-0.12098488441461901</v>
      </c>
    </row>
    <row r="10430" spans="1:5" x14ac:dyDescent="0.25">
      <c r="A10430" s="158">
        <v>52546.045946517501</v>
      </c>
      <c r="B10430" s="158">
        <v>0.469959936464659</v>
      </c>
      <c r="C10430" s="158">
        <v>8.84237140821552E-2</v>
      </c>
      <c r="D10430" s="158">
        <v>0.38069333440354802</v>
      </c>
      <c r="E10430" s="158">
        <v>-0.120982808608619</v>
      </c>
    </row>
    <row r="10431" spans="1:5" x14ac:dyDescent="0.25">
      <c r="A10431" s="158">
        <v>52579.048645608898</v>
      </c>
      <c r="B10431" s="158">
        <v>-9.0640741116920803E-2</v>
      </c>
      <c r="C10431" s="158">
        <v>8.8392202631287095E-2</v>
      </c>
      <c r="D10431" s="158">
        <v>0.38060696071459998</v>
      </c>
      <c r="E10431" s="158">
        <v>-0.120956923093496</v>
      </c>
    </row>
    <row r="10432" spans="1:5" x14ac:dyDescent="0.25">
      <c r="A10432" s="158">
        <v>52580.318644610001</v>
      </c>
      <c r="B10432" s="158">
        <v>0.68021342047373001</v>
      </c>
      <c r="C10432" s="158">
        <v>8.8391130477823807E-2</v>
      </c>
      <c r="D10432" s="158">
        <v>0.38060362881127002</v>
      </c>
      <c r="E10432" s="158">
        <v>-0.120955944572799</v>
      </c>
    </row>
    <row r="10433" spans="1:5" x14ac:dyDescent="0.25">
      <c r="A10433" s="158">
        <v>52581.313254411201</v>
      </c>
      <c r="B10433" s="158">
        <v>0.13718111137384101</v>
      </c>
      <c r="C10433" s="158">
        <v>8.8390298107486998E-2</v>
      </c>
      <c r="D10433" s="158">
        <v>0.38060101898625398</v>
      </c>
      <c r="E10433" s="158">
        <v>-0.12095517914646001</v>
      </c>
    </row>
    <row r="10434" spans="1:5" x14ac:dyDescent="0.25">
      <c r="A10434" s="158">
        <v>52582.852007158697</v>
      </c>
      <c r="B10434" s="158">
        <v>0.90632685008464897</v>
      </c>
      <c r="C10434" s="158">
        <v>8.8389022984758397E-2</v>
      </c>
      <c r="D10434" s="158">
        <v>0.38059698062304698</v>
      </c>
      <c r="E10434" s="158">
        <v>-0.12095399653623901</v>
      </c>
    </row>
    <row r="10435" spans="1:5" x14ac:dyDescent="0.25">
      <c r="A10435" s="158">
        <v>52583.460538303603</v>
      </c>
      <c r="B10435" s="158">
        <v>-0.182529186424918</v>
      </c>
      <c r="C10435" s="158">
        <v>8.8388522946673695E-2</v>
      </c>
      <c r="D10435" s="158">
        <v>0.38059538332729498</v>
      </c>
      <c r="E10435" s="158">
        <v>-0.120953529376707</v>
      </c>
    </row>
    <row r="10436" spans="1:5" x14ac:dyDescent="0.25">
      <c r="A10436" s="158">
        <v>52585.043473960301</v>
      </c>
      <c r="B10436" s="158">
        <v>-0.181105609811305</v>
      </c>
      <c r="C10436" s="158">
        <v>8.8387233475302196E-2</v>
      </c>
      <c r="D10436" s="158">
        <v>0.38059122773324899</v>
      </c>
      <c r="E10436" s="158">
        <v>-0.120952315583609</v>
      </c>
    </row>
    <row r="10437" spans="1:5" x14ac:dyDescent="0.25">
      <c r="A10437" s="158">
        <v>52587.523772666798</v>
      </c>
      <c r="B10437" s="158">
        <v>-7.1192375653761394E-2</v>
      </c>
      <c r="C10437" s="158">
        <v>8.8385245698156506E-2</v>
      </c>
      <c r="D10437" s="158">
        <v>0.38058471447019099</v>
      </c>
      <c r="E10437" s="158">
        <v>-0.12095041776354</v>
      </c>
    </row>
    <row r="10438" spans="1:5" x14ac:dyDescent="0.25">
      <c r="A10438" s="158">
        <v>52600.2596828897</v>
      </c>
      <c r="B10438" s="158">
        <v>2.7391748614569202E-2</v>
      </c>
      <c r="C10438" s="158">
        <v>8.8375668552173894E-2</v>
      </c>
      <c r="D10438" s="158">
        <v>0.380551234024749</v>
      </c>
      <c r="E10438" s="158">
        <v>-0.120940751013613</v>
      </c>
    </row>
    <row r="10439" spans="1:5" x14ac:dyDescent="0.25">
      <c r="A10439" s="158">
        <v>52604.197752415203</v>
      </c>
      <c r="B10439" s="158">
        <v>-9.0394554986883396E-2</v>
      </c>
      <c r="C10439" s="158">
        <v>8.8372921005912694E-2</v>
      </c>
      <c r="D10439" s="158">
        <v>0.380540869368302</v>
      </c>
      <c r="E10439" s="158">
        <v>-0.120937788455274</v>
      </c>
    </row>
    <row r="10440" spans="1:5" x14ac:dyDescent="0.25">
      <c r="A10440" s="158">
        <v>52607.826205448102</v>
      </c>
      <c r="B10440" s="158">
        <v>0.22849863356331199</v>
      </c>
      <c r="C10440" s="158">
        <v>8.83704790561919E-2</v>
      </c>
      <c r="D10440" s="158">
        <v>0.38053131451121103</v>
      </c>
      <c r="E10440" s="158">
        <v>-0.12093506989098</v>
      </c>
    </row>
    <row r="10441" spans="1:5" x14ac:dyDescent="0.25">
      <c r="A10441" s="158">
        <v>52610.166301470097</v>
      </c>
      <c r="B10441" s="158">
        <v>0.73601400470817402</v>
      </c>
      <c r="C10441" s="158">
        <v>8.8368949789498594E-2</v>
      </c>
      <c r="D10441" s="158">
        <v>0.38052514971762602</v>
      </c>
      <c r="E10441" s="158">
        <v>-0.12093332224115901</v>
      </c>
    </row>
    <row r="10442" spans="1:5" x14ac:dyDescent="0.25">
      <c r="A10442" s="158">
        <v>52611.726311472601</v>
      </c>
      <c r="B10442" s="158">
        <v>0.53118214052798596</v>
      </c>
      <c r="C10442" s="158">
        <v>8.83679502010455E-2</v>
      </c>
      <c r="D10442" s="158">
        <v>0.38052103887168598</v>
      </c>
      <c r="E10442" s="158">
        <v>-0.120932159634675</v>
      </c>
    </row>
    <row r="10443" spans="1:5" x14ac:dyDescent="0.25">
      <c r="A10443" s="158">
        <v>52616.088260210003</v>
      </c>
      <c r="B10443" s="158">
        <v>-3.7160370620581397E-2</v>
      </c>
      <c r="C10443" s="158">
        <v>8.8365239754723296E-2</v>
      </c>
      <c r="D10443" s="158">
        <v>0.38050953974466201</v>
      </c>
      <c r="E10443" s="158">
        <v>-0.12092891928001399</v>
      </c>
    </row>
    <row r="10444" spans="1:5" x14ac:dyDescent="0.25">
      <c r="A10444" s="158">
        <v>52619.913667423498</v>
      </c>
      <c r="B10444" s="158">
        <v>-0.62289921010380001</v>
      </c>
      <c r="C10444" s="158">
        <v>8.8362965271264401E-2</v>
      </c>
      <c r="D10444" s="158">
        <v>0.38049944927697299</v>
      </c>
      <c r="E10444" s="158">
        <v>-0.12092609012791999</v>
      </c>
    </row>
    <row r="10445" spans="1:5" x14ac:dyDescent="0.25">
      <c r="A10445" s="158">
        <v>52630.613080717201</v>
      </c>
      <c r="B10445" s="158">
        <v>-0.20846248969274001</v>
      </c>
      <c r="C10445" s="158">
        <v>8.8357113590147598E-2</v>
      </c>
      <c r="D10445" s="158">
        <v>0.38047119819097402</v>
      </c>
      <c r="E10445" s="158">
        <v>-0.120918239781763</v>
      </c>
    </row>
    <row r="10446" spans="1:5" x14ac:dyDescent="0.25">
      <c r="A10446" s="158">
        <v>52631.252277506203</v>
      </c>
      <c r="B10446" s="158">
        <v>0.18505435433489001</v>
      </c>
      <c r="C10446" s="158">
        <v>8.83567878198286E-2</v>
      </c>
      <c r="D10446" s="158">
        <v>0.380469509096589</v>
      </c>
      <c r="E10446" s="158">
        <v>-0.120917773710703</v>
      </c>
    </row>
    <row r="10447" spans="1:5" x14ac:dyDescent="0.25">
      <c r="A10447" s="158">
        <v>52634.238906345898</v>
      </c>
      <c r="B10447" s="158">
        <v>0.58131990368699404</v>
      </c>
      <c r="C10447" s="158">
        <v>8.8355301304937003E-2</v>
      </c>
      <c r="D10447" s="158">
        <v>0.38046161485322999</v>
      </c>
      <c r="E10447" s="158">
        <v>-0.120915600366619</v>
      </c>
    </row>
    <row r="10448" spans="1:5" x14ac:dyDescent="0.25">
      <c r="A10448" s="158">
        <v>52637.522938633701</v>
      </c>
      <c r="B10448" s="158">
        <v>8.7819819533696594E-2</v>
      </c>
      <c r="C10448" s="158">
        <v>8.8353734583804397E-2</v>
      </c>
      <c r="D10448" s="158">
        <v>0.38045293071648001</v>
      </c>
      <c r="E10448" s="158">
        <v>-0.12091321889401301</v>
      </c>
    </row>
    <row r="10449" spans="1:5" x14ac:dyDescent="0.25">
      <c r="A10449" s="158">
        <v>52644.484335762798</v>
      </c>
      <c r="B10449" s="158">
        <v>-0.42265789893990402</v>
      </c>
      <c r="C10449" s="158">
        <v>8.8350648693825695E-2</v>
      </c>
      <c r="D10449" s="158">
        <v>0.38043450918715399</v>
      </c>
      <c r="E10449" s="158">
        <v>-0.120908199418278</v>
      </c>
    </row>
    <row r="10450" spans="1:5" x14ac:dyDescent="0.25">
      <c r="A10450" s="158">
        <v>52655.3448788596</v>
      </c>
      <c r="B10450" s="158">
        <v>-4.6528396985467999E-2</v>
      </c>
      <c r="C10450" s="158">
        <v>8.8346474026643307E-2</v>
      </c>
      <c r="D10450" s="158">
        <v>0.38040573393868998</v>
      </c>
      <c r="E10450" s="158">
        <v>-0.12090044633941401</v>
      </c>
    </row>
    <row r="10451" spans="1:5" x14ac:dyDescent="0.25">
      <c r="A10451" s="158">
        <v>52656.311861362199</v>
      </c>
      <c r="B10451" s="158">
        <v>-0.31849365775786798</v>
      </c>
      <c r="C10451" s="158">
        <v>8.8346140198595602E-2</v>
      </c>
      <c r="D10451" s="158">
        <v>0.38040316979296501</v>
      </c>
      <c r="E10451" s="158">
        <v>-0.1208997606324</v>
      </c>
    </row>
    <row r="10452" spans="1:5" x14ac:dyDescent="0.25">
      <c r="A10452" s="158">
        <v>52659.546401861597</v>
      </c>
      <c r="B10452" s="158">
        <v>0.26160475871514999</v>
      </c>
      <c r="C10452" s="158">
        <v>8.8345068615474504E-2</v>
      </c>
      <c r="D10452" s="158">
        <v>0.38039459026919997</v>
      </c>
      <c r="E10452" s="158">
        <v>-0.120897472415975</v>
      </c>
    </row>
    <row r="10453" spans="1:5" x14ac:dyDescent="0.25">
      <c r="A10453" s="158">
        <v>52669.550885766701</v>
      </c>
      <c r="B10453" s="158">
        <v>-0.22825410199475099</v>
      </c>
      <c r="C10453" s="158">
        <v>8.8342194043175101E-2</v>
      </c>
      <c r="D10453" s="158">
        <v>0.38036802933263503</v>
      </c>
      <c r="E10453" s="158">
        <v>-0.120890448145689</v>
      </c>
    </row>
    <row r="10454" spans="1:5" x14ac:dyDescent="0.25">
      <c r="A10454" s="158">
        <v>52672.759187690601</v>
      </c>
      <c r="B10454" s="158">
        <v>0.42362924642978</v>
      </c>
      <c r="C10454" s="158">
        <v>8.8341413215353104E-2</v>
      </c>
      <c r="D10454" s="158">
        <v>0.380359503818406</v>
      </c>
      <c r="E10454" s="158">
        <v>-0.120888212584204</v>
      </c>
    </row>
    <row r="10455" spans="1:5" x14ac:dyDescent="0.25">
      <c r="A10455" s="158">
        <v>52673.6212200226</v>
      </c>
      <c r="B10455" s="158">
        <v>-0.25457935507456902</v>
      </c>
      <c r="C10455" s="158">
        <v>8.8341215104384196E-2</v>
      </c>
      <c r="D10455" s="158">
        <v>0.380357212470949</v>
      </c>
      <c r="E10455" s="158">
        <v>-0.120887613324465</v>
      </c>
    </row>
    <row r="10456" spans="1:5" x14ac:dyDescent="0.25">
      <c r="A10456" s="158">
        <v>52675.334807313702</v>
      </c>
      <c r="B10456" s="158">
        <v>-1.96865197328089E-2</v>
      </c>
      <c r="C10456" s="158">
        <v>8.8340836000989895E-2</v>
      </c>
      <c r="D10456" s="158">
        <v>0.380352656816073</v>
      </c>
      <c r="E10456" s="158">
        <v>-0.120886423860503</v>
      </c>
    </row>
    <row r="10457" spans="1:5" x14ac:dyDescent="0.25">
      <c r="A10457" s="158">
        <v>52678.263511639401</v>
      </c>
      <c r="B10457" s="158">
        <v>-0.33200675256673801</v>
      </c>
      <c r="C10457" s="158">
        <v>8.8340233413780805E-2</v>
      </c>
      <c r="D10457" s="158">
        <v>0.38034486822027302</v>
      </c>
      <c r="E10457" s="158">
        <v>-0.120884396396937</v>
      </c>
    </row>
    <row r="10458" spans="1:5" x14ac:dyDescent="0.25">
      <c r="A10458" s="158">
        <v>52680.242823312801</v>
      </c>
      <c r="B10458" s="158">
        <v>0.41728705628198998</v>
      </c>
      <c r="C10458" s="158">
        <v>8.8339858584692801E-2</v>
      </c>
      <c r="D10458" s="158">
        <v>0.38033960265810701</v>
      </c>
      <c r="E10458" s="158">
        <v>-0.120883030071608</v>
      </c>
    </row>
    <row r="10459" spans="1:5" x14ac:dyDescent="0.25">
      <c r="A10459" s="158">
        <v>52681.139862633201</v>
      </c>
      <c r="B10459" s="158">
        <v>-0.59710100068420802</v>
      </c>
      <c r="C10459" s="158">
        <v>8.8339697324747404E-2</v>
      </c>
      <c r="D10459" s="158">
        <v>0.38033721579178897</v>
      </c>
      <c r="E10459" s="158">
        <v>-0.120882411877916</v>
      </c>
    </row>
    <row r="10460" spans="1:5" x14ac:dyDescent="0.25">
      <c r="A10460" s="158">
        <v>52689.575061482399</v>
      </c>
      <c r="B10460" s="158">
        <v>8.5068452687431198E-2</v>
      </c>
      <c r="C10460" s="158">
        <v>8.8338444085089299E-2</v>
      </c>
      <c r="D10460" s="158">
        <v>0.380314756767204</v>
      </c>
      <c r="E10460" s="158">
        <v>-0.120876630353418</v>
      </c>
    </row>
    <row r="10461" spans="1:5" x14ac:dyDescent="0.25">
      <c r="A10461" s="158">
        <v>52693.470081904998</v>
      </c>
      <c r="B10461" s="158">
        <v>0.59673358060725601</v>
      </c>
      <c r="C10461" s="158">
        <v>8.8338026150904206E-2</v>
      </c>
      <c r="D10461" s="158">
        <v>0.38030437734041</v>
      </c>
      <c r="E10461" s="158">
        <v>-0.120873979951879</v>
      </c>
    </row>
    <row r="10462" spans="1:5" x14ac:dyDescent="0.25">
      <c r="A10462" s="158">
        <v>52698.3188906371</v>
      </c>
      <c r="B10462" s="158">
        <v>4.9791701275481201E-2</v>
      </c>
      <c r="C10462" s="158">
        <v>8.8337648036055802E-2</v>
      </c>
      <c r="D10462" s="158">
        <v>0.38029144850817498</v>
      </c>
      <c r="E10462" s="158">
        <v>-0.120870697535708</v>
      </c>
    </row>
    <row r="10463" spans="1:5" x14ac:dyDescent="0.25">
      <c r="A10463" s="158">
        <v>52700.841888078401</v>
      </c>
      <c r="B10463" s="158">
        <v>-5.9722845718035399E-2</v>
      </c>
      <c r="C10463" s="158">
        <v>8.8337513724342703E-2</v>
      </c>
      <c r="D10463" s="158">
        <v>0.38028471780335898</v>
      </c>
      <c r="E10463" s="158">
        <v>-0.120868997040173</v>
      </c>
    </row>
    <row r="10464" spans="1:5" x14ac:dyDescent="0.25">
      <c r="A10464" s="158">
        <v>52702.281269608298</v>
      </c>
      <c r="B10464" s="158">
        <v>-0.13401801740522401</v>
      </c>
      <c r="C10464" s="158">
        <v>8.8337456261086703E-2</v>
      </c>
      <c r="D10464" s="158">
        <v>0.38028087686319101</v>
      </c>
      <c r="E10464" s="158">
        <v>-0.12086802918548099</v>
      </c>
    </row>
    <row r="10465" spans="1:5" x14ac:dyDescent="0.25">
      <c r="A10465" s="158">
        <v>52703.279650353099</v>
      </c>
      <c r="B10465" s="158">
        <v>0.71603671590496598</v>
      </c>
      <c r="C10465" s="158">
        <v>8.8337424584720395E-2</v>
      </c>
      <c r="D10465" s="158">
        <v>0.38027821227373698</v>
      </c>
      <c r="E10465" s="158">
        <v>-0.120867358839474</v>
      </c>
    </row>
    <row r="10466" spans="1:5" x14ac:dyDescent="0.25">
      <c r="A10466" s="158">
        <v>52714.294904269998</v>
      </c>
      <c r="B10466" s="158">
        <v>-0.91506739354866296</v>
      </c>
      <c r="C10466" s="158">
        <v>8.8337520525562305E-2</v>
      </c>
      <c r="D10466" s="158">
        <v>0.38024878937377599</v>
      </c>
      <c r="E10466" s="158">
        <v>-0.12086001584584601</v>
      </c>
    </row>
    <row r="10467" spans="1:5" x14ac:dyDescent="0.25">
      <c r="A10467" s="158">
        <v>52717.252614260498</v>
      </c>
      <c r="B10467" s="158">
        <v>0.43610464050056802</v>
      </c>
      <c r="C10467" s="158">
        <v>8.8337685602941904E-2</v>
      </c>
      <c r="D10467" s="158">
        <v>0.38024088147771501</v>
      </c>
      <c r="E10467" s="158">
        <v>-0.120858060726715</v>
      </c>
    </row>
    <row r="10468" spans="1:5" x14ac:dyDescent="0.25">
      <c r="A10468" s="158">
        <v>52726.262576535497</v>
      </c>
      <c r="B10468" s="158">
        <v>-0.31255299526078401</v>
      </c>
      <c r="C10468" s="158">
        <v>8.8338552791219493E-2</v>
      </c>
      <c r="D10468" s="158">
        <v>0.380216772289942</v>
      </c>
      <c r="E10468" s="158">
        <v>-0.120852148080433</v>
      </c>
    </row>
    <row r="10469" spans="1:5" x14ac:dyDescent="0.25">
      <c r="A10469" s="158">
        <v>52754.758466191903</v>
      </c>
      <c r="B10469" s="158">
        <v>0.57339997278458299</v>
      </c>
      <c r="C10469" s="158">
        <v>8.8344920981796804E-2</v>
      </c>
      <c r="D10469" s="158">
        <v>0.3801403274672</v>
      </c>
      <c r="E10469" s="158">
        <v>-0.120833875512001</v>
      </c>
    </row>
    <row r="10470" spans="1:5" x14ac:dyDescent="0.25">
      <c r="A10470" s="158">
        <v>52766.257197304498</v>
      </c>
      <c r="B10470" s="158">
        <v>-0.25548256950298498</v>
      </c>
      <c r="C10470" s="158">
        <v>8.8349057863145605E-2</v>
      </c>
      <c r="D10470" s="158">
        <v>0.380109396771171</v>
      </c>
      <c r="E10470" s="158">
        <v>-0.120826685835212</v>
      </c>
    </row>
    <row r="10471" spans="1:5" x14ac:dyDescent="0.25">
      <c r="A10471" s="158">
        <v>52767.684243012598</v>
      </c>
      <c r="B10471" s="158">
        <v>-0.31499646224337802</v>
      </c>
      <c r="C10471" s="158">
        <v>8.8349634201969104E-2</v>
      </c>
      <c r="D10471" s="158">
        <v>0.38010555478626301</v>
      </c>
      <c r="E10471" s="158">
        <v>-0.120825800924924</v>
      </c>
    </row>
    <row r="10472" spans="1:5" x14ac:dyDescent="0.25">
      <c r="A10472" s="158">
        <v>52772.6608638705</v>
      </c>
      <c r="B10472" s="158">
        <v>0.114518913742034</v>
      </c>
      <c r="C10472" s="158">
        <v>8.8351752647830198E-2</v>
      </c>
      <c r="D10472" s="158">
        <v>0.38009215063511498</v>
      </c>
      <c r="E10472" s="158">
        <v>-0.120822727638982</v>
      </c>
    </row>
    <row r="10473" spans="1:5" x14ac:dyDescent="0.25">
      <c r="A10473" s="158">
        <v>52782.844805053697</v>
      </c>
      <c r="B10473" s="158">
        <v>0.399293903755571</v>
      </c>
      <c r="C10473" s="158">
        <v>8.8356612777600402E-2</v>
      </c>
      <c r="D10473" s="158">
        <v>0.38006469302843598</v>
      </c>
      <c r="E10473" s="158">
        <v>-0.12081650017286601</v>
      </c>
    </row>
    <row r="10474" spans="1:5" x14ac:dyDescent="0.25">
      <c r="A10474" s="158">
        <v>52794.918072556196</v>
      </c>
      <c r="B10474" s="158">
        <v>7.53542417461395E-2</v>
      </c>
      <c r="C10474" s="158">
        <v>8.8363285968337701E-2</v>
      </c>
      <c r="D10474" s="158">
        <v>0.380032092927507</v>
      </c>
      <c r="E10474" s="158">
        <v>-0.120809224486741</v>
      </c>
    </row>
    <row r="10475" spans="1:5" x14ac:dyDescent="0.25">
      <c r="A10475" s="158">
        <v>52801.357046299199</v>
      </c>
      <c r="B10475" s="158">
        <v>-6.00471067756181E-2</v>
      </c>
      <c r="C10475" s="158">
        <v>8.8367248119081102E-2</v>
      </c>
      <c r="D10475" s="158">
        <v>0.38001468497333801</v>
      </c>
      <c r="E10475" s="158">
        <v>-0.12080539166057699</v>
      </c>
    </row>
    <row r="10476" spans="1:5" x14ac:dyDescent="0.25">
      <c r="A10476" s="158">
        <v>52806.127552699603</v>
      </c>
      <c r="B10476" s="158">
        <v>0.27775112242336403</v>
      </c>
      <c r="C10476" s="158">
        <v>8.8370364059341497E-2</v>
      </c>
      <c r="D10476" s="158">
        <v>0.38000177813029401</v>
      </c>
      <c r="E10476" s="158">
        <v>-0.120802573284985</v>
      </c>
    </row>
    <row r="10477" spans="1:5" x14ac:dyDescent="0.25">
      <c r="A10477" s="158">
        <v>52809.321002312601</v>
      </c>
      <c r="B10477" s="158">
        <v>0.42348383135726297</v>
      </c>
      <c r="C10477" s="158">
        <v>8.8372535624748505E-2</v>
      </c>
      <c r="D10477" s="158">
        <v>0.37999313351173902</v>
      </c>
      <c r="E10477" s="158">
        <v>-0.12080069674289</v>
      </c>
    </row>
    <row r="10478" spans="1:5" x14ac:dyDescent="0.25">
      <c r="A10478" s="158">
        <v>52833.982454545498</v>
      </c>
      <c r="B10478" s="158">
        <v>0.14325095996135001</v>
      </c>
      <c r="C10478" s="158">
        <v>8.8391613234995406E-2</v>
      </c>
      <c r="D10478" s="158">
        <v>0.37992625178707501</v>
      </c>
      <c r="E10478" s="158">
        <v>-0.120786478309691</v>
      </c>
    </row>
    <row r="10479" spans="1:5" x14ac:dyDescent="0.25">
      <c r="A10479" s="158">
        <v>52837.861685429001</v>
      </c>
      <c r="B10479" s="158">
        <v>0.55792991215271004</v>
      </c>
      <c r="C10479" s="158">
        <v>8.83949849145204E-2</v>
      </c>
      <c r="D10479" s="158">
        <v>0.37991571144954001</v>
      </c>
      <c r="E10479" s="158">
        <v>-0.120784285757744</v>
      </c>
    </row>
    <row r="10480" spans="1:5" x14ac:dyDescent="0.25">
      <c r="A10480" s="158">
        <v>52841.345580155001</v>
      </c>
      <c r="B10480" s="158">
        <v>0.63503697371505297</v>
      </c>
      <c r="C10480" s="158">
        <v>8.8398098623174104E-2</v>
      </c>
      <c r="D10480" s="158">
        <v>0.37990624068769802</v>
      </c>
      <c r="E10480" s="158">
        <v>-0.120782326837861</v>
      </c>
    </row>
    <row r="10481" spans="1:5" x14ac:dyDescent="0.25">
      <c r="A10481" s="158">
        <v>52841.769079050697</v>
      </c>
      <c r="B10481" s="158">
        <v>0.10784477877625601</v>
      </c>
      <c r="C10481" s="158">
        <v>8.8398482642857504E-2</v>
      </c>
      <c r="D10481" s="158">
        <v>0.37990508913434301</v>
      </c>
      <c r="E10481" s="158">
        <v>-0.120782089370467</v>
      </c>
    </row>
    <row r="10482" spans="1:5" x14ac:dyDescent="0.25">
      <c r="A10482" s="158">
        <v>52858.919509979802</v>
      </c>
      <c r="B10482" s="158">
        <v>-5.2963256182603197E-2</v>
      </c>
      <c r="C10482" s="158">
        <v>8.8415037666230004E-2</v>
      </c>
      <c r="D10482" s="158">
        <v>0.37985840071079802</v>
      </c>
      <c r="E10482" s="158">
        <v>-0.120772592269613</v>
      </c>
    </row>
    <row r="10483" spans="1:5" x14ac:dyDescent="0.25">
      <c r="A10483" s="158">
        <v>52859.810020174104</v>
      </c>
      <c r="B10483" s="158">
        <v>-0.28303247565061301</v>
      </c>
      <c r="C10483" s="158">
        <v>8.8415950647380198E-2</v>
      </c>
      <c r="D10483" s="158">
        <v>0.379855973610284</v>
      </c>
      <c r="E10483" s="158">
        <v>-0.1207721055202</v>
      </c>
    </row>
    <row r="10484" spans="1:5" x14ac:dyDescent="0.25">
      <c r="A10484" s="158">
        <v>52861.817053148101</v>
      </c>
      <c r="B10484" s="158">
        <v>-0.61971031226048001</v>
      </c>
      <c r="C10484" s="158">
        <v>8.84180276122669E-2</v>
      </c>
      <c r="D10484" s="158">
        <v>0.37985050236853402</v>
      </c>
      <c r="E10484" s="158">
        <v>-0.120771010789715</v>
      </c>
    </row>
    <row r="10485" spans="1:5" x14ac:dyDescent="0.25">
      <c r="A10485" s="158">
        <v>52863.457275041801</v>
      </c>
      <c r="B10485" s="158">
        <v>-0.319206978463493</v>
      </c>
      <c r="C10485" s="158">
        <v>8.8419744816416901E-2</v>
      </c>
      <c r="D10485" s="158">
        <v>0.37984602999733802</v>
      </c>
      <c r="E10485" s="158">
        <v>-0.12077011850715701</v>
      </c>
    </row>
    <row r="10486" spans="1:5" x14ac:dyDescent="0.25">
      <c r="A10486" s="158">
        <v>52867.576486595703</v>
      </c>
      <c r="B10486" s="158">
        <v>0.34503310244555802</v>
      </c>
      <c r="C10486" s="158">
        <v>8.8424135944961402E-2</v>
      </c>
      <c r="D10486" s="158">
        <v>0.379834793959337</v>
      </c>
      <c r="E10486" s="158">
        <v>-0.120767887055983</v>
      </c>
    </row>
    <row r="10487" spans="1:5" x14ac:dyDescent="0.25">
      <c r="A10487" s="158">
        <v>52876.727126057704</v>
      </c>
      <c r="B10487" s="158">
        <v>0.167986638398054</v>
      </c>
      <c r="C10487" s="158">
        <v>8.8434292266975301E-2</v>
      </c>
      <c r="D10487" s="158">
        <v>0.37980981193671198</v>
      </c>
      <c r="E10487" s="158">
        <v>-0.12076297810859001</v>
      </c>
    </row>
    <row r="10488" spans="1:5" x14ac:dyDescent="0.25">
      <c r="A10488" s="158">
        <v>52878.478118913597</v>
      </c>
      <c r="B10488" s="158">
        <v>-1.18991269652997</v>
      </c>
      <c r="C10488" s="158">
        <v>8.8436298742748401E-2</v>
      </c>
      <c r="D10488" s="158">
        <v>0.37980502817184802</v>
      </c>
      <c r="E10488" s="158">
        <v>-0.120762046333717</v>
      </c>
    </row>
    <row r="10489" spans="1:5" x14ac:dyDescent="0.25">
      <c r="A10489" s="158">
        <v>52880.372474288801</v>
      </c>
      <c r="B10489" s="158">
        <v>0.30581711232649</v>
      </c>
      <c r="C10489" s="158">
        <v>8.8438492276673497E-2</v>
      </c>
      <c r="D10489" s="158">
        <v>0.37979985150496998</v>
      </c>
      <c r="E10489" s="158">
        <v>-0.12076104100460799</v>
      </c>
    </row>
    <row r="10490" spans="1:5" x14ac:dyDescent="0.25">
      <c r="A10490" s="158">
        <v>52888.150062992201</v>
      </c>
      <c r="B10490" s="158">
        <v>-1.5100494472997101E-2</v>
      </c>
      <c r="C10490" s="158">
        <v>8.8447746038001193E-2</v>
      </c>
      <c r="D10490" s="158">
        <v>0.37977858443863</v>
      </c>
      <c r="E10490" s="158">
        <v>-0.120756943243509</v>
      </c>
    </row>
    <row r="10491" spans="1:5" x14ac:dyDescent="0.25">
      <c r="A10491" s="158">
        <v>52890.455758866599</v>
      </c>
      <c r="B10491" s="158">
        <v>-3.07598972046241E-2</v>
      </c>
      <c r="C10491" s="158">
        <v>8.8450565859488697E-2</v>
      </c>
      <c r="D10491" s="158">
        <v>0.37977227559465698</v>
      </c>
      <c r="E10491" s="158">
        <v>-0.12075573764905501</v>
      </c>
    </row>
    <row r="10492" spans="1:5" x14ac:dyDescent="0.25">
      <c r="A10492" s="158">
        <v>52896.012171094102</v>
      </c>
      <c r="B10492" s="158">
        <v>-0.20419672143244799</v>
      </c>
      <c r="C10492" s="158">
        <v>8.8457504781432897E-2</v>
      </c>
      <c r="D10492" s="158">
        <v>0.37975706436696499</v>
      </c>
      <c r="E10492" s="158">
        <v>-0.12075284961652299</v>
      </c>
    </row>
    <row r="10493" spans="1:5" x14ac:dyDescent="0.25">
      <c r="A10493" s="158">
        <v>52897.9402456717</v>
      </c>
      <c r="B10493" s="158">
        <v>0.91344888505435795</v>
      </c>
      <c r="C10493" s="158">
        <v>8.8459959955699205E-2</v>
      </c>
      <c r="D10493" s="158">
        <v>0.37975178350501798</v>
      </c>
      <c r="E10493" s="158">
        <v>-0.12075185317819399</v>
      </c>
    </row>
    <row r="10494" spans="1:5" x14ac:dyDescent="0.25">
      <c r="A10494" s="158">
        <v>52899.620480068799</v>
      </c>
      <c r="B10494" s="158">
        <v>-0.17672774006346501</v>
      </c>
      <c r="C10494" s="158">
        <v>8.8462119418025398E-2</v>
      </c>
      <c r="D10494" s="158">
        <v>0.37974718038195099</v>
      </c>
      <c r="E10494" s="158">
        <v>-0.12075098722281</v>
      </c>
    </row>
    <row r="10495" spans="1:5" x14ac:dyDescent="0.25">
      <c r="A10495" s="158">
        <v>52906.568429565203</v>
      </c>
      <c r="B10495" s="158">
        <v>-2.6281668738636901E-3</v>
      </c>
      <c r="C10495" s="158">
        <v>8.8471245421232497E-2</v>
      </c>
      <c r="D10495" s="158">
        <v>0.37972813531932098</v>
      </c>
      <c r="E10495" s="158">
        <v>-0.120747430109205</v>
      </c>
    </row>
    <row r="10496" spans="1:5" x14ac:dyDescent="0.25">
      <c r="A10496" s="158">
        <v>52911.397339931602</v>
      </c>
      <c r="B10496" s="158">
        <v>-0.35971342525823502</v>
      </c>
      <c r="C10496" s="158">
        <v>8.8477774164018697E-2</v>
      </c>
      <c r="D10496" s="158">
        <v>0.37971488866522601</v>
      </c>
      <c r="E10496" s="158">
        <v>-0.120744980352092</v>
      </c>
    </row>
    <row r="10497" spans="1:5" x14ac:dyDescent="0.25">
      <c r="A10497" s="158">
        <v>52916.532297846403</v>
      </c>
      <c r="B10497" s="158">
        <v>0.67904278668555795</v>
      </c>
      <c r="C10497" s="158">
        <v>8.8484883795994604E-2</v>
      </c>
      <c r="D10497" s="158">
        <v>0.37970079338164597</v>
      </c>
      <c r="E10497" s="158">
        <v>-0.120742395551411</v>
      </c>
    </row>
    <row r="10498" spans="1:5" x14ac:dyDescent="0.25">
      <c r="A10498" s="158">
        <v>52918.618389127703</v>
      </c>
      <c r="B10498" s="158">
        <v>0.26035020423544902</v>
      </c>
      <c r="C10498" s="158">
        <v>8.84878212454E-2</v>
      </c>
      <c r="D10498" s="158">
        <v>0.37969506446051698</v>
      </c>
      <c r="E10498" s="158">
        <v>-0.120741351419638</v>
      </c>
    </row>
    <row r="10499" spans="1:5" x14ac:dyDescent="0.25">
      <c r="A10499" s="158">
        <v>52922.636723522199</v>
      </c>
      <c r="B10499" s="158">
        <v>-0.25358127395490598</v>
      </c>
      <c r="C10499" s="158">
        <v>8.8493559439452196E-2</v>
      </c>
      <c r="D10499" s="158">
        <v>0.37968402477449498</v>
      </c>
      <c r="E10499" s="158">
        <v>-0.120739349848137</v>
      </c>
    </row>
    <row r="10500" spans="1:5" x14ac:dyDescent="0.25">
      <c r="A10500" s="158">
        <v>52923.095018820401</v>
      </c>
      <c r="B10500" s="158">
        <v>1.8080324073799201E-2</v>
      </c>
      <c r="C10500" s="158">
        <v>8.8494220567436596E-2</v>
      </c>
      <c r="D10500" s="158">
        <v>0.379682765322987</v>
      </c>
      <c r="E10500" s="158">
        <v>-0.12073912237694299</v>
      </c>
    </row>
    <row r="10501" spans="1:5" x14ac:dyDescent="0.25">
      <c r="A10501" s="158">
        <v>52923.287007758598</v>
      </c>
      <c r="B10501" s="158">
        <v>0.27680073471349997</v>
      </c>
      <c r="C10501" s="158">
        <v>8.8494497933348099E-2</v>
      </c>
      <c r="D10501" s="158">
        <v>0.37968223769179099</v>
      </c>
      <c r="E10501" s="158">
        <v>-0.120739027134069</v>
      </c>
    </row>
    <row r="10502" spans="1:5" x14ac:dyDescent="0.25">
      <c r="A10502" s="158">
        <v>52928.247158983402</v>
      </c>
      <c r="B10502" s="158">
        <v>-6.4727963381583403E-2</v>
      </c>
      <c r="C10502" s="158">
        <v>8.8501746983161406E-2</v>
      </c>
      <c r="D10502" s="158">
        <v>0.37966860149125597</v>
      </c>
      <c r="E10502" s="158">
        <v>-0.120736576565542</v>
      </c>
    </row>
    <row r="10503" spans="1:5" x14ac:dyDescent="0.25">
      <c r="A10503" s="158">
        <v>52930.022943375603</v>
      </c>
      <c r="B10503" s="158">
        <v>-0.23277352903409201</v>
      </c>
      <c r="C10503" s="158">
        <v>8.8504381100684995E-2</v>
      </c>
      <c r="D10503" s="158">
        <v>0.379663717475059</v>
      </c>
      <c r="E10503" s="158">
        <v>-0.12073570395882301</v>
      </c>
    </row>
    <row r="10504" spans="1:5" x14ac:dyDescent="0.25">
      <c r="A10504" s="158">
        <v>52931.833777610103</v>
      </c>
      <c r="B10504" s="158">
        <v>0.56545010406936502</v>
      </c>
      <c r="C10504" s="158">
        <v>8.8507088304373593E-2</v>
      </c>
      <c r="D10504" s="158">
        <v>0.37965873591009103</v>
      </c>
      <c r="E10504" s="158">
        <v>-0.120734816692099</v>
      </c>
    </row>
    <row r="10505" spans="1:5" x14ac:dyDescent="0.25">
      <c r="A10505" s="158">
        <v>52936.326936677098</v>
      </c>
      <c r="B10505" s="158">
        <v>-0.36599779423407403</v>
      </c>
      <c r="C10505" s="158">
        <v>8.8513897516778697E-2</v>
      </c>
      <c r="D10505" s="158">
        <v>0.379646370316719</v>
      </c>
      <c r="E10505" s="158">
        <v>-0.1207326263251</v>
      </c>
    </row>
    <row r="10506" spans="1:5" x14ac:dyDescent="0.25">
      <c r="A10506" s="158">
        <v>52938.139659144203</v>
      </c>
      <c r="B10506" s="158">
        <v>-0.43985487660803702</v>
      </c>
      <c r="C10506" s="158">
        <v>8.8516681695451696E-2</v>
      </c>
      <c r="D10506" s="158">
        <v>0.37964137951330301</v>
      </c>
      <c r="E10506" s="158">
        <v>-0.120731747151904</v>
      </c>
    </row>
    <row r="10507" spans="1:5" x14ac:dyDescent="0.25">
      <c r="A10507" s="158">
        <v>52942.321111539299</v>
      </c>
      <c r="B10507" s="158">
        <v>0.58596495441316498</v>
      </c>
      <c r="C10507" s="158">
        <v>8.8523185219911704E-2</v>
      </c>
      <c r="D10507" s="158">
        <v>0.37962986267062798</v>
      </c>
      <c r="E10507" s="158">
        <v>-0.120729729026954</v>
      </c>
    </row>
    <row r="10508" spans="1:5" x14ac:dyDescent="0.25">
      <c r="A10508" s="158">
        <v>52949.607553809801</v>
      </c>
      <c r="B10508" s="158">
        <v>-0.21978234460708901</v>
      </c>
      <c r="C10508" s="158">
        <v>8.8534788327219893E-2</v>
      </c>
      <c r="D10508" s="158">
        <v>0.37960977908847998</v>
      </c>
      <c r="E10508" s="158">
        <v>-0.120726245266101</v>
      </c>
    </row>
    <row r="10509" spans="1:5" x14ac:dyDescent="0.25">
      <c r="A10509" s="158">
        <v>52950.959235387898</v>
      </c>
      <c r="B10509" s="158">
        <v>6.5827219001946E-3</v>
      </c>
      <c r="C10509" s="158">
        <v>8.85369784995437E-2</v>
      </c>
      <c r="D10509" s="158">
        <v>0.37960605139402898</v>
      </c>
      <c r="E10509" s="158">
        <v>-0.12072560360876899</v>
      </c>
    </row>
    <row r="10510" spans="1:5" x14ac:dyDescent="0.25">
      <c r="A10510" s="158">
        <v>52952.893158729297</v>
      </c>
      <c r="B10510" s="158">
        <v>0.580672533626858</v>
      </c>
      <c r="C10510" s="158">
        <v>8.8540132602929797E-2</v>
      </c>
      <c r="D10510" s="158">
        <v>0.37960071686019597</v>
      </c>
      <c r="E10510" s="158">
        <v>-0.12072468805933299</v>
      </c>
    </row>
    <row r="10511" spans="1:5" x14ac:dyDescent="0.25">
      <c r="A10511" s="158">
        <v>52956.108474212502</v>
      </c>
      <c r="B10511" s="158">
        <v>-7.5191342535774197E-2</v>
      </c>
      <c r="C10511" s="158">
        <v>8.8545429970391804E-2</v>
      </c>
      <c r="D10511" s="158">
        <v>0.37959184481339098</v>
      </c>
      <c r="E10511" s="158">
        <v>-0.12072317240276</v>
      </c>
    </row>
    <row r="10512" spans="1:5" x14ac:dyDescent="0.25">
      <c r="A10512" s="158">
        <v>52974.400521812699</v>
      </c>
      <c r="B10512" s="158">
        <v>0.19796314256657099</v>
      </c>
      <c r="C10512" s="158">
        <v>8.8576832685347606E-2</v>
      </c>
      <c r="D10512" s="158">
        <v>0.37954130208004699</v>
      </c>
      <c r="E10512" s="158">
        <v>-0.120714704715128</v>
      </c>
    </row>
    <row r="10513" spans="1:5" x14ac:dyDescent="0.25">
      <c r="A10513" s="158">
        <v>52978.148279881199</v>
      </c>
      <c r="B10513" s="158">
        <v>-0.15159448153671001</v>
      </c>
      <c r="C10513" s="158">
        <v>8.8583531697435894E-2</v>
      </c>
      <c r="D10513" s="158">
        <v>0.37953093211481598</v>
      </c>
      <c r="E10513" s="158">
        <v>-0.120713002328487</v>
      </c>
    </row>
    <row r="10514" spans="1:5" x14ac:dyDescent="0.25">
      <c r="A10514" s="158">
        <v>52984.592835677198</v>
      </c>
      <c r="B10514" s="158">
        <v>3.0883144445841499</v>
      </c>
      <c r="C10514" s="158">
        <v>8.8595261345056797E-2</v>
      </c>
      <c r="D10514" s="158">
        <v>0.37951308862220601</v>
      </c>
      <c r="E10514" s="158">
        <v>-0.120710100782202</v>
      </c>
    </row>
    <row r="10515" spans="1:5" x14ac:dyDescent="0.25">
      <c r="A10515" s="158">
        <v>52986.758074475503</v>
      </c>
      <c r="B10515" s="158">
        <v>0.19665442244909401</v>
      </c>
      <c r="C10515" s="158">
        <v>8.8599261844634097E-2</v>
      </c>
      <c r="D10515" s="158">
        <v>0.37950709029887197</v>
      </c>
      <c r="E10515" s="158">
        <v>-0.120709133253002</v>
      </c>
    </row>
    <row r="10516" spans="1:5" x14ac:dyDescent="0.25">
      <c r="A10516" s="158">
        <v>52988.993823769597</v>
      </c>
      <c r="B10516" s="158">
        <v>1.6786054723794099E-2</v>
      </c>
      <c r="C10516" s="158">
        <v>8.8603424030385805E-2</v>
      </c>
      <c r="D10516" s="158">
        <v>0.37950089491378303</v>
      </c>
      <c r="E10516" s="158">
        <v>-0.120708138084811</v>
      </c>
    </row>
    <row r="10517" spans="1:5" x14ac:dyDescent="0.25">
      <c r="A10517" s="158">
        <v>52990.9284398909</v>
      </c>
      <c r="B10517" s="158">
        <v>-0.18611962371148899</v>
      </c>
      <c r="C10517" s="158">
        <v>8.8607051350249003E-2</v>
      </c>
      <c r="D10517" s="158">
        <v>0.379495532569117</v>
      </c>
      <c r="E10517" s="158">
        <v>-0.12070728012734599</v>
      </c>
    </row>
    <row r="10518" spans="1:5" x14ac:dyDescent="0.25">
      <c r="A10518" s="158">
        <v>52992.647200140498</v>
      </c>
      <c r="B10518" s="158">
        <v>1.1195443851157401</v>
      </c>
      <c r="C10518" s="158">
        <v>8.8610293970240894E-2</v>
      </c>
      <c r="D10518" s="158">
        <v>0.379490767429085</v>
      </c>
      <c r="E10518" s="158">
        <v>-0.120706520364961</v>
      </c>
    </row>
    <row r="10519" spans="1:5" x14ac:dyDescent="0.25">
      <c r="A10519" s="158">
        <v>52999.246255708596</v>
      </c>
      <c r="B10519" s="158">
        <v>-0.111842550668007</v>
      </c>
      <c r="C10519" s="158">
        <v>8.8622918597180203E-2</v>
      </c>
      <c r="D10519" s="158">
        <v>0.37947246239086702</v>
      </c>
      <c r="E10519" s="158">
        <v>-0.120703624881056</v>
      </c>
    </row>
    <row r="10520" spans="1:5" x14ac:dyDescent="0.25">
      <c r="A10520" s="158">
        <v>53029.111937654001</v>
      </c>
      <c r="B10520" s="158">
        <v>-2.8993319053361901</v>
      </c>
      <c r="C10520" s="158">
        <v>8.8683509495060805E-2</v>
      </c>
      <c r="D10520" s="158">
        <v>0.37938942766970901</v>
      </c>
      <c r="E10520" s="158">
        <v>-0.12069094820999</v>
      </c>
    </row>
    <row r="10521" spans="1:5" x14ac:dyDescent="0.25">
      <c r="A10521" s="158">
        <v>53031.160444448898</v>
      </c>
      <c r="B10521" s="158">
        <v>0.47632097089946901</v>
      </c>
      <c r="C10521" s="158">
        <v>8.8687872047558694E-2</v>
      </c>
      <c r="D10521" s="158">
        <v>0.37938372083799199</v>
      </c>
      <c r="E10521" s="158">
        <v>-0.120690104353756</v>
      </c>
    </row>
    <row r="10522" spans="1:5" x14ac:dyDescent="0.25">
      <c r="A10522" s="158">
        <v>53035.998322984502</v>
      </c>
      <c r="B10522" s="158">
        <v>-0.25083174181809198</v>
      </c>
      <c r="C10522" s="158">
        <v>8.8698279790833903E-2</v>
      </c>
      <c r="D10522" s="158">
        <v>0.379370237424144</v>
      </c>
      <c r="E10522" s="158">
        <v>-0.120688124509111</v>
      </c>
    </row>
    <row r="10523" spans="1:5" x14ac:dyDescent="0.25">
      <c r="A10523" s="158">
        <v>53049.181520371203</v>
      </c>
      <c r="B10523" s="158">
        <v>0.14078559967341001</v>
      </c>
      <c r="C10523" s="158">
        <v>8.8727387145970504E-2</v>
      </c>
      <c r="D10523" s="158">
        <v>0.37933345377466199</v>
      </c>
      <c r="E10523" s="158">
        <v>-0.120682822514321</v>
      </c>
    </row>
    <row r="10524" spans="1:5" x14ac:dyDescent="0.25">
      <c r="A10524" s="158">
        <v>53054.855153720498</v>
      </c>
      <c r="B10524" s="158">
        <v>0.30688482617993201</v>
      </c>
      <c r="C10524" s="158">
        <v>8.8740249287054401E-2</v>
      </c>
      <c r="D10524" s="158">
        <v>0.379317604623784</v>
      </c>
      <c r="E10524" s="158">
        <v>-0.120680582593427</v>
      </c>
    </row>
    <row r="10525" spans="1:5" x14ac:dyDescent="0.25">
      <c r="A10525" s="158">
        <v>53058.317009289203</v>
      </c>
      <c r="B10525" s="158">
        <v>-0.49080586424494799</v>
      </c>
      <c r="C10525" s="158">
        <v>8.8748196193328799E-2</v>
      </c>
      <c r="D10525" s="158">
        <v>0.37930792851815798</v>
      </c>
      <c r="E10525" s="158">
        <v>-0.12067922824772601</v>
      </c>
    </row>
    <row r="10526" spans="1:5" x14ac:dyDescent="0.25">
      <c r="A10526" s="158">
        <v>53105.085326183696</v>
      </c>
      <c r="B10526" s="158">
        <v>-0.41054780059812701</v>
      </c>
      <c r="C10526" s="158">
        <v>8.8862857063248202E-2</v>
      </c>
      <c r="D10526" s="158">
        <v>0.379176800672059</v>
      </c>
      <c r="E10526" s="158">
        <v>-0.12066184976031701</v>
      </c>
    </row>
    <row r="10527" spans="1:5" x14ac:dyDescent="0.25">
      <c r="A10527" s="158">
        <v>53109.534289761199</v>
      </c>
      <c r="B10527" s="158">
        <v>-0.37314038567852797</v>
      </c>
      <c r="C10527" s="158">
        <v>8.8874468620223801E-2</v>
      </c>
      <c r="D10527" s="158">
        <v>0.37916428736225699</v>
      </c>
      <c r="E10527" s="158">
        <v>-0.120660285535946</v>
      </c>
    </row>
    <row r="10528" spans="1:5" x14ac:dyDescent="0.25">
      <c r="A10528" s="158">
        <v>53117.462753465297</v>
      </c>
      <c r="B10528" s="158">
        <v>-0.70023904133660297</v>
      </c>
      <c r="C10528" s="158">
        <v>8.8895462835995101E-2</v>
      </c>
      <c r="D10528" s="158">
        <v>0.379141970562477</v>
      </c>
      <c r="E10528" s="158">
        <v>-0.120657536200954</v>
      </c>
    </row>
    <row r="10529" spans="1:5" x14ac:dyDescent="0.25">
      <c r="A10529" s="158">
        <v>53119.610819551897</v>
      </c>
      <c r="B10529" s="158">
        <v>-0.44492475984426699</v>
      </c>
      <c r="C10529" s="158">
        <v>8.8901217183297604E-2</v>
      </c>
      <c r="D10529" s="158">
        <v>0.37913592052018102</v>
      </c>
      <c r="E10529" s="158">
        <v>-0.120656799756513</v>
      </c>
    </row>
    <row r="10530" spans="1:5" x14ac:dyDescent="0.25">
      <c r="A10530" s="158">
        <v>53123.3602801948</v>
      </c>
      <c r="B10530" s="158">
        <v>-0.33370063367750302</v>
      </c>
      <c r="C10530" s="158">
        <v>8.8911329124954905E-2</v>
      </c>
      <c r="D10530" s="158">
        <v>0.37912535633067601</v>
      </c>
      <c r="E10530" s="158">
        <v>-0.120655522903805</v>
      </c>
    </row>
    <row r="10531" spans="1:5" x14ac:dyDescent="0.25">
      <c r="A10531" s="158">
        <v>53128.267627727997</v>
      </c>
      <c r="B10531" s="158">
        <v>0.170157273149596</v>
      </c>
      <c r="C10531" s="158">
        <v>8.8924693688057693E-2</v>
      </c>
      <c r="D10531" s="158">
        <v>0.37911152245519603</v>
      </c>
      <c r="E10531" s="158">
        <v>-0.12065386828746701</v>
      </c>
    </row>
    <row r="10532" spans="1:5" x14ac:dyDescent="0.25">
      <c r="A10532" s="158">
        <v>53133.098753398801</v>
      </c>
      <c r="B10532" s="158">
        <v>0.19522488763543699</v>
      </c>
      <c r="C10532" s="158">
        <v>8.8937994334758796E-2</v>
      </c>
      <c r="D10532" s="158">
        <v>0.37909789535569799</v>
      </c>
      <c r="E10532" s="158">
        <v>-0.120652257690379</v>
      </c>
    </row>
    <row r="10533" spans="1:5" x14ac:dyDescent="0.25">
      <c r="A10533" s="158">
        <v>53136.248427037499</v>
      </c>
      <c r="B10533" s="158">
        <v>0.485375839030322</v>
      </c>
      <c r="C10533" s="158">
        <v>8.8946742401767503E-2</v>
      </c>
      <c r="D10533" s="158">
        <v>0.3790890067862</v>
      </c>
      <c r="E10533" s="158">
        <v>-0.12065121743943701</v>
      </c>
    </row>
    <row r="10534" spans="1:5" x14ac:dyDescent="0.25">
      <c r="A10534" s="158">
        <v>53137.7113006527</v>
      </c>
      <c r="B10534" s="158">
        <v>-1.3629694657099101</v>
      </c>
      <c r="C10534" s="158">
        <v>8.8950826017908394E-2</v>
      </c>
      <c r="D10534" s="158">
        <v>0.37908487730874502</v>
      </c>
      <c r="E10534" s="158">
        <v>-0.120650736918374</v>
      </c>
    </row>
    <row r="10535" spans="1:5" x14ac:dyDescent="0.25">
      <c r="A10535" s="158">
        <v>53139.625867230803</v>
      </c>
      <c r="B10535" s="158">
        <v>1.75245557173298E-2</v>
      </c>
      <c r="C10535" s="158">
        <v>8.8956190220842904E-2</v>
      </c>
      <c r="D10535" s="158">
        <v>0.37907947165741501</v>
      </c>
      <c r="E10535" s="158">
        <v>-0.12065011054253599</v>
      </c>
    </row>
    <row r="10536" spans="1:5" x14ac:dyDescent="0.25">
      <c r="A10536" s="158">
        <v>53144.139060048801</v>
      </c>
      <c r="B10536" s="158">
        <v>0.162479507089031</v>
      </c>
      <c r="C10536" s="158">
        <v>8.8968923449673595E-2</v>
      </c>
      <c r="D10536" s="158">
        <v>0.37906672397570002</v>
      </c>
      <c r="E10536" s="158">
        <v>-0.120648645277992</v>
      </c>
    </row>
    <row r="10537" spans="1:5" x14ac:dyDescent="0.25">
      <c r="A10537" s="158">
        <v>53146.155843351902</v>
      </c>
      <c r="B10537" s="158">
        <v>1.1739238107154999</v>
      </c>
      <c r="C10537" s="158">
        <v>8.8974653490782707E-2</v>
      </c>
      <c r="D10537" s="158">
        <v>0.37906102523511398</v>
      </c>
      <c r="E10537" s="158">
        <v>-0.12064799562671</v>
      </c>
    </row>
    <row r="10538" spans="1:5" x14ac:dyDescent="0.25">
      <c r="A10538" s="158">
        <v>53147.849002533003</v>
      </c>
      <c r="B10538" s="158">
        <v>0.28326812111927302</v>
      </c>
      <c r="C10538" s="158">
        <v>8.8979483129528303E-2</v>
      </c>
      <c r="D10538" s="158">
        <v>0.37905623986782</v>
      </c>
      <c r="E10538" s="158">
        <v>-0.12064745266495699</v>
      </c>
    </row>
    <row r="10539" spans="1:5" x14ac:dyDescent="0.25">
      <c r="A10539" s="158">
        <v>53149.476758571</v>
      </c>
      <c r="B10539" s="158">
        <v>-0.75122883656474304</v>
      </c>
      <c r="C10539" s="158">
        <v>8.8984142612356307E-2</v>
      </c>
      <c r="D10539" s="158">
        <v>0.37905163842173201</v>
      </c>
      <c r="E10539" s="158">
        <v>-0.120646932778687</v>
      </c>
    </row>
    <row r="10540" spans="1:5" x14ac:dyDescent="0.25">
      <c r="A10540" s="158">
        <v>53150.791466762901</v>
      </c>
      <c r="B10540" s="158">
        <v>-0.23556665100746799</v>
      </c>
      <c r="C10540" s="158">
        <v>8.8987917722315096E-2</v>
      </c>
      <c r="D10540" s="158">
        <v>0.37904792125603998</v>
      </c>
      <c r="E10540" s="158">
        <v>-0.12064651438037299</v>
      </c>
    </row>
    <row r="10541" spans="1:5" x14ac:dyDescent="0.25">
      <c r="A10541" s="158">
        <v>53152.740948838502</v>
      </c>
      <c r="B10541" s="158">
        <v>3.1824466848950898E-2</v>
      </c>
      <c r="C10541" s="158">
        <v>8.8993534838858704E-2</v>
      </c>
      <c r="D10541" s="158">
        <v>0.379042408258918</v>
      </c>
      <c r="E10541" s="158">
        <v>-0.120645896442874</v>
      </c>
    </row>
    <row r="10542" spans="1:5" x14ac:dyDescent="0.25">
      <c r="A10542" s="158">
        <v>53155.299938385499</v>
      </c>
      <c r="B10542" s="158">
        <v>0.93220950117844903</v>
      </c>
      <c r="C10542" s="158">
        <v>8.9000943102521393E-2</v>
      </c>
      <c r="D10542" s="158">
        <v>0.37903516964008899</v>
      </c>
      <c r="E10542" s="158">
        <v>-0.120645089791343</v>
      </c>
    </row>
    <row r="10543" spans="1:5" x14ac:dyDescent="0.25">
      <c r="A10543" s="158">
        <v>53161.740950957697</v>
      </c>
      <c r="B10543" s="158">
        <v>0.22951229996552899</v>
      </c>
      <c r="C10543" s="158">
        <v>8.9019765208050897E-2</v>
      </c>
      <c r="D10543" s="158">
        <v>0.37901694000279901</v>
      </c>
      <c r="E10543" s="158">
        <v>-0.12064308196633</v>
      </c>
    </row>
    <row r="10544" spans="1:5" x14ac:dyDescent="0.25">
      <c r="A10544" s="158">
        <v>53170.31345999</v>
      </c>
      <c r="B10544" s="158">
        <v>-0.28357419239368697</v>
      </c>
      <c r="C10544" s="158">
        <v>8.9045204721343099E-2</v>
      </c>
      <c r="D10544" s="158">
        <v>0.37899265567776302</v>
      </c>
      <c r="E10544" s="158">
        <v>-0.120640459697688</v>
      </c>
    </row>
    <row r="10545" spans="1:5" x14ac:dyDescent="0.25">
      <c r="A10545" s="158">
        <v>53174.1642414776</v>
      </c>
      <c r="B10545" s="158">
        <v>0.231632455149855</v>
      </c>
      <c r="C10545" s="158">
        <v>8.9056776363425197E-2</v>
      </c>
      <c r="D10545" s="158">
        <v>0.37898173894737203</v>
      </c>
      <c r="E10545" s="158">
        <v>-0.120639300347485</v>
      </c>
    </row>
    <row r="10546" spans="1:5" x14ac:dyDescent="0.25">
      <c r="A10546" s="158">
        <v>53174.377989022498</v>
      </c>
      <c r="B10546" s="158">
        <v>0.114556197219429</v>
      </c>
      <c r="C10546" s="158">
        <v>8.9057421292035796E-2</v>
      </c>
      <c r="D10546" s="158">
        <v>0.37898113283763601</v>
      </c>
      <c r="E10546" s="158">
        <v>-0.12063923633201699</v>
      </c>
    </row>
    <row r="10547" spans="1:5" x14ac:dyDescent="0.25">
      <c r="A10547" s="158">
        <v>53175.6648618697</v>
      </c>
      <c r="B10547" s="158">
        <v>0.208288768936571</v>
      </c>
      <c r="C10547" s="158">
        <v>8.9061309910851497E-2</v>
      </c>
      <c r="D10547" s="158">
        <v>0.37897748340766702</v>
      </c>
      <c r="E10547" s="158">
        <v>-0.120638851674713</v>
      </c>
    </row>
    <row r="10548" spans="1:5" x14ac:dyDescent="0.25">
      <c r="A10548" s="158">
        <v>53178.6518620278</v>
      </c>
      <c r="B10548" s="158">
        <v>7.43560592741943E-3</v>
      </c>
      <c r="C10548" s="158">
        <v>8.9070374285093706E-2</v>
      </c>
      <c r="D10548" s="158">
        <v>0.37896901042248798</v>
      </c>
      <c r="E10548" s="158">
        <v>-0.120637963789333</v>
      </c>
    </row>
    <row r="10549" spans="1:5" x14ac:dyDescent="0.25">
      <c r="A10549" s="158">
        <v>53185.059165295301</v>
      </c>
      <c r="B10549" s="158">
        <v>0.15631874452011199</v>
      </c>
      <c r="C10549" s="158">
        <v>8.9089998697139003E-2</v>
      </c>
      <c r="D10549" s="158">
        <v>0.378950825058125</v>
      </c>
      <c r="E10549" s="158">
        <v>-0.120636082574262</v>
      </c>
    </row>
    <row r="10550" spans="1:5" x14ac:dyDescent="0.25">
      <c r="A10550" s="158">
        <v>53185.934502587399</v>
      </c>
      <c r="B10550" s="158">
        <v>-0.42384712641514399</v>
      </c>
      <c r="C10550" s="158">
        <v>8.9092698819315905E-2</v>
      </c>
      <c r="D10550" s="158">
        <v>0.37894833956650698</v>
      </c>
      <c r="E10550" s="158">
        <v>-0.12063582804389</v>
      </c>
    </row>
    <row r="10551" spans="1:5" x14ac:dyDescent="0.25">
      <c r="A10551" s="158">
        <v>53186.245052886799</v>
      </c>
      <c r="B10551" s="158">
        <v>0.215805336239483</v>
      </c>
      <c r="C10551" s="158">
        <v>8.9093657866708004E-2</v>
      </c>
      <c r="D10551" s="158">
        <v>0.37894745770625698</v>
      </c>
      <c r="E10551" s="158">
        <v>-0.120635737884982</v>
      </c>
    </row>
    <row r="10552" spans="1:5" x14ac:dyDescent="0.25">
      <c r="A10552" s="158">
        <v>53200.167918163002</v>
      </c>
      <c r="B10552" s="158">
        <v>0.206766260944025</v>
      </c>
      <c r="C10552" s="158">
        <v>8.9137247701195299E-2</v>
      </c>
      <c r="D10552" s="158">
        <v>0.37890788758496802</v>
      </c>
      <c r="E10552" s="158">
        <v>-0.120631772634381</v>
      </c>
    </row>
    <row r="10553" spans="1:5" x14ac:dyDescent="0.25">
      <c r="A10553" s="158">
        <v>53210.710291635602</v>
      </c>
      <c r="B10553" s="158">
        <v>-0.22657550964192399</v>
      </c>
      <c r="C10553" s="158">
        <v>8.9171023539220504E-2</v>
      </c>
      <c r="D10553" s="158">
        <v>0.37887788122953697</v>
      </c>
      <c r="E10553" s="158">
        <v>-0.120628870095354</v>
      </c>
    </row>
    <row r="10554" spans="1:5" x14ac:dyDescent="0.25">
      <c r="A10554" s="158">
        <v>53216.471426719902</v>
      </c>
      <c r="B10554" s="158">
        <v>3.8507420015143602E-2</v>
      </c>
      <c r="C10554" s="158">
        <v>8.9189760527003004E-2</v>
      </c>
      <c r="D10554" s="158">
        <v>0.37886146756119898</v>
      </c>
      <c r="E10554" s="158">
        <v>-0.120627320303462</v>
      </c>
    </row>
    <row r="10555" spans="1:5" x14ac:dyDescent="0.25">
      <c r="A10555" s="158">
        <v>53220.552819353201</v>
      </c>
      <c r="B10555" s="158">
        <v>8.6099631076530497E-3</v>
      </c>
      <c r="C10555" s="158">
        <v>8.9203153686899794E-2</v>
      </c>
      <c r="D10555" s="158">
        <v>0.378849832712779</v>
      </c>
      <c r="E10555" s="158">
        <v>-0.12062623792390301</v>
      </c>
    </row>
    <row r="10556" spans="1:5" x14ac:dyDescent="0.25">
      <c r="A10556" s="158">
        <v>53225.545613499999</v>
      </c>
      <c r="B10556" s="158">
        <v>-0.27904408285698301</v>
      </c>
      <c r="C10556" s="158">
        <v>8.9219671855977095E-2</v>
      </c>
      <c r="D10556" s="158">
        <v>0.37883559203758399</v>
      </c>
      <c r="E10556" s="158">
        <v>-0.12062493137123501</v>
      </c>
    </row>
    <row r="10557" spans="1:5" x14ac:dyDescent="0.25">
      <c r="A10557" s="158">
        <v>53225.838380384703</v>
      </c>
      <c r="B10557" s="158">
        <v>2.1019484322004602E-2</v>
      </c>
      <c r="C10557" s="158">
        <v>8.9220645026409195E-2</v>
      </c>
      <c r="D10557" s="158">
        <v>0.37883475673200501</v>
      </c>
      <c r="E10557" s="158">
        <v>-0.120624855356346</v>
      </c>
    </row>
    <row r="10558" spans="1:5" x14ac:dyDescent="0.25">
      <c r="A10558" s="158">
        <v>53227.1222681937</v>
      </c>
      <c r="B10558" s="158">
        <v>-2.2533717058970101E-2</v>
      </c>
      <c r="C10558" s="158">
        <v>8.9224918714660303E-2</v>
      </c>
      <c r="D10558" s="158">
        <v>0.37883109327410902</v>
      </c>
      <c r="E10558" s="158">
        <v>-0.120624522786707</v>
      </c>
    </row>
    <row r="10559" spans="1:5" x14ac:dyDescent="0.25">
      <c r="A10559" s="158">
        <v>53227.296571059698</v>
      </c>
      <c r="B10559" s="158">
        <v>-0.171241239407882</v>
      </c>
      <c r="C10559" s="158">
        <v>8.9225499669655997E-2</v>
      </c>
      <c r="D10559" s="158">
        <v>0.37883059587352402</v>
      </c>
      <c r="E10559" s="158">
        <v>-0.120624477734768</v>
      </c>
    </row>
    <row r="10560" spans="1:5" x14ac:dyDescent="0.25">
      <c r="A10560" s="158">
        <v>53229.945831477598</v>
      </c>
      <c r="B10560" s="158">
        <v>-0.10053513371443</v>
      </c>
      <c r="C10560" s="158">
        <v>8.9234351817690696E-2</v>
      </c>
      <c r="D10560" s="158">
        <v>0.37882303452487998</v>
      </c>
      <c r="E10560" s="158">
        <v>-0.120623795875099</v>
      </c>
    </row>
    <row r="10561" spans="1:5" x14ac:dyDescent="0.25">
      <c r="A10561" s="158">
        <v>53236.680393043098</v>
      </c>
      <c r="B10561" s="158">
        <v>0.205505131109884</v>
      </c>
      <c r="C10561" s="158">
        <v>8.9257041037763302E-2</v>
      </c>
      <c r="D10561" s="158">
        <v>0.37880380246318102</v>
      </c>
      <c r="E10561" s="158">
        <v>-0.120622086985086</v>
      </c>
    </row>
    <row r="10562" spans="1:5" x14ac:dyDescent="0.25">
      <c r="A10562" s="158">
        <v>53239.848623646802</v>
      </c>
      <c r="B10562" s="158">
        <v>-0.28546547037265901</v>
      </c>
      <c r="C10562" s="158">
        <v>8.9267807537819502E-2</v>
      </c>
      <c r="D10562" s="158">
        <v>0.37879474955159198</v>
      </c>
      <c r="E10562" s="158">
        <v>-0.120621295175806</v>
      </c>
    </row>
    <row r="10563" spans="1:5" x14ac:dyDescent="0.25">
      <c r="A10563" s="158">
        <v>53240.213866700797</v>
      </c>
      <c r="B10563" s="158">
        <v>-0.37767966262504099</v>
      </c>
      <c r="C10563" s="158">
        <v>8.9269052532806301E-2</v>
      </c>
      <c r="D10563" s="158">
        <v>0.37879370568654003</v>
      </c>
      <c r="E10563" s="158">
        <v>-0.120621204392396</v>
      </c>
    </row>
    <row r="10564" spans="1:5" x14ac:dyDescent="0.25">
      <c r="A10564" s="158">
        <v>53244.130748748103</v>
      </c>
      <c r="B10564" s="158">
        <v>3.2283877354744001E-2</v>
      </c>
      <c r="C10564" s="158">
        <v>8.9282453267259795E-2</v>
      </c>
      <c r="D10564" s="158">
        <v>0.37878250839524102</v>
      </c>
      <c r="E10564" s="158">
        <v>-0.12062023730758099</v>
      </c>
    </row>
    <row r="10565" spans="1:5" x14ac:dyDescent="0.25">
      <c r="A10565" s="158">
        <v>53244.725491404402</v>
      </c>
      <c r="B10565" s="158">
        <v>0.66545262005823802</v>
      </c>
      <c r="C10565" s="158">
        <v>8.9284495937535402E-2</v>
      </c>
      <c r="D10565" s="158">
        <v>0.378780807735212</v>
      </c>
      <c r="E10565" s="158">
        <v>-0.120620091501213</v>
      </c>
    </row>
    <row r="10566" spans="1:5" x14ac:dyDescent="0.25">
      <c r="A10566" s="158">
        <v>53248.616607870397</v>
      </c>
      <c r="B10566" s="158">
        <v>0.22524034794515499</v>
      </c>
      <c r="C10566" s="158">
        <v>8.9297911438801197E-2</v>
      </c>
      <c r="D10566" s="158">
        <v>0.37876967817922103</v>
      </c>
      <c r="E10566" s="158">
        <v>-0.1206191443019</v>
      </c>
    </row>
    <row r="10567" spans="1:5" x14ac:dyDescent="0.25">
      <c r="A10567" s="158">
        <v>53255.141566199098</v>
      </c>
      <c r="B10567" s="158">
        <v>-0.24160972697001601</v>
      </c>
      <c r="C10567" s="158">
        <v>8.9320607157290302E-2</v>
      </c>
      <c r="D10567" s="158">
        <v>0.37875100369728698</v>
      </c>
      <c r="E10567" s="158">
        <v>-0.12061758220119</v>
      </c>
    </row>
    <row r="10568" spans="1:5" x14ac:dyDescent="0.25">
      <c r="A10568" s="158">
        <v>53255.358044622801</v>
      </c>
      <c r="B10568" s="158">
        <v>0.57053066645040795</v>
      </c>
      <c r="C10568" s="158">
        <v>8.9321364410450202E-2</v>
      </c>
      <c r="D10568" s="158">
        <v>0.378750383887825</v>
      </c>
      <c r="E10568" s="158">
        <v>-0.12061753093880299</v>
      </c>
    </row>
    <row r="10569" spans="1:5" x14ac:dyDescent="0.25">
      <c r="A10569" s="158">
        <v>53260.313655670398</v>
      </c>
      <c r="B10569" s="158">
        <v>0.174837773644998</v>
      </c>
      <c r="C10569" s="158">
        <v>8.93387744353899E-2</v>
      </c>
      <c r="D10569" s="158">
        <v>0.378736190919926</v>
      </c>
      <c r="E10569" s="158">
        <v>-0.120616367335597</v>
      </c>
    </row>
    <row r="10570" spans="1:5" x14ac:dyDescent="0.25">
      <c r="A10570" s="158">
        <v>53262.522426074902</v>
      </c>
      <c r="B10570" s="158">
        <v>-7.54421562086494E-2</v>
      </c>
      <c r="C10570" s="158">
        <v>8.9346580561185995E-2</v>
      </c>
      <c r="D10570" s="158">
        <v>0.378729862287359</v>
      </c>
      <c r="E10570" s="158">
        <v>-0.12061585481128</v>
      </c>
    </row>
    <row r="10571" spans="1:5" x14ac:dyDescent="0.25">
      <c r="A10571" s="158">
        <v>53262.842226692803</v>
      </c>
      <c r="B10571" s="158">
        <v>0.55224761376764198</v>
      </c>
      <c r="C10571" s="158">
        <v>8.9347713147780505E-2</v>
      </c>
      <c r="D10571" s="158">
        <v>0.37872894584900502</v>
      </c>
      <c r="E10571" s="158">
        <v>-0.120615780916555</v>
      </c>
    </row>
    <row r="10572" spans="1:5" x14ac:dyDescent="0.25">
      <c r="A10572" s="158">
        <v>53264.978968527997</v>
      </c>
      <c r="B10572" s="158">
        <v>0.144781949704753</v>
      </c>
      <c r="C10572" s="158">
        <v>8.9355295836160198E-2</v>
      </c>
      <c r="D10572" s="158">
        <v>0.37872282179804401</v>
      </c>
      <c r="E10572" s="158">
        <v>-0.120615289215282</v>
      </c>
    </row>
    <row r="10573" spans="1:5" x14ac:dyDescent="0.25">
      <c r="A10573" s="158">
        <v>53267.059954807701</v>
      </c>
      <c r="B10573" s="158">
        <v>-0.13306743209132699</v>
      </c>
      <c r="C10573" s="158">
        <v>8.9362706288569793E-2</v>
      </c>
      <c r="D10573" s="158">
        <v>0.37871685606641398</v>
      </c>
      <c r="E10573" s="158">
        <v>-0.120614813729961</v>
      </c>
    </row>
    <row r="10574" spans="1:5" x14ac:dyDescent="0.25">
      <c r="A10574" s="158">
        <v>53268.245659568398</v>
      </c>
      <c r="B10574" s="158">
        <v>-0.371987520419992</v>
      </c>
      <c r="C10574" s="158">
        <v>8.9366939918940902E-2</v>
      </c>
      <c r="D10574" s="158">
        <v>0.37871345625776398</v>
      </c>
      <c r="E10574" s="158">
        <v>-0.120614544301749</v>
      </c>
    </row>
    <row r="10575" spans="1:5" x14ac:dyDescent="0.25">
      <c r="A10575" s="158">
        <v>53271.727134011599</v>
      </c>
      <c r="B10575" s="158">
        <v>-3.8035983464146397E-2</v>
      </c>
      <c r="C10575" s="158">
        <v>8.9379418107007502E-2</v>
      </c>
      <c r="D10575" s="158">
        <v>0.37870347097812401</v>
      </c>
      <c r="E10575" s="158">
        <v>-0.120613759470759</v>
      </c>
    </row>
    <row r="10576" spans="1:5" x14ac:dyDescent="0.25">
      <c r="A10576" s="158">
        <v>53279.978519698801</v>
      </c>
      <c r="B10576" s="158">
        <v>4.3953550671305103E-2</v>
      </c>
      <c r="C10576" s="158">
        <v>8.9409274307647807E-2</v>
      </c>
      <c r="D10576" s="158">
        <v>0.37867978872591801</v>
      </c>
      <c r="E10576" s="158">
        <v>-0.120611936678298</v>
      </c>
    </row>
    <row r="10577" spans="1:5" x14ac:dyDescent="0.25">
      <c r="A10577" s="158">
        <v>53284.653433636398</v>
      </c>
      <c r="B10577" s="158">
        <v>-0.34738502648765701</v>
      </c>
      <c r="C10577" s="158">
        <v>8.9426365273307801E-2</v>
      </c>
      <c r="D10577" s="158">
        <v>0.378666361115094</v>
      </c>
      <c r="E10577" s="158">
        <v>-0.120610927242675</v>
      </c>
    </row>
    <row r="10578" spans="1:5" x14ac:dyDescent="0.25">
      <c r="A10578" s="158">
        <v>53287.548209307402</v>
      </c>
      <c r="B10578" s="158">
        <v>2.8362711086704601E-2</v>
      </c>
      <c r="C10578" s="158">
        <v>8.9437011814783904E-2</v>
      </c>
      <c r="D10578" s="158">
        <v>0.378658042856022</v>
      </c>
      <c r="E10578" s="158">
        <v>-0.12061031062660101</v>
      </c>
    </row>
    <row r="10579" spans="1:5" x14ac:dyDescent="0.25">
      <c r="A10579" s="158">
        <v>53298.51497561</v>
      </c>
      <c r="B10579" s="158">
        <v>-0.23249547579264901</v>
      </c>
      <c r="C10579" s="158">
        <v>8.9477785945451596E-2</v>
      </c>
      <c r="D10579" s="158">
        <v>0.37862650385749602</v>
      </c>
      <c r="E10579" s="158">
        <v>-0.120608033132153</v>
      </c>
    </row>
    <row r="10580" spans="1:5" x14ac:dyDescent="0.25">
      <c r="A10580" s="158">
        <v>53301.859516227698</v>
      </c>
      <c r="B10580" s="158">
        <v>0.44506705162337101</v>
      </c>
      <c r="C10580" s="158">
        <v>8.9490359139693998E-2</v>
      </c>
      <c r="D10580" s="158">
        <v>0.37861687735847399</v>
      </c>
      <c r="E10580" s="158">
        <v>-0.120607356987154</v>
      </c>
    </row>
    <row r="10581" spans="1:5" x14ac:dyDescent="0.25">
      <c r="A10581" s="158">
        <v>53325.9416651641</v>
      </c>
      <c r="B10581" s="158">
        <v>0.38812050846148699</v>
      </c>
      <c r="C10581" s="158">
        <v>8.9582791551056501E-2</v>
      </c>
      <c r="D10581" s="158">
        <v>0.37854745172722298</v>
      </c>
      <c r="E10581" s="158">
        <v>-0.120602742455396</v>
      </c>
    </row>
    <row r="10582" spans="1:5" x14ac:dyDescent="0.25">
      <c r="A10582" s="158">
        <v>53328.381963639898</v>
      </c>
      <c r="B10582" s="158">
        <v>-3.2730769430167103E-2</v>
      </c>
      <c r="C10582" s="158">
        <v>8.9592343481391001E-2</v>
      </c>
      <c r="D10582" s="158">
        <v>0.378540405845188</v>
      </c>
      <c r="E10582" s="158">
        <v>-0.12060229972778901</v>
      </c>
    </row>
    <row r="10583" spans="1:5" x14ac:dyDescent="0.25">
      <c r="A10583" s="158">
        <v>53345.123043444801</v>
      </c>
      <c r="B10583" s="158">
        <v>-0.23895542438464601</v>
      </c>
      <c r="C10583" s="158">
        <v>8.9658788227924197E-2</v>
      </c>
      <c r="D10583" s="158">
        <v>0.37849201567154001</v>
      </c>
      <c r="E10583" s="158">
        <v>-0.120599385785486</v>
      </c>
    </row>
    <row r="10584" spans="1:5" x14ac:dyDescent="0.25">
      <c r="A10584" s="158">
        <v>53351.320280547399</v>
      </c>
      <c r="B10584" s="158">
        <v>0.33902937931586902</v>
      </c>
      <c r="C10584" s="158">
        <v>8.9683789174855394E-2</v>
      </c>
      <c r="D10584" s="158">
        <v>0.37847407883048501</v>
      </c>
      <c r="E10584" s="158">
        <v>-0.120598361642167</v>
      </c>
    </row>
    <row r="10585" spans="1:5" x14ac:dyDescent="0.25">
      <c r="A10585" s="158">
        <v>53355.035658551198</v>
      </c>
      <c r="B10585" s="158">
        <v>-1.2610127323076099E-2</v>
      </c>
      <c r="C10585" s="158">
        <v>8.9698882218159304E-2</v>
      </c>
      <c r="D10585" s="158">
        <v>0.37846331917428799</v>
      </c>
      <c r="E10585" s="158">
        <v>-0.120597761768526</v>
      </c>
    </row>
    <row r="10586" spans="1:5" x14ac:dyDescent="0.25">
      <c r="A10586" s="158">
        <v>53356.509835231001</v>
      </c>
      <c r="B10586" s="158">
        <v>0.94297792360959998</v>
      </c>
      <c r="C10586" s="158">
        <v>8.9704892456146504E-2</v>
      </c>
      <c r="D10586" s="158">
        <v>0.37845904871691799</v>
      </c>
      <c r="E10586" s="158">
        <v>-0.120597526685256</v>
      </c>
    </row>
    <row r="10587" spans="1:5" x14ac:dyDescent="0.25">
      <c r="A10587" s="158">
        <v>53356.678753652399</v>
      </c>
      <c r="B10587" s="158">
        <v>-0.30665450228946101</v>
      </c>
      <c r="C10587" s="158">
        <v>8.9705581924309497E-2</v>
      </c>
      <c r="D10587" s="158">
        <v>0.37845855934072298</v>
      </c>
      <c r="E10587" s="158">
        <v>-0.120597499854645</v>
      </c>
    </row>
    <row r="10588" spans="1:5" x14ac:dyDescent="0.25">
      <c r="A10588" s="158">
        <v>53359.740905448598</v>
      </c>
      <c r="B10588" s="158">
        <v>-0.285034563364783</v>
      </c>
      <c r="C10588" s="158">
        <v>8.9718108584052297E-2</v>
      </c>
      <c r="D10588" s="158">
        <v>0.37844968628763498</v>
      </c>
      <c r="E10588" s="158">
        <v>-0.120597017261625</v>
      </c>
    </row>
    <row r="10589" spans="1:5" x14ac:dyDescent="0.25">
      <c r="A10589" s="158">
        <v>53365.960845238398</v>
      </c>
      <c r="B10589" s="158">
        <v>-0.207034443969734</v>
      </c>
      <c r="C10589" s="158">
        <v>8.9743716261328599E-2</v>
      </c>
      <c r="D10589" s="158">
        <v>0.37843165346462898</v>
      </c>
      <c r="E10589" s="158">
        <v>-0.120596059126233</v>
      </c>
    </row>
    <row r="10590" spans="1:5" x14ac:dyDescent="0.25">
      <c r="A10590" s="158">
        <v>53371.335457982401</v>
      </c>
      <c r="B10590" s="158">
        <v>0.29323592209702398</v>
      </c>
      <c r="C10590" s="158">
        <v>8.9766019479422102E-2</v>
      </c>
      <c r="D10590" s="158">
        <v>0.37841606105988201</v>
      </c>
      <c r="E10590" s="158">
        <v>-0.120595255077737</v>
      </c>
    </row>
    <row r="10591" spans="1:5" x14ac:dyDescent="0.25">
      <c r="A10591" s="158">
        <v>53372.152051962898</v>
      </c>
      <c r="B10591" s="158">
        <v>-0.17845747038850401</v>
      </c>
      <c r="C10591" s="158">
        <v>8.9769422368237095E-2</v>
      </c>
      <c r="D10591" s="158">
        <v>0.378413691182309</v>
      </c>
      <c r="E10591" s="158">
        <v>-0.120595134850357</v>
      </c>
    </row>
    <row r="10592" spans="1:5" x14ac:dyDescent="0.25">
      <c r="A10592" s="158">
        <v>53381.469554347103</v>
      </c>
      <c r="B10592" s="158">
        <v>0.21429299840200999</v>
      </c>
      <c r="C10592" s="158">
        <v>8.9808515501847097E-2</v>
      </c>
      <c r="D10592" s="158">
        <v>0.378386634738898</v>
      </c>
      <c r="E10592" s="158">
        <v>-0.120593799178038</v>
      </c>
    </row>
    <row r="10593" spans="1:5" x14ac:dyDescent="0.25">
      <c r="A10593" s="158">
        <v>53387.634119237402</v>
      </c>
      <c r="B10593" s="158">
        <v>0.229301546419025</v>
      </c>
      <c r="C10593" s="158">
        <v>8.9834647792625996E-2</v>
      </c>
      <c r="D10593" s="158">
        <v>0.378368718073399</v>
      </c>
      <c r="E10593" s="158">
        <v>-0.120592952003546</v>
      </c>
    </row>
    <row r="10594" spans="1:5" x14ac:dyDescent="0.25">
      <c r="A10594" s="158">
        <v>53389.442181389</v>
      </c>
      <c r="B10594" s="158">
        <v>9.98695083889167E-2</v>
      </c>
      <c r="C10594" s="158">
        <v>8.9842352744488402E-2</v>
      </c>
      <c r="D10594" s="158">
        <v>0.37836346074233002</v>
      </c>
      <c r="E10594" s="158">
        <v>-0.12059270904178999</v>
      </c>
    </row>
    <row r="10595" spans="1:5" x14ac:dyDescent="0.25">
      <c r="A10595" s="158">
        <v>53391.267465675701</v>
      </c>
      <c r="B10595" s="158">
        <v>0.14314607279470901</v>
      </c>
      <c r="C10595" s="158">
        <v>8.9850149639678495E-2</v>
      </c>
      <c r="D10595" s="158">
        <v>0.378358152236623</v>
      </c>
      <c r="E10595" s="158">
        <v>-0.12059246630195899</v>
      </c>
    </row>
    <row r="10596" spans="1:5" x14ac:dyDescent="0.25">
      <c r="A10596" s="158">
        <v>53391.848731096499</v>
      </c>
      <c r="B10596" s="158">
        <v>7.0883551877809495E-2</v>
      </c>
      <c r="C10596" s="158">
        <v>8.9852636487729801E-2</v>
      </c>
      <c r="D10596" s="158">
        <v>0.37835646150093899</v>
      </c>
      <c r="E10596" s="158">
        <v>-0.12059238953587301</v>
      </c>
    </row>
    <row r="10597" spans="1:5" x14ac:dyDescent="0.25">
      <c r="A10597" s="158">
        <v>53398.284244875897</v>
      </c>
      <c r="B10597" s="158">
        <v>0.51745301536227895</v>
      </c>
      <c r="C10597" s="158">
        <v>8.9880295899290003E-2</v>
      </c>
      <c r="D10597" s="158">
        <v>0.37833773495449702</v>
      </c>
      <c r="E10597" s="158">
        <v>-0.120591556879346</v>
      </c>
    </row>
    <row r="10598" spans="1:5" x14ac:dyDescent="0.25">
      <c r="A10598" s="158">
        <v>53398.391583051998</v>
      </c>
      <c r="B10598" s="158">
        <v>0.235553078675665</v>
      </c>
      <c r="C10598" s="158">
        <v>8.9880759191645301E-2</v>
      </c>
      <c r="D10598" s="158">
        <v>0.37833742249761498</v>
      </c>
      <c r="E10598" s="158">
        <v>-0.120591543259885</v>
      </c>
    </row>
    <row r="10599" spans="1:5" x14ac:dyDescent="0.25">
      <c r="A10599" s="158">
        <v>53400.037919625203</v>
      </c>
      <c r="B10599" s="158">
        <v>0.15778482684238901</v>
      </c>
      <c r="C10599" s="158">
        <v>8.9887873148894806E-2</v>
      </c>
      <c r="D10599" s="158">
        <v>0.37833262960449099</v>
      </c>
      <c r="E10599" s="158">
        <v>-0.12059133547004799</v>
      </c>
    </row>
    <row r="10600" spans="1:5" x14ac:dyDescent="0.25">
      <c r="A10600" s="158">
        <v>53403.132455826999</v>
      </c>
      <c r="B10600" s="158">
        <v>-0.116200006282763</v>
      </c>
      <c r="C10600" s="158">
        <v>8.9901285778301102E-2</v>
      </c>
      <c r="D10600" s="158">
        <v>0.37832361822000499</v>
      </c>
      <c r="E10600" s="158">
        <v>-0.12059095050403899</v>
      </c>
    </row>
    <row r="10601" spans="1:5" x14ac:dyDescent="0.25">
      <c r="A10601" s="158">
        <v>53417.078612234603</v>
      </c>
      <c r="B10601" s="158">
        <v>0.44664930196445202</v>
      </c>
      <c r="C10601" s="158">
        <v>8.9962393300123705E-2</v>
      </c>
      <c r="D10601" s="158">
        <v>0.37828296735636202</v>
      </c>
      <c r="E10601" s="158">
        <v>-0.120589306350423</v>
      </c>
    </row>
    <row r="10602" spans="1:5" x14ac:dyDescent="0.25">
      <c r="A10602" s="158">
        <v>53417.620864625802</v>
      </c>
      <c r="B10602" s="158">
        <v>0.226741461361013</v>
      </c>
      <c r="C10602" s="158">
        <v>8.9964791072886394E-2</v>
      </c>
      <c r="D10602" s="158">
        <v>0.37828138547984502</v>
      </c>
      <c r="E10602" s="158">
        <v>-0.12058924542229101</v>
      </c>
    </row>
    <row r="10603" spans="1:5" x14ac:dyDescent="0.25">
      <c r="A10603" s="158">
        <v>53425.039062215801</v>
      </c>
      <c r="B10603" s="158">
        <v>0.284002564520347</v>
      </c>
      <c r="C10603" s="158">
        <v>8.9997756851412203E-2</v>
      </c>
      <c r="D10603" s="158">
        <v>0.378259735141877</v>
      </c>
      <c r="E10603" s="158">
        <v>-0.120588434439624</v>
      </c>
    </row>
    <row r="10604" spans="1:5" x14ac:dyDescent="0.25">
      <c r="A10604" s="158">
        <v>53425.366522734199</v>
      </c>
      <c r="B10604" s="158">
        <v>-0.126805773023586</v>
      </c>
      <c r="C10604" s="158">
        <v>8.9999219068151198E-2</v>
      </c>
      <c r="D10604" s="158">
        <v>0.37825877901620802</v>
      </c>
      <c r="E10604" s="158">
        <v>-0.120588399608253</v>
      </c>
    </row>
    <row r="10605" spans="1:5" x14ac:dyDescent="0.25">
      <c r="A10605" s="158">
        <v>53428.977345424297</v>
      </c>
      <c r="B10605" s="158">
        <v>-0.14075100670915</v>
      </c>
      <c r="C10605" s="158">
        <v>9.0015381819452206E-2</v>
      </c>
      <c r="D10605" s="158">
        <v>0.37824823372476701</v>
      </c>
      <c r="E10605" s="158">
        <v>-0.120588020955902</v>
      </c>
    </row>
    <row r="10606" spans="1:5" x14ac:dyDescent="0.25">
      <c r="A10606" s="158">
        <v>53431.0797995506</v>
      </c>
      <c r="B10606" s="158">
        <v>6.8226760873946204E-2</v>
      </c>
      <c r="C10606" s="158">
        <v>9.0024825959540297E-2</v>
      </c>
      <c r="D10606" s="158">
        <v>0.37824209159897998</v>
      </c>
      <c r="E10606" s="158">
        <v>-0.12058780506118599</v>
      </c>
    </row>
    <row r="10607" spans="1:5" x14ac:dyDescent="0.25">
      <c r="A10607" s="158">
        <v>53432.599253206099</v>
      </c>
      <c r="B10607" s="158">
        <v>-1.50750900864116</v>
      </c>
      <c r="C10607" s="158">
        <v>9.0031666456235004E-2</v>
      </c>
      <c r="D10607" s="158">
        <v>0.37823765175022001</v>
      </c>
      <c r="E10607" s="158">
        <v>-0.120587651131561</v>
      </c>
    </row>
    <row r="10608" spans="1:5" x14ac:dyDescent="0.25">
      <c r="A10608" s="158">
        <v>53437.626688259799</v>
      </c>
      <c r="B10608" s="158">
        <v>-0.45103465191972397</v>
      </c>
      <c r="C10608" s="158">
        <v>9.0054390335935999E-2</v>
      </c>
      <c r="D10608" s="158">
        <v>0.378222956157241</v>
      </c>
      <c r="E10608" s="158">
        <v>-0.120587154370924</v>
      </c>
    </row>
    <row r="10609" spans="1:5" x14ac:dyDescent="0.25">
      <c r="A10609" s="158">
        <v>53438.643295056703</v>
      </c>
      <c r="B10609" s="158">
        <v>0.15585047301265301</v>
      </c>
      <c r="C10609" s="158">
        <v>9.0059002279289896E-2</v>
      </c>
      <c r="D10609" s="158">
        <v>0.378219983524956</v>
      </c>
      <c r="E10609" s="158">
        <v>-0.120587056262146</v>
      </c>
    </row>
    <row r="10610" spans="1:5" x14ac:dyDescent="0.25">
      <c r="A10610" s="158">
        <v>53446.040922521403</v>
      </c>
      <c r="B10610" s="158">
        <v>0.189405222705785</v>
      </c>
      <c r="C10610" s="158">
        <v>9.0092733385799706E-2</v>
      </c>
      <c r="D10610" s="158">
        <v>0.378198342102331</v>
      </c>
      <c r="E10610" s="158">
        <v>-0.120586366064747</v>
      </c>
    </row>
    <row r="10611" spans="1:5" x14ac:dyDescent="0.25">
      <c r="A10611" s="158">
        <v>53448.292085153596</v>
      </c>
      <c r="B10611" s="158">
        <v>-0.177457297907191</v>
      </c>
      <c r="C10611" s="158">
        <v>9.0103057649854504E-2</v>
      </c>
      <c r="D10611" s="158">
        <v>0.37819175286357398</v>
      </c>
      <c r="E10611" s="158">
        <v>-0.120586164306496</v>
      </c>
    </row>
    <row r="10612" spans="1:5" x14ac:dyDescent="0.25">
      <c r="A10612" s="158">
        <v>53453.4504584268</v>
      </c>
      <c r="B10612" s="158">
        <v>0.21028813754035999</v>
      </c>
      <c r="C10612" s="158">
        <v>9.0126819618790793E-2</v>
      </c>
      <c r="D10612" s="158">
        <v>0.37817664784036797</v>
      </c>
      <c r="E10612" s="158">
        <v>-0.12058571654806099</v>
      </c>
    </row>
    <row r="10613" spans="1:5" x14ac:dyDescent="0.25">
      <c r="A10613" s="158">
        <v>53457.510058497697</v>
      </c>
      <c r="B10613" s="158">
        <v>-0.11409225936185299</v>
      </c>
      <c r="C10613" s="158">
        <v>9.0145622453236096E-2</v>
      </c>
      <c r="D10613" s="158">
        <v>0.37816475416992001</v>
      </c>
      <c r="E10613" s="158">
        <v>-0.12058537841292399</v>
      </c>
    </row>
    <row r="10614" spans="1:5" x14ac:dyDescent="0.25">
      <c r="A10614" s="158">
        <v>53461.713803947001</v>
      </c>
      <c r="B10614" s="158">
        <v>0.238808659722478</v>
      </c>
      <c r="C10614" s="158">
        <v>9.0165187779072301E-2</v>
      </c>
      <c r="D10614" s="158">
        <v>0.37815243249795599</v>
      </c>
      <c r="E10614" s="158">
        <v>-0.120585041492712</v>
      </c>
    </row>
    <row r="10615" spans="1:5" x14ac:dyDescent="0.25">
      <c r="A10615" s="158">
        <v>53464.345086156303</v>
      </c>
      <c r="B10615" s="158">
        <v>-9.8873397816068298E-2</v>
      </c>
      <c r="C10615" s="158">
        <v>9.0177483497531102E-2</v>
      </c>
      <c r="D10615" s="158">
        <v>0.37814471695645102</v>
      </c>
      <c r="E10615" s="158">
        <v>-0.120584837445149</v>
      </c>
    </row>
    <row r="10616" spans="1:5" x14ac:dyDescent="0.25">
      <c r="A10616" s="158">
        <v>53465.393074568703</v>
      </c>
      <c r="B10616" s="158">
        <v>-0.21835078651752901</v>
      </c>
      <c r="C10616" s="158">
        <v>9.0182391147684393E-2</v>
      </c>
      <c r="D10616" s="158">
        <v>0.37814164337572798</v>
      </c>
      <c r="E10616" s="158">
        <v>-0.120584757643901</v>
      </c>
    </row>
    <row r="10617" spans="1:5" x14ac:dyDescent="0.25">
      <c r="A10617" s="158">
        <v>53478.958468357901</v>
      </c>
      <c r="B10617" s="158">
        <v>-0.21222347455527299</v>
      </c>
      <c r="C10617" s="158">
        <v>9.0246455831578101E-2</v>
      </c>
      <c r="D10617" s="158">
        <v>0.37810182585768198</v>
      </c>
      <c r="E10617" s="158">
        <v>-0.120583800065849</v>
      </c>
    </row>
    <row r="10618" spans="1:5" x14ac:dyDescent="0.25">
      <c r="A10618" s="158">
        <v>53494.146186793201</v>
      </c>
      <c r="B10618" s="158">
        <v>1.75436349886395</v>
      </c>
      <c r="C10618" s="158">
        <v>9.0319365248235403E-2</v>
      </c>
      <c r="D10618" s="158">
        <v>0.378057175161785</v>
      </c>
      <c r="E10618" s="158">
        <v>-0.12058289392244299</v>
      </c>
    </row>
    <row r="10619" spans="1:5" x14ac:dyDescent="0.25">
      <c r="A10619" s="158">
        <v>53499.356973045898</v>
      </c>
      <c r="B10619" s="158">
        <v>-3.1529290414478203E-2</v>
      </c>
      <c r="C10619" s="158">
        <v>9.0344666670431201E-2</v>
      </c>
      <c r="D10619" s="158">
        <v>0.37804183853970902</v>
      </c>
      <c r="E10619" s="158">
        <v>-0.120582623393328</v>
      </c>
    </row>
    <row r="10620" spans="1:5" x14ac:dyDescent="0.25">
      <c r="A10620" s="158">
        <v>53506.736814738397</v>
      </c>
      <c r="B10620" s="158">
        <v>2.4603854229612998</v>
      </c>
      <c r="C10620" s="158">
        <v>9.0380749974889305E-2</v>
      </c>
      <c r="D10620" s="158">
        <v>0.37802010273566999</v>
      </c>
      <c r="E10620" s="158">
        <v>-0.120582275512736</v>
      </c>
    </row>
    <row r="10621" spans="1:5" x14ac:dyDescent="0.25">
      <c r="A10621" s="158">
        <v>53509.785042371303</v>
      </c>
      <c r="B10621" s="158">
        <v>0.30445452716369997</v>
      </c>
      <c r="C10621" s="158">
        <v>9.0395739416380003E-2</v>
      </c>
      <c r="D10621" s="158">
        <v>0.37801111964050998</v>
      </c>
      <c r="E10621" s="158">
        <v>-0.120582143879439</v>
      </c>
    </row>
    <row r="10622" spans="1:5" x14ac:dyDescent="0.25">
      <c r="A10622" s="158">
        <v>53518.003440988301</v>
      </c>
      <c r="B10622" s="158">
        <v>-0.62522051361032505</v>
      </c>
      <c r="C10622" s="158">
        <v>9.0436400743670903E-2</v>
      </c>
      <c r="D10622" s="158">
        <v>0.37798688506454797</v>
      </c>
      <c r="E10622" s="158">
        <v>-0.12058182408863199</v>
      </c>
    </row>
    <row r="10623" spans="1:5" x14ac:dyDescent="0.25">
      <c r="A10623" s="158">
        <v>53522.127253985003</v>
      </c>
      <c r="B10623" s="158">
        <v>9.3765613272034407E-2</v>
      </c>
      <c r="C10623" s="158">
        <v>9.0456939741600198E-2</v>
      </c>
      <c r="D10623" s="158">
        <v>0.37797471642242803</v>
      </c>
      <c r="E10623" s="158">
        <v>-0.120581682916301</v>
      </c>
    </row>
    <row r="10624" spans="1:5" x14ac:dyDescent="0.25">
      <c r="A10624" s="158">
        <v>53530.630657755501</v>
      </c>
      <c r="B10624" s="158">
        <v>1.42556047090903E-2</v>
      </c>
      <c r="C10624" s="158">
        <v>9.0499577906396303E-2</v>
      </c>
      <c r="D10624" s="158">
        <v>0.377949606974196</v>
      </c>
      <c r="E10624" s="158">
        <v>-0.12058143249419701</v>
      </c>
    </row>
    <row r="10625" spans="1:5" x14ac:dyDescent="0.25">
      <c r="A10625" s="158">
        <v>53538.427194816002</v>
      </c>
      <c r="B10625" s="158">
        <v>-0.30355293322464899</v>
      </c>
      <c r="C10625" s="158">
        <v>9.05390096058383E-2</v>
      </c>
      <c r="D10625" s="158">
        <v>0.37792656422883802</v>
      </c>
      <c r="E10625" s="158">
        <v>-0.12058125101138401</v>
      </c>
    </row>
    <row r="10626" spans="1:5" x14ac:dyDescent="0.25">
      <c r="A10626" s="158">
        <v>53542.796101778898</v>
      </c>
      <c r="B10626" s="158">
        <v>-5.6488005020138801E-2</v>
      </c>
      <c r="C10626" s="158">
        <v>9.0561246728783906E-2</v>
      </c>
      <c r="D10626" s="158">
        <v>0.37791364328030702</v>
      </c>
      <c r="E10626" s="158">
        <v>-0.120581169431103</v>
      </c>
    </row>
    <row r="10627" spans="1:5" x14ac:dyDescent="0.25">
      <c r="A10627" s="158">
        <v>53545.9456538585</v>
      </c>
      <c r="B10627" s="158">
        <v>0.73294068747296004</v>
      </c>
      <c r="C10627" s="158">
        <v>9.0577340197204204E-2</v>
      </c>
      <c r="D10627" s="158">
        <v>0.37790432471952301</v>
      </c>
      <c r="E10627" s="158">
        <v>-0.120581119578961</v>
      </c>
    </row>
    <row r="10628" spans="1:5" x14ac:dyDescent="0.25">
      <c r="A10628" s="158">
        <v>53548.383311149402</v>
      </c>
      <c r="B10628" s="158">
        <v>0.80368361268092803</v>
      </c>
      <c r="C10628" s="158">
        <v>9.0589832064035994E-2</v>
      </c>
      <c r="D10628" s="158">
        <v>0.37789711023690098</v>
      </c>
      <c r="E10628" s="158">
        <v>-0.120581086146716</v>
      </c>
    </row>
    <row r="10629" spans="1:5" x14ac:dyDescent="0.25">
      <c r="A10629" s="158">
        <v>53555.6452663983</v>
      </c>
      <c r="B10629" s="158">
        <v>-0.35997902719242503</v>
      </c>
      <c r="C10629" s="158">
        <v>9.0627232183018699E-2</v>
      </c>
      <c r="D10629" s="158">
        <v>0.37787560640386902</v>
      </c>
      <c r="E10629" s="158">
        <v>-0.120581013185595</v>
      </c>
    </row>
    <row r="10630" spans="1:5" x14ac:dyDescent="0.25">
      <c r="A10630" s="158">
        <v>53558.909154446999</v>
      </c>
      <c r="B10630" s="158">
        <v>2.4960888772640501E-2</v>
      </c>
      <c r="C10630" s="158">
        <v>9.0644132229425606E-2</v>
      </c>
      <c r="D10630" s="158">
        <v>0.37786593595573198</v>
      </c>
      <c r="E10630" s="158">
        <v>-0.120580993380523</v>
      </c>
    </row>
    <row r="10631" spans="1:5" x14ac:dyDescent="0.25">
      <c r="A10631" s="158">
        <v>53562.350289605602</v>
      </c>
      <c r="B10631" s="158">
        <v>0.24265521369426499</v>
      </c>
      <c r="C10631" s="158">
        <v>9.0662010750274302E-2</v>
      </c>
      <c r="D10631" s="158">
        <v>0.37785573662852601</v>
      </c>
      <c r="E10631" s="158">
        <v>-0.120580981219338</v>
      </c>
    </row>
    <row r="10632" spans="1:5" x14ac:dyDescent="0.25">
      <c r="A10632" s="158">
        <v>53571.171550093997</v>
      </c>
      <c r="B10632" s="158">
        <v>0.180752228784886</v>
      </c>
      <c r="C10632" s="158">
        <v>9.0708125937960404E-2</v>
      </c>
      <c r="D10632" s="158">
        <v>0.37782957349045498</v>
      </c>
      <c r="E10632" s="158">
        <v>-0.12058099090768599</v>
      </c>
    </row>
    <row r="10633" spans="1:5" x14ac:dyDescent="0.25">
      <c r="A10633" s="158">
        <v>53582.457537150702</v>
      </c>
      <c r="B10633" s="158">
        <v>0.33658883701368503</v>
      </c>
      <c r="C10633" s="158">
        <v>9.0767720249977493E-2</v>
      </c>
      <c r="D10633" s="158">
        <v>0.37779606365699397</v>
      </c>
      <c r="E10633" s="158">
        <v>-0.120581088982837</v>
      </c>
    </row>
    <row r="10634" spans="1:5" x14ac:dyDescent="0.25">
      <c r="A10634" s="158">
        <v>53583.028906345797</v>
      </c>
      <c r="B10634" s="158">
        <v>0.40843580578342498</v>
      </c>
      <c r="C10634" s="158">
        <v>9.0770754990712604E-2</v>
      </c>
      <c r="D10634" s="158">
        <v>0.37779436608481698</v>
      </c>
      <c r="E10634" s="158">
        <v>-0.12058109650473101</v>
      </c>
    </row>
    <row r="10635" spans="1:5" x14ac:dyDescent="0.25">
      <c r="A10635" s="158">
        <v>53584.123834163998</v>
      </c>
      <c r="B10635" s="158">
        <v>-1.50290659241437E-2</v>
      </c>
      <c r="C10635" s="158">
        <v>9.0776575290734601E-2</v>
      </c>
      <c r="D10635" s="158">
        <v>0.37779111269545901</v>
      </c>
      <c r="E10635" s="158">
        <v>-0.120581111607413</v>
      </c>
    </row>
    <row r="10636" spans="1:5" x14ac:dyDescent="0.25">
      <c r="A10636" s="158">
        <v>53588.667924001202</v>
      </c>
      <c r="B10636" s="158">
        <v>-0.120175591523963</v>
      </c>
      <c r="C10636" s="158">
        <v>9.0800797037465006E-2</v>
      </c>
      <c r="D10636" s="158">
        <v>0.37777760660051901</v>
      </c>
      <c r="E10636" s="158">
        <v>-0.120581183951084</v>
      </c>
    </row>
    <row r="10637" spans="1:5" x14ac:dyDescent="0.25">
      <c r="A10637" s="158">
        <v>53591.1019730974</v>
      </c>
      <c r="B10637" s="158">
        <v>0.27371187284559501</v>
      </c>
      <c r="C10637" s="158">
        <v>9.08138156632389E-2</v>
      </c>
      <c r="D10637" s="158">
        <v>0.37777036931239</v>
      </c>
      <c r="E10637" s="158">
        <v>-0.120581229107775</v>
      </c>
    </row>
    <row r="10638" spans="1:5" x14ac:dyDescent="0.25">
      <c r="A10638" s="158">
        <v>53593.781565831501</v>
      </c>
      <c r="B10638" s="158">
        <v>-1.8933737085935501E-2</v>
      </c>
      <c r="C10638" s="158">
        <v>9.0828183211357605E-2</v>
      </c>
      <c r="D10638" s="158">
        <v>0.37776239973783698</v>
      </c>
      <c r="E10638" s="158">
        <v>-0.12058128398632099</v>
      </c>
    </row>
    <row r="10639" spans="1:5" x14ac:dyDescent="0.25">
      <c r="A10639" s="158">
        <v>53596.661584336704</v>
      </c>
      <c r="B10639" s="158">
        <v>0.14931872285299799</v>
      </c>
      <c r="C10639" s="158">
        <v>9.0843666992501404E-2</v>
      </c>
      <c r="D10639" s="158">
        <v>0.37775383149435299</v>
      </c>
      <c r="E10639" s="158">
        <v>-0.120581349005715</v>
      </c>
    </row>
    <row r="10640" spans="1:5" x14ac:dyDescent="0.25">
      <c r="A10640" s="158">
        <v>53599.0762883059</v>
      </c>
      <c r="B10640" s="158">
        <v>-0.27145892823200501</v>
      </c>
      <c r="C10640" s="158">
        <v>9.0856682282550699E-2</v>
      </c>
      <c r="D10640" s="158">
        <v>0.37774664554251702</v>
      </c>
      <c r="E10640" s="158">
        <v>-0.12058140833898499</v>
      </c>
    </row>
    <row r="10641" spans="1:5" x14ac:dyDescent="0.25">
      <c r="A10641" s="158">
        <v>53616.586550334898</v>
      </c>
      <c r="B10641" s="158">
        <v>0.18772999103118199</v>
      </c>
      <c r="C10641" s="158">
        <v>9.0951965402128201E-2</v>
      </c>
      <c r="D10641" s="158">
        <v>0.37769448064222699</v>
      </c>
      <c r="E10641" s="158">
        <v>-0.12058197002417299</v>
      </c>
    </row>
    <row r="10642" spans="1:5" x14ac:dyDescent="0.25">
      <c r="A10642" s="158">
        <v>53620.163967296699</v>
      </c>
      <c r="B10642" s="158">
        <v>-5.6384714334312101E-2</v>
      </c>
      <c r="C10642" s="158">
        <v>9.0971626701685501E-2</v>
      </c>
      <c r="D10642" s="158">
        <v>0.37768381107909699</v>
      </c>
      <c r="E10642" s="158">
        <v>-0.120582113181376</v>
      </c>
    </row>
    <row r="10643" spans="1:5" x14ac:dyDescent="0.25">
      <c r="A10643" s="158">
        <v>53625.340897276401</v>
      </c>
      <c r="B10643" s="158">
        <v>0.136079295368496</v>
      </c>
      <c r="C10643" s="158">
        <v>9.1000195345347507E-2</v>
      </c>
      <c r="D10643" s="158">
        <v>0.37766836376780699</v>
      </c>
      <c r="E10643" s="158">
        <v>-0.120582337398645</v>
      </c>
    </row>
    <row r="10644" spans="1:5" x14ac:dyDescent="0.25">
      <c r="A10644" s="158">
        <v>53629.621396289796</v>
      </c>
      <c r="B10644" s="158">
        <v>2.4599613481646201E-2</v>
      </c>
      <c r="C10644" s="158">
        <v>9.1023920970345298E-2</v>
      </c>
      <c r="D10644" s="158">
        <v>0.37765558483373302</v>
      </c>
      <c r="E10644" s="158">
        <v>-0.120582538018113</v>
      </c>
    </row>
    <row r="10645" spans="1:5" x14ac:dyDescent="0.25">
      <c r="A10645" s="158">
        <v>53652.775729446199</v>
      </c>
      <c r="B10645" s="158">
        <v>-0.47847419174529299</v>
      </c>
      <c r="C10645" s="158">
        <v>9.1153882529953101E-2</v>
      </c>
      <c r="D10645" s="158">
        <v>0.37758635904933602</v>
      </c>
      <c r="E10645" s="158">
        <v>-0.120583861979161</v>
      </c>
    </row>
    <row r="10646" spans="1:5" x14ac:dyDescent="0.25">
      <c r="A10646" s="158">
        <v>53669.702372848398</v>
      </c>
      <c r="B10646" s="158">
        <v>0.46556133848472098</v>
      </c>
      <c r="C10646" s="158">
        <v>9.1250613116133805E-2</v>
      </c>
      <c r="D10646" s="158">
        <v>0.37753564469633899</v>
      </c>
      <c r="E10646" s="158">
        <v>-0.12058508457034001</v>
      </c>
    </row>
    <row r="10647" spans="1:5" x14ac:dyDescent="0.25">
      <c r="A10647" s="158">
        <v>53677.558184727401</v>
      </c>
      <c r="B10647" s="158">
        <v>0.33578058782635101</v>
      </c>
      <c r="C10647" s="158">
        <v>9.1295998364850098E-2</v>
      </c>
      <c r="D10647" s="158">
        <v>0.377512076828877</v>
      </c>
      <c r="E10647" s="158">
        <v>-0.120585725001062</v>
      </c>
    </row>
    <row r="10648" spans="1:5" x14ac:dyDescent="0.25">
      <c r="A10648" s="158">
        <v>53681.388811103199</v>
      </c>
      <c r="B10648" s="158">
        <v>0.15911000146846499</v>
      </c>
      <c r="C10648" s="158">
        <v>9.1318241618245394E-2</v>
      </c>
      <c r="D10648" s="158">
        <v>0.37750057765234202</v>
      </c>
      <c r="E10648" s="158">
        <v>-0.12058605406362299</v>
      </c>
    </row>
    <row r="10649" spans="1:5" x14ac:dyDescent="0.25">
      <c r="A10649" s="158">
        <v>53687.129435826399</v>
      </c>
      <c r="B10649" s="158">
        <v>-0.32190023947369401</v>
      </c>
      <c r="C10649" s="158">
        <v>9.1351713575532206E-2</v>
      </c>
      <c r="D10649" s="158">
        <v>0.37748333615200103</v>
      </c>
      <c r="E10649" s="158">
        <v>-0.120586567784915</v>
      </c>
    </row>
    <row r="10650" spans="1:5" x14ac:dyDescent="0.25">
      <c r="A10650" s="158">
        <v>53693.473184396003</v>
      </c>
      <c r="B10650" s="158">
        <v>-0.21067949478424899</v>
      </c>
      <c r="C10650" s="158">
        <v>9.1388894233144197E-2</v>
      </c>
      <c r="D10650" s="158">
        <v>0.37746427110364</v>
      </c>
      <c r="E10650" s="158">
        <v>-0.120587164187362</v>
      </c>
    </row>
    <row r="10651" spans="1:5" x14ac:dyDescent="0.25">
      <c r="A10651" s="158">
        <v>53695.1011628782</v>
      </c>
      <c r="B10651" s="158">
        <v>-1.9609354828420401E-2</v>
      </c>
      <c r="C10651" s="158">
        <v>9.1398468256444598E-2</v>
      </c>
      <c r="D10651" s="158">
        <v>0.37745937644413602</v>
      </c>
      <c r="E10651" s="158">
        <v>-0.120587322098912</v>
      </c>
    </row>
    <row r="10652" spans="1:5" x14ac:dyDescent="0.25">
      <c r="A10652" s="158">
        <v>53698.1030900361</v>
      </c>
      <c r="B10652" s="158">
        <v>0.568014471702871</v>
      </c>
      <c r="C10652" s="158">
        <v>9.1416157080126306E-2</v>
      </c>
      <c r="D10652" s="158">
        <v>0.37745034869441701</v>
      </c>
      <c r="E10652" s="158">
        <v>-0.120587618483322</v>
      </c>
    </row>
    <row r="10653" spans="1:5" x14ac:dyDescent="0.25">
      <c r="A10653" s="158">
        <v>53698.388013754498</v>
      </c>
      <c r="B10653" s="158">
        <v>-0.42926106844049</v>
      </c>
      <c r="C10653" s="158">
        <v>9.1417838327235004E-2</v>
      </c>
      <c r="D10653" s="158">
        <v>0.37744949169041397</v>
      </c>
      <c r="E10653" s="158">
        <v>-0.120587646964697</v>
      </c>
    </row>
    <row r="10654" spans="1:5" x14ac:dyDescent="0.25">
      <c r="A10654" s="158">
        <v>53714.8742147335</v>
      </c>
      <c r="B10654" s="158">
        <v>-0.12767972785815401</v>
      </c>
      <c r="C10654" s="158">
        <v>9.1515806551414697E-2</v>
      </c>
      <c r="D10654" s="158">
        <v>0.37739986031130501</v>
      </c>
      <c r="E10654" s="158">
        <v>-0.12058939837036201</v>
      </c>
    </row>
    <row r="10655" spans="1:5" x14ac:dyDescent="0.25">
      <c r="A10655" s="158">
        <v>53716.182248948702</v>
      </c>
      <c r="B10655" s="158">
        <v>0.64733158435015303</v>
      </c>
      <c r="C10655" s="158">
        <v>9.1523637261922697E-2</v>
      </c>
      <c r="D10655" s="158">
        <v>0.37739591883533102</v>
      </c>
      <c r="E10655" s="158">
        <v>-0.120589546031362</v>
      </c>
    </row>
    <row r="10656" spans="1:5" x14ac:dyDescent="0.25">
      <c r="A10656" s="158">
        <v>53718.919916983003</v>
      </c>
      <c r="B10656" s="158">
        <v>0.77409651679429803</v>
      </c>
      <c r="C10656" s="158">
        <v>9.1540054083661698E-2</v>
      </c>
      <c r="D10656" s="158">
        <v>0.37738766772733501</v>
      </c>
      <c r="E10656" s="158">
        <v>-0.120589859219567</v>
      </c>
    </row>
    <row r="10657" spans="1:5" x14ac:dyDescent="0.25">
      <c r="A10657" s="158">
        <v>53719.609976867898</v>
      </c>
      <c r="B10657" s="158">
        <v>-9.6809408389719701E-2</v>
      </c>
      <c r="C10657" s="158">
        <v>9.15441979815763E-2</v>
      </c>
      <c r="D10657" s="158">
        <v>0.37738558757120999</v>
      </c>
      <c r="E10657" s="158">
        <v>-0.120589939046005</v>
      </c>
    </row>
    <row r="10658" spans="1:5" x14ac:dyDescent="0.25">
      <c r="A10658" s="158">
        <v>53721.846807395799</v>
      </c>
      <c r="B10658" s="158">
        <v>-0.61465290908548897</v>
      </c>
      <c r="C10658" s="158">
        <v>9.1557646626592201E-2</v>
      </c>
      <c r="D10658" s="158">
        <v>0.37737884371165298</v>
      </c>
      <c r="E10658" s="158">
        <v>-0.12059020024960999</v>
      </c>
    </row>
    <row r="10659" spans="1:5" x14ac:dyDescent="0.25">
      <c r="A10659" s="158">
        <v>53729.869559395003</v>
      </c>
      <c r="B10659" s="158">
        <v>0.15051712995159899</v>
      </c>
      <c r="C10659" s="158">
        <v>9.1606085620827199E-2</v>
      </c>
      <c r="D10659" s="158">
        <v>0.377354642843926</v>
      </c>
      <c r="E10659" s="158">
        <v>-0.120591167842566</v>
      </c>
    </row>
    <row r="10660" spans="1:5" x14ac:dyDescent="0.25">
      <c r="A10660" s="158">
        <v>53733.284581518303</v>
      </c>
      <c r="B10660" s="158">
        <v>0.37583382730876902</v>
      </c>
      <c r="C10660" s="158">
        <v>9.1626800796822103E-2</v>
      </c>
      <c r="D10660" s="158">
        <v>0.37734433519661698</v>
      </c>
      <c r="E10660" s="158">
        <v>-0.12059159430007101</v>
      </c>
    </row>
    <row r="10661" spans="1:5" x14ac:dyDescent="0.25">
      <c r="A10661" s="158">
        <v>53737.874512224902</v>
      </c>
      <c r="B10661" s="158">
        <v>-0.35133460985314902</v>
      </c>
      <c r="C10661" s="158">
        <v>9.1654733228245203E-2</v>
      </c>
      <c r="D10661" s="158">
        <v>0.37733047552951299</v>
      </c>
      <c r="E10661" s="158">
        <v>-0.120592181190726</v>
      </c>
    </row>
    <row r="10662" spans="1:5" x14ac:dyDescent="0.25">
      <c r="A10662" s="158">
        <v>53741.466520504997</v>
      </c>
      <c r="B10662" s="158">
        <v>0.28419710222713501</v>
      </c>
      <c r="C10662" s="158">
        <v>9.1676664896193999E-2</v>
      </c>
      <c r="D10662" s="158">
        <v>0.377319624562514</v>
      </c>
      <c r="E10662" s="158">
        <v>-0.120592651448967</v>
      </c>
    </row>
    <row r="10663" spans="1:5" x14ac:dyDescent="0.25">
      <c r="A10663" s="158">
        <v>53745.594738459797</v>
      </c>
      <c r="B10663" s="158">
        <v>-0.22725358219267699</v>
      </c>
      <c r="C10663" s="158">
        <v>9.1701948638870295E-2</v>
      </c>
      <c r="D10663" s="158">
        <v>0.37730714878614702</v>
      </c>
      <c r="E10663" s="158">
        <v>-0.120593203795791</v>
      </c>
    </row>
    <row r="10664" spans="1:5" x14ac:dyDescent="0.25">
      <c r="A10664" s="158">
        <v>53749.3068762068</v>
      </c>
      <c r="B10664" s="158">
        <v>0.25992331196642599</v>
      </c>
      <c r="C10664" s="158">
        <v>9.1724755306800201E-2</v>
      </c>
      <c r="D10664" s="158">
        <v>0.37729592587765198</v>
      </c>
      <c r="E10664" s="158">
        <v>-0.12059371132619499</v>
      </c>
    </row>
    <row r="10665" spans="1:5" x14ac:dyDescent="0.25">
      <c r="A10665" s="158">
        <v>53765.3550912387</v>
      </c>
      <c r="B10665" s="158">
        <v>-3.6733172828762303E-2</v>
      </c>
      <c r="C10665" s="158">
        <v>9.1824126405617601E-2</v>
      </c>
      <c r="D10665" s="158">
        <v>0.37724735771029</v>
      </c>
      <c r="E10665" s="158">
        <v>-0.120596023667065</v>
      </c>
    </row>
    <row r="10666" spans="1:5" x14ac:dyDescent="0.25">
      <c r="A10666" s="158">
        <v>53766.575112174003</v>
      </c>
      <c r="B10666" s="158">
        <v>-0.23090028779692001</v>
      </c>
      <c r="C10666" s="158">
        <v>9.1831732087644002E-2</v>
      </c>
      <c r="D10666" s="158">
        <v>0.37724366215970101</v>
      </c>
      <c r="E10666" s="158">
        <v>-0.120596207304918</v>
      </c>
    </row>
    <row r="10667" spans="1:5" x14ac:dyDescent="0.25">
      <c r="A10667" s="158">
        <v>53776.5888551553</v>
      </c>
      <c r="B10667" s="158">
        <v>-0.157230545837173</v>
      </c>
      <c r="C10667" s="158">
        <v>9.1894431107566496E-2</v>
      </c>
      <c r="D10667" s="158">
        <v>0.37721331210734899</v>
      </c>
      <c r="E10667" s="158">
        <v>-0.120597756456731</v>
      </c>
    </row>
    <row r="10668" spans="1:5" x14ac:dyDescent="0.25">
      <c r="A10668" s="158">
        <v>53777.771016081402</v>
      </c>
      <c r="B10668" s="158">
        <v>-0.397649655048748</v>
      </c>
      <c r="C10668" s="158">
        <v>9.1901865006380506E-2</v>
      </c>
      <c r="D10668" s="158">
        <v>0.37720972710385697</v>
      </c>
      <c r="E10668" s="158">
        <v>-0.12059794426613001</v>
      </c>
    </row>
    <row r="10669" spans="1:5" x14ac:dyDescent="0.25">
      <c r="A10669" s="158">
        <v>53781.5680796374</v>
      </c>
      <c r="B10669" s="158">
        <v>-6.6021006090955001E-2</v>
      </c>
      <c r="C10669" s="158">
        <v>9.1925788127554905E-2</v>
      </c>
      <c r="D10669" s="158">
        <v>0.37719820924140102</v>
      </c>
      <c r="E10669" s="158">
        <v>-0.120598554538245</v>
      </c>
    </row>
    <row r="10670" spans="1:5" x14ac:dyDescent="0.25">
      <c r="A10670" s="158">
        <v>53786.148227407997</v>
      </c>
      <c r="B10670" s="158">
        <v>-2.5687223200609999E-2</v>
      </c>
      <c r="C10670" s="158">
        <v>9.1954737582764096E-2</v>
      </c>
      <c r="D10670" s="158">
        <v>0.37718431002978497</v>
      </c>
      <c r="E10670" s="158">
        <v>-0.12059930494144</v>
      </c>
    </row>
    <row r="10671" spans="1:5" x14ac:dyDescent="0.25">
      <c r="A10671" s="158">
        <v>53786.343639947299</v>
      </c>
      <c r="B10671" s="158">
        <v>0.77675864935717898</v>
      </c>
      <c r="C10671" s="158">
        <v>9.1955974963496098E-2</v>
      </c>
      <c r="D10671" s="158">
        <v>0.37718371687310298</v>
      </c>
      <c r="E10671" s="158">
        <v>-0.120599337304534</v>
      </c>
    </row>
    <row r="10672" spans="1:5" x14ac:dyDescent="0.25">
      <c r="A10672" s="158">
        <v>53796.6958386142</v>
      </c>
      <c r="B10672" s="158">
        <v>1.1697638790365801</v>
      </c>
      <c r="C10672" s="158">
        <v>9.2021789186585004E-2</v>
      </c>
      <c r="D10672" s="158">
        <v>0.37715227675701002</v>
      </c>
      <c r="E10672" s="158">
        <v>-0.12060109236873399</v>
      </c>
    </row>
    <row r="10673" spans="1:5" x14ac:dyDescent="0.25">
      <c r="A10673" s="158">
        <v>53802.6408000913</v>
      </c>
      <c r="B10673" s="158">
        <v>0.40326648923851799</v>
      </c>
      <c r="C10673" s="158">
        <v>9.20598168235255E-2</v>
      </c>
      <c r="D10673" s="158">
        <v>0.37713420657968499</v>
      </c>
      <c r="E10673" s="158">
        <v>-0.120602136254438</v>
      </c>
    </row>
    <row r="10674" spans="1:5" x14ac:dyDescent="0.25">
      <c r="A10674" s="158">
        <v>53804.138276120997</v>
      </c>
      <c r="B10674" s="158">
        <v>0.38641594976098798</v>
      </c>
      <c r="C10674" s="158">
        <v>9.2069422279966201E-2</v>
      </c>
      <c r="D10674" s="158">
        <v>0.37712965315428099</v>
      </c>
      <c r="E10674" s="158">
        <v>-0.120602403338589</v>
      </c>
    </row>
    <row r="10675" spans="1:5" x14ac:dyDescent="0.25">
      <c r="A10675" s="158">
        <v>53807.340070509497</v>
      </c>
      <c r="B10675" s="158">
        <v>4.4850809621710397E-2</v>
      </c>
      <c r="C10675" s="158">
        <v>9.2089995931503701E-2</v>
      </c>
      <c r="D10675" s="158">
        <v>0.37711991501765801</v>
      </c>
      <c r="E10675" s="158">
        <v>-0.120602979986055</v>
      </c>
    </row>
    <row r="10676" spans="1:5" x14ac:dyDescent="0.25">
      <c r="A10676" s="158">
        <v>53808.4431425519</v>
      </c>
      <c r="B10676" s="158">
        <v>-1.0324580752099299</v>
      </c>
      <c r="C10676" s="158">
        <v>9.2097095241579593E-2</v>
      </c>
      <c r="D10676" s="158">
        <v>0.37711655932952498</v>
      </c>
      <c r="E10676" s="158">
        <v>-0.120603180414008</v>
      </c>
    </row>
    <row r="10677" spans="1:5" x14ac:dyDescent="0.25">
      <c r="A10677" s="158">
        <v>53810.194863629098</v>
      </c>
      <c r="B10677" s="158">
        <v>0.10547685596384899</v>
      </c>
      <c r="C10677" s="158">
        <v>9.2108381154041602E-2</v>
      </c>
      <c r="D10677" s="158">
        <v>0.37711122959189403</v>
      </c>
      <c r="E10677" s="158">
        <v>-0.12060350055793199</v>
      </c>
    </row>
    <row r="10678" spans="1:5" x14ac:dyDescent="0.25">
      <c r="A10678" s="158">
        <v>53811.701575456798</v>
      </c>
      <c r="B10678" s="158">
        <v>0.67284622728962495</v>
      </c>
      <c r="C10678" s="158">
        <v>9.2118100240142303E-2</v>
      </c>
      <c r="D10678" s="158">
        <v>0.37710664455183301</v>
      </c>
      <c r="E10678" s="158">
        <v>-0.12060377774655499</v>
      </c>
    </row>
    <row r="10679" spans="1:5" x14ac:dyDescent="0.25">
      <c r="A10679" s="158">
        <v>53816.221439458903</v>
      </c>
      <c r="B10679" s="158">
        <v>-0.238667253993119</v>
      </c>
      <c r="C10679" s="158">
        <v>9.2147320640312599E-2</v>
      </c>
      <c r="D10679" s="158">
        <v>0.37709288603882901</v>
      </c>
      <c r="E10679" s="158">
        <v>-0.120604619372322</v>
      </c>
    </row>
    <row r="10680" spans="1:5" x14ac:dyDescent="0.25">
      <c r="A10680" s="158">
        <v>53821.209240768803</v>
      </c>
      <c r="B10680" s="158">
        <v>-0.11792154700629399</v>
      </c>
      <c r="C10680" s="158">
        <v>9.2179679006300197E-2</v>
      </c>
      <c r="D10680" s="158">
        <v>0.37707769577915101</v>
      </c>
      <c r="E10680" s="158">
        <v>-0.120605565726942</v>
      </c>
    </row>
    <row r="10681" spans="1:5" x14ac:dyDescent="0.25">
      <c r="A10681" s="158">
        <v>53825.393885232603</v>
      </c>
      <c r="B10681" s="158">
        <v>0.60882252479013099</v>
      </c>
      <c r="C10681" s="158">
        <v>9.2206918023495302E-2</v>
      </c>
      <c r="D10681" s="158">
        <v>0.377064945582191</v>
      </c>
      <c r="E10681" s="158">
        <v>-0.12060637393309501</v>
      </c>
    </row>
    <row r="10682" spans="1:5" x14ac:dyDescent="0.25">
      <c r="A10682" s="158">
        <v>53844.433312782501</v>
      </c>
      <c r="B10682" s="158">
        <v>0.16101609578047499</v>
      </c>
      <c r="C10682" s="158">
        <v>9.2331896717999795E-2</v>
      </c>
      <c r="D10682" s="158">
        <v>0.37700686604294797</v>
      </c>
      <c r="E10682" s="158">
        <v>-0.120610215039341</v>
      </c>
    </row>
    <row r="10683" spans="1:5" x14ac:dyDescent="0.25">
      <c r="A10683" s="158">
        <v>53889.924223724302</v>
      </c>
      <c r="B10683" s="158">
        <v>-4.1570059440898498E-2</v>
      </c>
      <c r="C10683" s="158">
        <v>9.2637385073262593E-2</v>
      </c>
      <c r="D10683" s="158">
        <v>0.376867644891898</v>
      </c>
      <c r="E10683" s="158">
        <v>-0.120620478950187</v>
      </c>
    </row>
    <row r="10684" spans="1:5" x14ac:dyDescent="0.25">
      <c r="A10684" s="158">
        <v>53890.981102370999</v>
      </c>
      <c r="B10684" s="158">
        <v>0.26628825646670701</v>
      </c>
      <c r="C10684" s="158">
        <v>9.2644596594538997E-2</v>
      </c>
      <c r="D10684" s="158">
        <v>0.37686440286001799</v>
      </c>
      <c r="E10684" s="158">
        <v>-0.12062073558603301</v>
      </c>
    </row>
    <row r="10685" spans="1:5" x14ac:dyDescent="0.25">
      <c r="A10685" s="158">
        <v>53893.247915518798</v>
      </c>
      <c r="B10685" s="158">
        <v>-0.51460748176232995</v>
      </c>
      <c r="C10685" s="158">
        <v>9.2660081368254099E-2</v>
      </c>
      <c r="D10685" s="158">
        <v>0.376857448137152</v>
      </c>
      <c r="E10685" s="158">
        <v>-0.12062128880393</v>
      </c>
    </row>
    <row r="10686" spans="1:5" x14ac:dyDescent="0.25">
      <c r="A10686" s="158">
        <v>53904.458660964199</v>
      </c>
      <c r="B10686" s="158">
        <v>0.17979514801893501</v>
      </c>
      <c r="C10686" s="158">
        <v>9.2737010405009104E-2</v>
      </c>
      <c r="D10686" s="158">
        <v>0.37682302979141302</v>
      </c>
      <c r="E10686" s="158">
        <v>-0.120624080539061</v>
      </c>
    </row>
    <row r="10687" spans="1:5" x14ac:dyDescent="0.25">
      <c r="A10687" s="158">
        <v>53909.785178578997</v>
      </c>
      <c r="B10687" s="158">
        <v>-0.15752393294790101</v>
      </c>
      <c r="C10687" s="158">
        <v>9.2773763490626701E-2</v>
      </c>
      <c r="D10687" s="158">
        <v>0.37680666329259399</v>
      </c>
      <c r="E10687" s="158">
        <v>-0.120625439447635</v>
      </c>
    </row>
    <row r="10688" spans="1:5" x14ac:dyDescent="0.25">
      <c r="A10688" s="158">
        <v>53911.498711292901</v>
      </c>
      <c r="B10688" s="158">
        <v>-0.39670018244857302</v>
      </c>
      <c r="C10688" s="158">
        <v>9.2785614507715802E-2</v>
      </c>
      <c r="D10688" s="158">
        <v>0.37680139637507998</v>
      </c>
      <c r="E10688" s="158">
        <v>-0.12062588105298</v>
      </c>
    </row>
    <row r="10689" spans="1:5" x14ac:dyDescent="0.25">
      <c r="A10689" s="158">
        <v>53912.483960076097</v>
      </c>
      <c r="B10689" s="158">
        <v>-0.25445838535898002</v>
      </c>
      <c r="C10689" s="158">
        <v>9.27924346951461E-2</v>
      </c>
      <c r="D10689" s="158">
        <v>0.37679836759222401</v>
      </c>
      <c r="E10689" s="158">
        <v>-0.12062613594756701</v>
      </c>
    </row>
    <row r="10690" spans="1:5" x14ac:dyDescent="0.25">
      <c r="A10690" s="158">
        <v>53915.5373750039</v>
      </c>
      <c r="B10690" s="158">
        <v>0.48873988272954999</v>
      </c>
      <c r="C10690" s="158">
        <v>9.28135995118263E-2</v>
      </c>
      <c r="D10690" s="158">
        <v>0.37678897911881698</v>
      </c>
      <c r="E10690" s="158">
        <v>-0.12062693044315601</v>
      </c>
    </row>
    <row r="10691" spans="1:5" x14ac:dyDescent="0.25">
      <c r="A10691" s="158">
        <v>53920.1891737849</v>
      </c>
      <c r="B10691" s="158">
        <v>0.30492491256433102</v>
      </c>
      <c r="C10691" s="158">
        <v>9.2845925320178394E-2</v>
      </c>
      <c r="D10691" s="158">
        <v>0.37677467056339398</v>
      </c>
      <c r="E10691" s="158">
        <v>-0.12062815404112399</v>
      </c>
    </row>
    <row r="10692" spans="1:5" x14ac:dyDescent="0.25">
      <c r="A10692" s="158">
        <v>53927.494533488003</v>
      </c>
      <c r="B10692" s="158">
        <v>0.165409165544328</v>
      </c>
      <c r="C10692" s="158">
        <v>9.2896889801489094E-2</v>
      </c>
      <c r="D10692" s="158">
        <v>0.37675218657791998</v>
      </c>
      <c r="E10692" s="158">
        <v>-0.120630107793625</v>
      </c>
    </row>
    <row r="10693" spans="1:5" x14ac:dyDescent="0.25">
      <c r="A10693" s="158">
        <v>53931.234746369802</v>
      </c>
      <c r="B10693" s="158">
        <v>1.11563605477443</v>
      </c>
      <c r="C10693" s="158">
        <v>9.2923076518234504E-2</v>
      </c>
      <c r="D10693" s="158">
        <v>0.37674066890036301</v>
      </c>
      <c r="E10693" s="158">
        <v>-0.120631123288001</v>
      </c>
    </row>
    <row r="10694" spans="1:5" x14ac:dyDescent="0.25">
      <c r="A10694" s="158">
        <v>53934.850842922497</v>
      </c>
      <c r="B10694" s="158">
        <v>-7.7813061496412303E-2</v>
      </c>
      <c r="C10694" s="158">
        <v>9.2948454528869198E-2</v>
      </c>
      <c r="D10694" s="158">
        <v>0.37672952938773302</v>
      </c>
      <c r="E10694" s="158">
        <v>-0.12063211487294501</v>
      </c>
    </row>
    <row r="10695" spans="1:5" x14ac:dyDescent="0.25">
      <c r="A10695" s="158">
        <v>53935.491963362801</v>
      </c>
      <c r="B10695" s="158">
        <v>-1.22606891238376</v>
      </c>
      <c r="C10695" s="158">
        <v>9.2952960133578802E-2</v>
      </c>
      <c r="D10695" s="158">
        <v>0.37672755397921398</v>
      </c>
      <c r="E10695" s="158">
        <v>-0.120632291681462</v>
      </c>
    </row>
    <row r="10696" spans="1:5" x14ac:dyDescent="0.25">
      <c r="A10696" s="158">
        <v>53950.302018763199</v>
      </c>
      <c r="B10696" s="158">
        <v>1.6281817628322801</v>
      </c>
      <c r="C10696" s="158">
        <v>9.3057557360205295E-2</v>
      </c>
      <c r="D10696" s="158">
        <v>0.37668188679751502</v>
      </c>
      <c r="E10696" s="158">
        <v>-0.120636460159914</v>
      </c>
    </row>
    <row r="10697" spans="1:5" x14ac:dyDescent="0.25">
      <c r="A10697" s="158">
        <v>53951.369353656701</v>
      </c>
      <c r="B10697" s="158">
        <v>-1.39866630139762E-2</v>
      </c>
      <c r="C10697" s="158">
        <v>9.3065133661647703E-2</v>
      </c>
      <c r="D10697" s="158">
        <v>0.37667859307504298</v>
      </c>
      <c r="E10697" s="158">
        <v>-0.120636766804532</v>
      </c>
    </row>
    <row r="10698" spans="1:5" x14ac:dyDescent="0.25">
      <c r="A10698" s="158">
        <v>53966.161155631999</v>
      </c>
      <c r="B10698" s="158">
        <v>0.67751483814750801</v>
      </c>
      <c r="C10698" s="158">
        <v>9.31706567452429E-2</v>
      </c>
      <c r="D10698" s="158">
        <v>0.37663291109473801</v>
      </c>
      <c r="E10698" s="158">
        <v>-0.120641102650709</v>
      </c>
    </row>
    <row r="10699" spans="1:5" x14ac:dyDescent="0.25">
      <c r="A10699" s="158">
        <v>53979.821691516001</v>
      </c>
      <c r="B10699" s="158">
        <v>0.50132075721298597</v>
      </c>
      <c r="C10699" s="158">
        <v>9.3268977102857503E-2</v>
      </c>
      <c r="D10699" s="158">
        <v>0.37659066413054998</v>
      </c>
      <c r="E10699" s="158">
        <v>-0.120645249565956</v>
      </c>
    </row>
    <row r="10700" spans="1:5" x14ac:dyDescent="0.25">
      <c r="A10700" s="158">
        <v>53982.138684795798</v>
      </c>
      <c r="B10700" s="158">
        <v>-0.40340158148292099</v>
      </c>
      <c r="C10700" s="158">
        <v>9.3285735696693906E-2</v>
      </c>
      <c r="D10700" s="158">
        <v>0.37658349294862198</v>
      </c>
      <c r="E10700" s="158">
        <v>-0.12064596651212101</v>
      </c>
    </row>
    <row r="10701" spans="1:5" x14ac:dyDescent="0.25">
      <c r="A10701" s="158">
        <v>53982.195984911901</v>
      </c>
      <c r="B10701" s="158">
        <v>0.125042135917286</v>
      </c>
      <c r="C10701" s="158">
        <v>9.3286150444632399E-2</v>
      </c>
      <c r="D10701" s="158">
        <v>0.37658331558209701</v>
      </c>
      <c r="E10701" s="158">
        <v>-0.120645984292352</v>
      </c>
    </row>
    <row r="10702" spans="1:5" x14ac:dyDescent="0.25">
      <c r="A10702" s="158">
        <v>53988.497478133599</v>
      </c>
      <c r="B10702" s="158">
        <v>0.15549086167807599</v>
      </c>
      <c r="C10702" s="158">
        <v>9.3331850436769004E-2</v>
      </c>
      <c r="D10702" s="158">
        <v>0.376563803934088</v>
      </c>
      <c r="E10702" s="158">
        <v>-0.12064795433506301</v>
      </c>
    </row>
    <row r="10703" spans="1:5" x14ac:dyDescent="0.25">
      <c r="A10703" s="158">
        <v>53989.164525624103</v>
      </c>
      <c r="B10703" s="158">
        <v>0.31308226157245</v>
      </c>
      <c r="C10703" s="158">
        <v>9.3336698311749705E-2</v>
      </c>
      <c r="D10703" s="158">
        <v>0.37656173781983998</v>
      </c>
      <c r="E10703" s="158">
        <v>-0.120648164578547</v>
      </c>
    </row>
    <row r="10704" spans="1:5" x14ac:dyDescent="0.25">
      <c r="A10704" s="158">
        <v>53989.708868695197</v>
      </c>
      <c r="B10704" s="158">
        <v>-0.20356607274295599</v>
      </c>
      <c r="C10704" s="158">
        <v>9.3340655869468603E-2</v>
      </c>
      <c r="D10704" s="158">
        <v>0.37656005167129197</v>
      </c>
      <c r="E10704" s="158">
        <v>-0.120648336389058</v>
      </c>
    </row>
    <row r="10705" spans="1:5" x14ac:dyDescent="0.25">
      <c r="A10705" s="158">
        <v>53995.141174152697</v>
      </c>
      <c r="B10705" s="158">
        <v>0.18232499171724201</v>
      </c>
      <c r="C10705" s="158">
        <v>9.3380222221696299E-2</v>
      </c>
      <c r="D10705" s="158">
        <v>0.37654321976399902</v>
      </c>
      <c r="E10705" s="158">
        <v>-0.120650062878336</v>
      </c>
    </row>
    <row r="10706" spans="1:5" x14ac:dyDescent="0.25">
      <c r="A10706" s="158">
        <v>53998.242764609</v>
      </c>
      <c r="B10706" s="158">
        <v>0.79811774029812099</v>
      </c>
      <c r="C10706" s="158">
        <v>9.3402871086170694E-2</v>
      </c>
      <c r="D10706" s="158">
        <v>0.37653360555898402</v>
      </c>
      <c r="E10706" s="158">
        <v>-0.120651058318116</v>
      </c>
    </row>
    <row r="10707" spans="1:5" x14ac:dyDescent="0.25">
      <c r="A10707" s="158">
        <v>54000.542137757402</v>
      </c>
      <c r="B10707" s="158">
        <v>3.8009731522326E-2</v>
      </c>
      <c r="C10707" s="158">
        <v>9.3419689217381599E-2</v>
      </c>
      <c r="D10707" s="158">
        <v>0.37652647617419899</v>
      </c>
      <c r="E10707" s="158">
        <v>-0.120651800838262</v>
      </c>
    </row>
    <row r="10708" spans="1:5" x14ac:dyDescent="0.25">
      <c r="A10708" s="158">
        <v>54000.917597098101</v>
      </c>
      <c r="B10708" s="158">
        <v>3.42477003240527E-2</v>
      </c>
      <c r="C10708" s="158">
        <v>9.3422437619440205E-2</v>
      </c>
      <c r="D10708" s="158">
        <v>0.376525311882557</v>
      </c>
      <c r="E10708" s="158">
        <v>-0.120651922450399</v>
      </c>
    </row>
    <row r="10709" spans="1:5" x14ac:dyDescent="0.25">
      <c r="A10709" s="158">
        <v>54006.420705846802</v>
      </c>
      <c r="B10709" s="158">
        <v>0.56163616392501703</v>
      </c>
      <c r="C10709" s="158">
        <v>9.34627920010737E-2</v>
      </c>
      <c r="D10709" s="158">
        <v>0.37650824199972199</v>
      </c>
      <c r="E10709" s="158">
        <v>-0.120653716763061</v>
      </c>
    </row>
    <row r="10710" spans="1:5" x14ac:dyDescent="0.25">
      <c r="A10710" s="158">
        <v>54007.733225374497</v>
      </c>
      <c r="B10710" s="158">
        <v>0.36033032342504001</v>
      </c>
      <c r="C10710" s="158">
        <v>9.3472436351373103E-2</v>
      </c>
      <c r="D10710" s="158">
        <v>0.37650416940312198</v>
      </c>
      <c r="E10710" s="158">
        <v>-0.120654147990136</v>
      </c>
    </row>
    <row r="10711" spans="1:5" x14ac:dyDescent="0.25">
      <c r="A10711" s="158">
        <v>54008.234067078098</v>
      </c>
      <c r="B10711" s="158">
        <v>-0.216648571795897</v>
      </c>
      <c r="C10711" s="158">
        <v>9.3476118509914302E-2</v>
      </c>
      <c r="D10711" s="158">
        <v>0.37650261521289102</v>
      </c>
      <c r="E10711" s="158">
        <v>-0.120654312873582</v>
      </c>
    </row>
    <row r="10712" spans="1:5" x14ac:dyDescent="0.25">
      <c r="A10712" s="158">
        <v>54018.864168522501</v>
      </c>
      <c r="B10712" s="158">
        <v>-1.9556674422482899E-2</v>
      </c>
      <c r="C10712" s="158">
        <v>9.3554529190094396E-2</v>
      </c>
      <c r="D10712" s="158">
        <v>0.376469610607225</v>
      </c>
      <c r="E10712" s="158">
        <v>-0.120657855726577</v>
      </c>
    </row>
    <row r="10713" spans="1:5" x14ac:dyDescent="0.25">
      <c r="A10713" s="158">
        <v>54025.459782177801</v>
      </c>
      <c r="B10713" s="158">
        <v>0.104503734205252</v>
      </c>
      <c r="C10713" s="158">
        <v>9.3603428176007406E-2</v>
      </c>
      <c r="D10713" s="158">
        <v>0.37644911536678899</v>
      </c>
      <c r="E10713" s="158">
        <v>-0.120660095493465</v>
      </c>
    </row>
    <row r="10714" spans="1:5" x14ac:dyDescent="0.25">
      <c r="A10714" s="158">
        <v>54035.503768820599</v>
      </c>
      <c r="B10714" s="158">
        <v>0.18578787653458201</v>
      </c>
      <c r="C10714" s="158">
        <v>9.3678256026807294E-2</v>
      </c>
      <c r="D10714" s="158">
        <v>0.37641787964689499</v>
      </c>
      <c r="E10714" s="158">
        <v>-0.12066356735092</v>
      </c>
    </row>
    <row r="10715" spans="1:5" x14ac:dyDescent="0.25">
      <c r="A10715" s="158">
        <v>54037.985403381099</v>
      </c>
      <c r="B10715" s="158">
        <v>-1.00171388139891E-2</v>
      </c>
      <c r="C10715" s="158">
        <v>9.3696811578894396E-2</v>
      </c>
      <c r="D10715" s="158">
        <v>0.37641015738713202</v>
      </c>
      <c r="E10715" s="158">
        <v>-0.120664436520261</v>
      </c>
    </row>
    <row r="10716" spans="1:5" x14ac:dyDescent="0.25">
      <c r="A10716" s="158">
        <v>54051.026804681998</v>
      </c>
      <c r="B10716" s="158">
        <v>0.31013238433583701</v>
      </c>
      <c r="C10716" s="158">
        <v>9.3794760942888702E-2</v>
      </c>
      <c r="D10716" s="158">
        <v>0.37636954543712398</v>
      </c>
      <c r="E10716" s="158">
        <v>-0.12066907805188</v>
      </c>
    </row>
    <row r="10717" spans="1:5" x14ac:dyDescent="0.25">
      <c r="A10717" s="158">
        <v>54064.3272999943</v>
      </c>
      <c r="B10717" s="158">
        <v>0.25454759667287202</v>
      </c>
      <c r="C10717" s="158">
        <v>9.3895409028471696E-2</v>
      </c>
      <c r="D10717" s="158">
        <v>0.37632807447675998</v>
      </c>
      <c r="E10717" s="158">
        <v>-0.12067393960815</v>
      </c>
    </row>
    <row r="10718" spans="1:5" x14ac:dyDescent="0.25">
      <c r="A10718" s="158">
        <v>54072.4701405546</v>
      </c>
      <c r="B10718" s="158">
        <v>0.23222368934945301</v>
      </c>
      <c r="C10718" s="158">
        <v>9.3957401069966404E-2</v>
      </c>
      <c r="D10718" s="158">
        <v>0.37630265913977501</v>
      </c>
      <c r="E10718" s="158">
        <v>-0.12067697959828499</v>
      </c>
    </row>
    <row r="10719" spans="1:5" x14ac:dyDescent="0.25">
      <c r="A10719" s="158">
        <v>54074.6750386801</v>
      </c>
      <c r="B10719" s="158">
        <v>0.21062747045270699</v>
      </c>
      <c r="C10719" s="158">
        <v>9.3974235707407094E-2</v>
      </c>
      <c r="D10719" s="158">
        <v>0.37629577385166202</v>
      </c>
      <c r="E10719" s="158">
        <v>-0.12067781107063601</v>
      </c>
    </row>
    <row r="10720" spans="1:5" x14ac:dyDescent="0.25">
      <c r="A10720" s="158">
        <v>54083.3381898843</v>
      </c>
      <c r="B10720" s="158">
        <v>0.28682650384799202</v>
      </c>
      <c r="C10720" s="158">
        <v>9.4040579723450896E-2</v>
      </c>
      <c r="D10720" s="158">
        <v>0.37626870726304201</v>
      </c>
      <c r="E10720" s="158">
        <v>-0.120681112247584</v>
      </c>
    </row>
    <row r="10721" spans="1:5" x14ac:dyDescent="0.25">
      <c r="A10721" s="158">
        <v>54084.198444083297</v>
      </c>
      <c r="B10721" s="158">
        <v>-0.20356491223591</v>
      </c>
      <c r="C10721" s="158">
        <v>9.4047185073282399E-2</v>
      </c>
      <c r="D10721" s="158">
        <v>0.37626601832668499</v>
      </c>
      <c r="E10721" s="158">
        <v>-0.12068144303787801</v>
      </c>
    </row>
    <row r="10722" spans="1:5" x14ac:dyDescent="0.25">
      <c r="A10722" s="158">
        <v>54087.345041311899</v>
      </c>
      <c r="B10722" s="158">
        <v>0.203260907991654</v>
      </c>
      <c r="C10722" s="158">
        <v>9.4071372480286894E-2</v>
      </c>
      <c r="D10722" s="158">
        <v>0.37625618099540697</v>
      </c>
      <c r="E10722" s="158">
        <v>-0.120682657575017</v>
      </c>
    </row>
    <row r="10723" spans="1:5" x14ac:dyDescent="0.25">
      <c r="A10723" s="158">
        <v>54087.500457115297</v>
      </c>
      <c r="B10723" s="158">
        <v>0.34690966081152302</v>
      </c>
      <c r="C10723" s="158">
        <v>9.4072568222426406E-2</v>
      </c>
      <c r="D10723" s="158">
        <v>0.376255695036874</v>
      </c>
      <c r="E10723" s="158">
        <v>-0.120682717749805</v>
      </c>
    </row>
    <row r="10724" spans="1:5" x14ac:dyDescent="0.25">
      <c r="A10724" s="158">
        <v>54092.899483265202</v>
      </c>
      <c r="B10724" s="158">
        <v>-0.28874995356678002</v>
      </c>
      <c r="C10724" s="158">
        <v>9.4114170699529404E-2</v>
      </c>
      <c r="D10724" s="158">
        <v>0.376238808772274</v>
      </c>
      <c r="E10724" s="158">
        <v>-0.120684819085287</v>
      </c>
    </row>
    <row r="10725" spans="1:5" x14ac:dyDescent="0.25">
      <c r="A10725" s="158">
        <v>54096.637083816997</v>
      </c>
      <c r="B10725" s="158">
        <v>0.103520667531654</v>
      </c>
      <c r="C10725" s="158">
        <v>9.4143042964420304E-2</v>
      </c>
      <c r="D10725" s="158">
        <v>0.376227113815846</v>
      </c>
      <c r="E10725" s="158">
        <v>-0.120686286203358</v>
      </c>
    </row>
    <row r="10726" spans="1:5" x14ac:dyDescent="0.25">
      <c r="A10726" s="158">
        <v>54100.084636959204</v>
      </c>
      <c r="B10726" s="158">
        <v>-0.57190481155342499</v>
      </c>
      <c r="C10726" s="158">
        <v>9.4169726785318694E-2</v>
      </c>
      <c r="D10726" s="158">
        <v>0.37621632275769901</v>
      </c>
      <c r="E10726" s="158">
        <v>-0.12068764847584</v>
      </c>
    </row>
    <row r="10727" spans="1:5" x14ac:dyDescent="0.25">
      <c r="A10727" s="158">
        <v>54101.401242061896</v>
      </c>
      <c r="B10727" s="158">
        <v>-0.102182359526803</v>
      </c>
      <c r="C10727" s="158">
        <v>9.4179930396777398E-2</v>
      </c>
      <c r="D10727" s="158">
        <v>0.37621220077449502</v>
      </c>
      <c r="E10727" s="158">
        <v>-0.120688171001745</v>
      </c>
    </row>
    <row r="10728" spans="1:5" x14ac:dyDescent="0.25">
      <c r="A10728" s="158">
        <v>54112.928668864603</v>
      </c>
      <c r="B10728" s="158">
        <v>-0.15274670987133199</v>
      </c>
      <c r="C10728" s="158">
        <v>9.4269577582406699E-2</v>
      </c>
      <c r="D10728" s="158">
        <v>0.37617608924465201</v>
      </c>
      <c r="E10728" s="158">
        <v>-0.12069279973392801</v>
      </c>
    </row>
    <row r="10729" spans="1:5" x14ac:dyDescent="0.25">
      <c r="A10729" s="158">
        <v>54122.214005081099</v>
      </c>
      <c r="B10729" s="158">
        <v>-0.10778940837414799</v>
      </c>
      <c r="C10729" s="158">
        <v>9.4342191979325002E-2</v>
      </c>
      <c r="D10729" s="158">
        <v>0.37614697294543198</v>
      </c>
      <c r="E10729" s="158">
        <v>-0.12069659835966901</v>
      </c>
    </row>
    <row r="10730" spans="1:5" x14ac:dyDescent="0.25">
      <c r="A10730" s="158">
        <v>54125.191426974197</v>
      </c>
      <c r="B10730" s="158">
        <v>-1.58750575512804</v>
      </c>
      <c r="C10730" s="158">
        <v>9.4365552377279505E-2</v>
      </c>
      <c r="D10730" s="158">
        <v>0.37613763118323001</v>
      </c>
      <c r="E10730" s="158">
        <v>-0.1206978296735</v>
      </c>
    </row>
    <row r="10731" spans="1:5" x14ac:dyDescent="0.25">
      <c r="A10731" s="158">
        <v>54131.515420365002</v>
      </c>
      <c r="B10731" s="158">
        <v>-0.37063955504712498</v>
      </c>
      <c r="C10731" s="158">
        <v>9.4415291507706403E-2</v>
      </c>
      <c r="D10731" s="158">
        <v>0.37611778079128</v>
      </c>
      <c r="E10731" s="158">
        <v>-0.12070046630355501</v>
      </c>
    </row>
    <row r="10732" spans="1:5" x14ac:dyDescent="0.25">
      <c r="A10732" s="158">
        <v>54136.837123596997</v>
      </c>
      <c r="B10732" s="158">
        <v>-1.67424423341389E-2</v>
      </c>
      <c r="C10732" s="158">
        <v>9.4457275768102006E-2</v>
      </c>
      <c r="D10732" s="158">
        <v>0.37610106738524701</v>
      </c>
      <c r="E10732" s="158">
        <v>-0.12070270753017399</v>
      </c>
    </row>
    <row r="10733" spans="1:5" x14ac:dyDescent="0.25">
      <c r="A10733" s="158">
        <v>54138.403965429097</v>
      </c>
      <c r="B10733" s="158">
        <v>0.36804830783627701</v>
      </c>
      <c r="C10733" s="158">
        <v>9.44696592743582E-2</v>
      </c>
      <c r="D10733" s="158">
        <v>0.37609614495835703</v>
      </c>
      <c r="E10733" s="158">
        <v>-0.12070337131614101</v>
      </c>
    </row>
    <row r="10734" spans="1:5" x14ac:dyDescent="0.25">
      <c r="A10734" s="158">
        <v>54158.418594226598</v>
      </c>
      <c r="B10734" s="158">
        <v>7.29227251710096E-3</v>
      </c>
      <c r="C10734" s="158">
        <v>9.4628732996141399E-2</v>
      </c>
      <c r="D10734" s="158">
        <v>0.37603320322531403</v>
      </c>
      <c r="E10734" s="158">
        <v>-0.12071200692791401</v>
      </c>
    </row>
    <row r="10735" spans="1:5" x14ac:dyDescent="0.25">
      <c r="A10735" s="158">
        <v>54163.368742383798</v>
      </c>
      <c r="B10735" s="158">
        <v>-6.3272790118895597E-2</v>
      </c>
      <c r="C10735" s="158">
        <v>9.4668329260602105E-2</v>
      </c>
      <c r="D10735" s="158">
        <v>0.37601761798162497</v>
      </c>
      <c r="E10735" s="158">
        <v>-0.12071418748856901</v>
      </c>
    </row>
    <row r="10736" spans="1:5" x14ac:dyDescent="0.25">
      <c r="A10736" s="158">
        <v>54165.571642737603</v>
      </c>
      <c r="B10736" s="158">
        <v>0.38895387111666002</v>
      </c>
      <c r="C10736" s="158">
        <v>9.4685982408301797E-2</v>
      </c>
      <c r="D10736" s="158">
        <v>0.37601067997996901</v>
      </c>
      <c r="E10736" s="158">
        <v>-0.120715163576829</v>
      </c>
    </row>
    <row r="10737" spans="1:5" x14ac:dyDescent="0.25">
      <c r="A10737" s="158">
        <v>54165.999849529602</v>
      </c>
      <c r="B10737" s="158">
        <v>-0.74245886209871603</v>
      </c>
      <c r="C10737" s="158">
        <v>9.4689416178256602E-2</v>
      </c>
      <c r="D10737" s="158">
        <v>0.37600933118454299</v>
      </c>
      <c r="E10737" s="158">
        <v>-0.120715353719563</v>
      </c>
    </row>
    <row r="10738" spans="1:5" x14ac:dyDescent="0.25">
      <c r="A10738" s="158">
        <v>54166.208389355197</v>
      </c>
      <c r="B10738" s="158">
        <v>0.15214413369031299</v>
      </c>
      <c r="C10738" s="158">
        <v>9.4691088719571395E-2</v>
      </c>
      <c r="D10738" s="158">
        <v>0.376008674291959</v>
      </c>
      <c r="E10738" s="158">
        <v>-0.120715446368493</v>
      </c>
    </row>
    <row r="10739" spans="1:5" x14ac:dyDescent="0.25">
      <c r="A10739" s="158">
        <v>54180.1622694256</v>
      </c>
      <c r="B10739" s="158">
        <v>8.32302147456776E-2</v>
      </c>
      <c r="C10739" s="158">
        <v>9.4803403710196299E-2</v>
      </c>
      <c r="D10739" s="158">
        <v>0.37596469126193</v>
      </c>
      <c r="E10739" s="158">
        <v>-0.120721717183807</v>
      </c>
    </row>
    <row r="10740" spans="1:5" x14ac:dyDescent="0.25">
      <c r="A10740" s="158">
        <v>54183.034444481098</v>
      </c>
      <c r="B10740" s="158">
        <v>-0.31802845705167798</v>
      </c>
      <c r="C10740" s="158">
        <v>9.4826619781828603E-2</v>
      </c>
      <c r="D10740" s="158">
        <v>0.37595563103940799</v>
      </c>
      <c r="E10740" s="158">
        <v>-0.120723025395696</v>
      </c>
    </row>
    <row r="10741" spans="1:5" x14ac:dyDescent="0.25">
      <c r="A10741" s="158">
        <v>54189.117790647797</v>
      </c>
      <c r="B10741" s="158">
        <v>0.529893444508023</v>
      </c>
      <c r="C10741" s="158">
        <v>9.4875902008479798E-2</v>
      </c>
      <c r="D10741" s="158">
        <v>0.37593643330690701</v>
      </c>
      <c r="E10741" s="158">
        <v>-0.12072581590576199</v>
      </c>
    </row>
    <row r="10742" spans="1:5" x14ac:dyDescent="0.25">
      <c r="A10742" s="158">
        <v>54199.982303468903</v>
      </c>
      <c r="B10742" s="158">
        <v>-6.5473462384746398E-2</v>
      </c>
      <c r="C10742" s="158">
        <v>9.4964287683249896E-2</v>
      </c>
      <c r="D10742" s="158">
        <v>0.37590212046661098</v>
      </c>
      <c r="E10742" s="158">
        <v>-0.120730866085159</v>
      </c>
    </row>
    <row r="10743" spans="1:5" x14ac:dyDescent="0.25">
      <c r="A10743" s="158">
        <v>54208.960869358903</v>
      </c>
      <c r="B10743" s="158">
        <v>0.39538710067246202</v>
      </c>
      <c r="C10743" s="158">
        <v>9.5037687567907203E-2</v>
      </c>
      <c r="D10743" s="158">
        <v>0.375873738049464</v>
      </c>
      <c r="E10743" s="158">
        <v>-0.120735103905073</v>
      </c>
    </row>
    <row r="10744" spans="1:5" x14ac:dyDescent="0.25">
      <c r="A10744" s="158">
        <v>54219.655263461202</v>
      </c>
      <c r="B10744" s="158">
        <v>0.16585856815996</v>
      </c>
      <c r="C10744" s="158">
        <v>9.5125533711175603E-2</v>
      </c>
      <c r="D10744" s="158">
        <v>0.375839901182701</v>
      </c>
      <c r="E10744" s="158">
        <v>-0.12074022744636601</v>
      </c>
    </row>
    <row r="10745" spans="1:5" x14ac:dyDescent="0.25">
      <c r="A10745" s="158">
        <v>54221.261155786</v>
      </c>
      <c r="B10745" s="158">
        <v>-8.0539171488003297E-2</v>
      </c>
      <c r="C10745" s="158">
        <v>9.5138764103044601E-2</v>
      </c>
      <c r="D10745" s="158">
        <v>0.375834817309461</v>
      </c>
      <c r="E10745" s="158">
        <v>-0.120741003926696</v>
      </c>
    </row>
    <row r="10746" spans="1:5" x14ac:dyDescent="0.25">
      <c r="A10746" s="158">
        <v>54229.694069111603</v>
      </c>
      <c r="B10746" s="158">
        <v>-0.13312259462467901</v>
      </c>
      <c r="C10746" s="158">
        <v>9.5208407532792194E-2</v>
      </c>
      <c r="D10746" s="158">
        <v>0.37580810847114299</v>
      </c>
      <c r="E10746" s="158">
        <v>-0.12074511189894201</v>
      </c>
    </row>
    <row r="10747" spans="1:5" x14ac:dyDescent="0.25">
      <c r="A10747" s="158">
        <v>54233.268758053498</v>
      </c>
      <c r="B10747" s="158">
        <v>-0.38766666660990901</v>
      </c>
      <c r="C10747" s="158">
        <v>9.5238013965454102E-2</v>
      </c>
      <c r="D10747" s="158">
        <v>0.37579678046631598</v>
      </c>
      <c r="E10747" s="158">
        <v>-0.120746868713296</v>
      </c>
    </row>
    <row r="10748" spans="1:5" x14ac:dyDescent="0.25">
      <c r="A10748" s="158">
        <v>54234.9510921439</v>
      </c>
      <c r="B10748" s="158">
        <v>0.12854640551629401</v>
      </c>
      <c r="C10748" s="158">
        <v>9.5251964887850302E-2</v>
      </c>
      <c r="D10748" s="158">
        <v>0.375791447959687</v>
      </c>
      <c r="E10748" s="158">
        <v>-0.12074769869568901</v>
      </c>
    </row>
    <row r="10749" spans="1:5" x14ac:dyDescent="0.25">
      <c r="A10749" s="158">
        <v>54235.039972576</v>
      </c>
      <c r="B10749" s="158">
        <v>-0.39650925576165702</v>
      </c>
      <c r="C10749" s="158">
        <v>9.5252702247587806E-2</v>
      </c>
      <c r="D10749" s="158">
        <v>0.37579116621201503</v>
      </c>
      <c r="E10749" s="158">
        <v>-0.120747742601662</v>
      </c>
    </row>
    <row r="10750" spans="1:5" x14ac:dyDescent="0.25">
      <c r="A10750" s="158">
        <v>54235.5679944726</v>
      </c>
      <c r="B10750" s="158">
        <v>-9.87906282139073E-2</v>
      </c>
      <c r="C10750" s="158">
        <v>9.5257083403877396E-2</v>
      </c>
      <c r="D10750" s="158">
        <v>0.37578949235519399</v>
      </c>
      <c r="E10750" s="158">
        <v>-0.120748003556006</v>
      </c>
    </row>
    <row r="10751" spans="1:5" x14ac:dyDescent="0.25">
      <c r="A10751" s="158">
        <v>54237.225344750703</v>
      </c>
      <c r="B10751" s="158">
        <v>-0.169952952978036</v>
      </c>
      <c r="C10751" s="158">
        <v>9.5270842062266298E-2</v>
      </c>
      <c r="D10751" s="158">
        <v>0.375784237946235</v>
      </c>
      <c r="E10751" s="158">
        <v>-0.12074882394055</v>
      </c>
    </row>
    <row r="10752" spans="1:5" x14ac:dyDescent="0.25">
      <c r="A10752" s="158">
        <v>54245.1153852805</v>
      </c>
      <c r="B10752" s="158">
        <v>-1.55984146687826E-2</v>
      </c>
      <c r="C10752" s="158">
        <v>9.5336489963743207E-2</v>
      </c>
      <c r="D10752" s="158">
        <v>0.37575921275889901</v>
      </c>
      <c r="E10752" s="158">
        <v>-0.12075275659481299</v>
      </c>
    </row>
    <row r="10753" spans="1:5" x14ac:dyDescent="0.25">
      <c r="A10753" s="158">
        <v>54245.870692172</v>
      </c>
      <c r="B10753" s="158">
        <v>0.46974109798534303</v>
      </c>
      <c r="C10753" s="158">
        <v>9.5342787184197697E-2</v>
      </c>
      <c r="D10753" s="158">
        <v>0.37575681617795498</v>
      </c>
      <c r="E10753" s="158">
        <v>-0.12075313541324401</v>
      </c>
    </row>
    <row r="10754" spans="1:5" x14ac:dyDescent="0.25">
      <c r="A10754" s="158">
        <v>54247.311278491798</v>
      </c>
      <c r="B10754" s="158">
        <v>0.42414879334837802</v>
      </c>
      <c r="C10754" s="158">
        <v>9.5354803976786695E-2</v>
      </c>
      <c r="D10754" s="158">
        <v>0.375752244756897</v>
      </c>
      <c r="E10754" s="158">
        <v>-0.120753859065932</v>
      </c>
    </row>
    <row r="10755" spans="1:5" x14ac:dyDescent="0.25">
      <c r="A10755" s="158">
        <v>54251.177007291699</v>
      </c>
      <c r="B10755" s="158">
        <v>-0.49649929987198899</v>
      </c>
      <c r="C10755" s="158">
        <v>9.53870904431358E-2</v>
      </c>
      <c r="D10755" s="158">
        <v>0.37573997466374098</v>
      </c>
      <c r="E10755" s="158">
        <v>-0.120755808320841</v>
      </c>
    </row>
    <row r="10756" spans="1:5" x14ac:dyDescent="0.25">
      <c r="A10756" s="158">
        <v>54251.8763384372</v>
      </c>
      <c r="B10756" s="158">
        <v>5.2945977335716599E-2</v>
      </c>
      <c r="C10756" s="158">
        <v>9.53929374747364E-2</v>
      </c>
      <c r="D10756" s="158">
        <v>0.37573775447839602</v>
      </c>
      <c r="E10756" s="158">
        <v>-0.120756162099241</v>
      </c>
    </row>
    <row r="10757" spans="1:5" x14ac:dyDescent="0.25">
      <c r="A10757" s="158">
        <v>54258.168566538203</v>
      </c>
      <c r="B10757" s="158">
        <v>-0.42762398005799002</v>
      </c>
      <c r="C10757" s="158">
        <v>9.5445631886006396E-2</v>
      </c>
      <c r="D10757" s="158">
        <v>0.375717772045773</v>
      </c>
      <c r="E10757" s="158">
        <v>-0.120759361029436</v>
      </c>
    </row>
    <row r="10758" spans="1:5" x14ac:dyDescent="0.25">
      <c r="A10758" s="158">
        <v>54262.4319718611</v>
      </c>
      <c r="B10758" s="158">
        <v>0.22273582015695001</v>
      </c>
      <c r="C10758" s="158">
        <v>9.5481423455024E-2</v>
      </c>
      <c r="D10758" s="158">
        <v>0.37570422614297699</v>
      </c>
      <c r="E10758" s="158">
        <v>-0.12076154468823699</v>
      </c>
    </row>
    <row r="10759" spans="1:5" x14ac:dyDescent="0.25">
      <c r="A10759" s="158">
        <v>54263.2479310259</v>
      </c>
      <c r="B10759" s="158">
        <v>-1.8860649151007001</v>
      </c>
      <c r="C10759" s="158">
        <v>9.5488281536483199E-2</v>
      </c>
      <c r="D10759" s="158">
        <v>0.37570163304174498</v>
      </c>
      <c r="E10759" s="158">
        <v>-0.120761964100265</v>
      </c>
    </row>
    <row r="10760" spans="1:5" x14ac:dyDescent="0.25">
      <c r="A10760" s="158">
        <v>54267.526769900003</v>
      </c>
      <c r="B10760" s="158">
        <v>0.20820307203257599</v>
      </c>
      <c r="C10760" s="158">
        <v>9.5524287164644395E-2</v>
      </c>
      <c r="D10760" s="158">
        <v>0.37568803185134497</v>
      </c>
      <c r="E10760" s="158">
        <v>-0.120764171299449</v>
      </c>
    </row>
    <row r="10761" spans="1:5" x14ac:dyDescent="0.25">
      <c r="A10761" s="158">
        <v>54268.469974371801</v>
      </c>
      <c r="B10761" s="158">
        <v>0.73804124688692196</v>
      </c>
      <c r="C10761" s="158">
        <v>9.5532233596182306E-2</v>
      </c>
      <c r="D10761" s="158">
        <v>0.37568503297046402</v>
      </c>
      <c r="E10761" s="158">
        <v>-0.12076465961124901</v>
      </c>
    </row>
    <row r="10762" spans="1:5" x14ac:dyDescent="0.25">
      <c r="A10762" s="158">
        <v>54270.330057831401</v>
      </c>
      <c r="B10762" s="158">
        <v>0.10962797717051199</v>
      </c>
      <c r="C10762" s="158">
        <v>9.55479147589956E-2</v>
      </c>
      <c r="D10762" s="158">
        <v>0.37567911816152899</v>
      </c>
      <c r="E10762" s="158">
        <v>-0.120765624477694</v>
      </c>
    </row>
    <row r="10763" spans="1:5" x14ac:dyDescent="0.25">
      <c r="A10763" s="158">
        <v>54278.271690526002</v>
      </c>
      <c r="B10763" s="158">
        <v>-0.188163982176348</v>
      </c>
      <c r="C10763" s="158">
        <v>9.5615015892307906E-2</v>
      </c>
      <c r="D10763" s="158">
        <v>0.37565385370516602</v>
      </c>
      <c r="E10763" s="158">
        <v>-0.120769771916155</v>
      </c>
    </row>
    <row r="10764" spans="1:5" x14ac:dyDescent="0.25">
      <c r="A10764" s="158">
        <v>54283.113249705901</v>
      </c>
      <c r="B10764" s="158">
        <v>-0.305066805467125</v>
      </c>
      <c r="C10764" s="158">
        <v>9.5656042863509094E-2</v>
      </c>
      <c r="D10764" s="158">
        <v>0.37563844254623002</v>
      </c>
      <c r="E10764" s="158">
        <v>-0.12077232257703401</v>
      </c>
    </row>
    <row r="10765" spans="1:5" x14ac:dyDescent="0.25">
      <c r="A10765" s="158">
        <v>54285.6004766755</v>
      </c>
      <c r="B10765" s="158">
        <v>-0.11213770119746801</v>
      </c>
      <c r="C10765" s="158">
        <v>9.5677154449431298E-2</v>
      </c>
      <c r="D10765" s="158">
        <v>0.37563052284956</v>
      </c>
      <c r="E10765" s="158">
        <v>-0.120773639451139</v>
      </c>
    </row>
    <row r="10766" spans="1:5" x14ac:dyDescent="0.25">
      <c r="A10766" s="158">
        <v>54287.228722863503</v>
      </c>
      <c r="B10766" s="158">
        <v>-0.72494913495984004</v>
      </c>
      <c r="C10766" s="158">
        <v>9.5690987863480195E-2</v>
      </c>
      <c r="D10766" s="158">
        <v>0.37562533731561998</v>
      </c>
      <c r="E10766" s="158">
        <v>-0.12077450393652001</v>
      </c>
    </row>
    <row r="10767" spans="1:5" x14ac:dyDescent="0.25">
      <c r="A10767" s="158">
        <v>54291.788924202701</v>
      </c>
      <c r="B10767" s="158">
        <v>0.57922296751144997</v>
      </c>
      <c r="C10767" s="158">
        <v>9.5729784941181603E-2</v>
      </c>
      <c r="D10767" s="158">
        <v>0.375610810244635</v>
      </c>
      <c r="E10767" s="158">
        <v>-0.120776935202624</v>
      </c>
    </row>
    <row r="10768" spans="1:5" x14ac:dyDescent="0.25">
      <c r="A10768" s="158">
        <v>54296.005626461199</v>
      </c>
      <c r="B10768" s="158">
        <v>0.27959463242219801</v>
      </c>
      <c r="C10768" s="158">
        <v>9.5765730397476906E-2</v>
      </c>
      <c r="D10768" s="158">
        <v>0.375597372143602</v>
      </c>
      <c r="E10768" s="158">
        <v>-0.120779196596531</v>
      </c>
    </row>
    <row r="10769" spans="1:5" x14ac:dyDescent="0.25">
      <c r="A10769" s="158">
        <v>54297.087985229802</v>
      </c>
      <c r="B10769" s="158">
        <v>-1.4890899226438501E-2</v>
      </c>
      <c r="C10769" s="158">
        <v>9.5774967961699903E-2</v>
      </c>
      <c r="D10769" s="158">
        <v>0.37559392198302</v>
      </c>
      <c r="E10769" s="158">
        <v>-0.120779779114553</v>
      </c>
    </row>
    <row r="10770" spans="1:5" x14ac:dyDescent="0.25">
      <c r="A10770" s="158">
        <v>54306.256210932101</v>
      </c>
      <c r="B10770" s="158">
        <v>0.13346515510252999</v>
      </c>
      <c r="C10770" s="158">
        <v>9.5853394650735599E-2</v>
      </c>
      <c r="D10770" s="158">
        <v>0.37556468365241402</v>
      </c>
      <c r="E10770" s="158">
        <v>-0.120784747051649</v>
      </c>
    </row>
    <row r="10771" spans="1:5" x14ac:dyDescent="0.25">
      <c r="A10771" s="158">
        <v>54312.580537137401</v>
      </c>
      <c r="B10771" s="158">
        <v>0.25334687229330299</v>
      </c>
      <c r="C10771" s="158">
        <v>9.5907680187353794E-2</v>
      </c>
      <c r="D10771" s="158">
        <v>0.37554450081825502</v>
      </c>
      <c r="E10771" s="158">
        <v>-0.120788209059897</v>
      </c>
    </row>
    <row r="10772" spans="1:5" x14ac:dyDescent="0.25">
      <c r="A10772" s="158">
        <v>54327.785970825702</v>
      </c>
      <c r="B10772" s="158">
        <v>0.68809772152551596</v>
      </c>
      <c r="C10772" s="158">
        <v>9.6038816134828398E-2</v>
      </c>
      <c r="D10772" s="158">
        <v>0.37549592911181401</v>
      </c>
      <c r="E10772" s="158">
        <v>-0.120796649806085</v>
      </c>
    </row>
    <row r="10773" spans="1:5" x14ac:dyDescent="0.25">
      <c r="A10773" s="158">
        <v>54329.226886250399</v>
      </c>
      <c r="B10773" s="158">
        <v>-0.38551805750644003</v>
      </c>
      <c r="C10773" s="158">
        <v>9.6051288129936102E-2</v>
      </c>
      <c r="D10773" s="158">
        <v>0.37549132289384002</v>
      </c>
      <c r="E10773" s="158">
        <v>-0.12079745825438</v>
      </c>
    </row>
    <row r="10774" spans="1:5" x14ac:dyDescent="0.25">
      <c r="A10774" s="158">
        <v>54337.291540364</v>
      </c>
      <c r="B10774" s="158">
        <v>0.274604469383255</v>
      </c>
      <c r="C10774" s="158">
        <v>9.6121236221916095E-2</v>
      </c>
      <c r="D10774" s="158">
        <v>0.37546553149351197</v>
      </c>
      <c r="E10774" s="158">
        <v>-0.120802010448439</v>
      </c>
    </row>
    <row r="10775" spans="1:5" x14ac:dyDescent="0.25">
      <c r="A10775" s="158">
        <v>54353.8133845185</v>
      </c>
      <c r="B10775" s="158">
        <v>-0.66095129688282805</v>
      </c>
      <c r="C10775" s="158">
        <v>9.6265294664966597E-2</v>
      </c>
      <c r="D10775" s="158">
        <v>0.37541263578718398</v>
      </c>
      <c r="E10775" s="158">
        <v>-0.120811481468272</v>
      </c>
    </row>
    <row r="10776" spans="1:5" x14ac:dyDescent="0.25">
      <c r="A10776" s="158">
        <v>54358.909593615201</v>
      </c>
      <c r="B10776" s="158">
        <v>0.32840577289363598</v>
      </c>
      <c r="C10776" s="158">
        <v>9.6309934304909098E-2</v>
      </c>
      <c r="D10776" s="158">
        <v>0.375396304378941</v>
      </c>
      <c r="E10776" s="158">
        <v>-0.12081444214380201</v>
      </c>
    </row>
    <row r="10777" spans="1:5" x14ac:dyDescent="0.25">
      <c r="A10777" s="158">
        <v>54360.516027198202</v>
      </c>
      <c r="B10777" s="158">
        <v>-0.230974423759256</v>
      </c>
      <c r="C10777" s="158">
        <v>9.6324025565605903E-2</v>
      </c>
      <c r="D10777" s="158">
        <v>0.37539115485088498</v>
      </c>
      <c r="E10777" s="158">
        <v>-0.120815379251733</v>
      </c>
    </row>
    <row r="10778" spans="1:5" x14ac:dyDescent="0.25">
      <c r="A10778" s="158">
        <v>54360.856573659803</v>
      </c>
      <c r="B10778" s="158">
        <v>1.86658987189059E-2</v>
      </c>
      <c r="C10778" s="158">
        <v>9.6327013983376494E-2</v>
      </c>
      <c r="D10778" s="158">
        <v>0.37539006311330603</v>
      </c>
      <c r="E10778" s="158">
        <v>-0.120815578144849</v>
      </c>
    </row>
    <row r="10779" spans="1:5" x14ac:dyDescent="0.25">
      <c r="A10779" s="158">
        <v>54367.588078844601</v>
      </c>
      <c r="B10779" s="158">
        <v>-5.8501052571591203E-2</v>
      </c>
      <c r="C10779" s="158">
        <v>9.6386173085477603E-2</v>
      </c>
      <c r="D10779" s="158">
        <v>0.37536847626597603</v>
      </c>
      <c r="E10779" s="158">
        <v>-0.120819526591306</v>
      </c>
    </row>
    <row r="10780" spans="1:5" x14ac:dyDescent="0.25">
      <c r="A10780" s="158">
        <v>54371.121001886597</v>
      </c>
      <c r="B10780" s="158">
        <v>6.3085900961867794E-2</v>
      </c>
      <c r="C10780" s="158">
        <v>9.6417288491677799E-2</v>
      </c>
      <c r="D10780" s="158">
        <v>0.37535714164063699</v>
      </c>
      <c r="E10780" s="158">
        <v>-0.12082161179463601</v>
      </c>
    </row>
    <row r="10781" spans="1:5" x14ac:dyDescent="0.25">
      <c r="A10781" s="158">
        <v>54376.326739496399</v>
      </c>
      <c r="B10781" s="158">
        <v>-6.0336877575206699E-2</v>
      </c>
      <c r="C10781" s="158">
        <v>9.6463220264439598E-2</v>
      </c>
      <c r="D10781" s="158">
        <v>0.37534043374045201</v>
      </c>
      <c r="E10781" s="158">
        <v>-0.120824700534028</v>
      </c>
    </row>
    <row r="10782" spans="1:5" x14ac:dyDescent="0.25">
      <c r="A10782" s="158">
        <v>54377.726783679398</v>
      </c>
      <c r="B10782" s="158">
        <v>0.78482348599722096</v>
      </c>
      <c r="C10782" s="158">
        <v>9.64755902033156E-2</v>
      </c>
      <c r="D10782" s="158">
        <v>0.37533593897366602</v>
      </c>
      <c r="E10782" s="158">
        <v>-0.120825534521388</v>
      </c>
    </row>
    <row r="10783" spans="1:5" x14ac:dyDescent="0.25">
      <c r="A10783" s="158">
        <v>54388.977721930198</v>
      </c>
      <c r="B10783" s="158">
        <v>-0.32192090369908</v>
      </c>
      <c r="C10783" s="158">
        <v>9.6575256412014407E-2</v>
      </c>
      <c r="D10783" s="158">
        <v>0.37529979842218703</v>
      </c>
      <c r="E10783" s="158">
        <v>-0.12083228722615599</v>
      </c>
    </row>
    <row r="10784" spans="1:5" x14ac:dyDescent="0.25">
      <c r="A10784" s="158">
        <v>54395.792276589797</v>
      </c>
      <c r="B10784" s="158">
        <v>-9.2403050808542705E-2</v>
      </c>
      <c r="C10784" s="158">
        <v>9.6635846894991703E-2</v>
      </c>
      <c r="D10784" s="158">
        <v>0.37527789124210598</v>
      </c>
      <c r="E10784" s="158">
        <v>-0.12083642106306</v>
      </c>
    </row>
    <row r="10785" spans="1:5" x14ac:dyDescent="0.25">
      <c r="A10785" s="158">
        <v>54397.813043661998</v>
      </c>
      <c r="B10785" s="158">
        <v>-0.23043459240598099</v>
      </c>
      <c r="C10785" s="158">
        <v>9.6653846563221193E-2</v>
      </c>
      <c r="D10785" s="158">
        <v>0.37527139244930202</v>
      </c>
      <c r="E10785" s="158">
        <v>-0.120837653248363</v>
      </c>
    </row>
    <row r="10786" spans="1:5" x14ac:dyDescent="0.25">
      <c r="A10786" s="158">
        <v>54401.719257709497</v>
      </c>
      <c r="B10786" s="158">
        <v>0.38325260888854001</v>
      </c>
      <c r="C10786" s="158">
        <v>9.6688682413557103E-2</v>
      </c>
      <c r="D10786" s="158">
        <v>0.37525882680763401</v>
      </c>
      <c r="E10786" s="158">
        <v>-0.120840043337705</v>
      </c>
    </row>
    <row r="10787" spans="1:5" x14ac:dyDescent="0.25">
      <c r="A10787" s="158">
        <v>54408.374771577503</v>
      </c>
      <c r="B10787" s="158">
        <v>0.427404508393181</v>
      </c>
      <c r="C10787" s="158">
        <v>9.6748163478842006E-2</v>
      </c>
      <c r="D10787" s="158">
        <v>0.37523740727748001</v>
      </c>
      <c r="E10787" s="158">
        <v>-0.120844140621983</v>
      </c>
    </row>
    <row r="10788" spans="1:5" x14ac:dyDescent="0.25">
      <c r="A10788" s="158">
        <v>54411.395553294897</v>
      </c>
      <c r="B10788" s="158">
        <v>-0.57670617318189599</v>
      </c>
      <c r="C10788" s="158">
        <v>9.6775213134777202E-2</v>
      </c>
      <c r="D10788" s="158">
        <v>0.375227681363277</v>
      </c>
      <c r="E10788" s="158">
        <v>-0.12084601066914601</v>
      </c>
    </row>
    <row r="10789" spans="1:5" x14ac:dyDescent="0.25">
      <c r="A10789" s="158">
        <v>54415.443469250502</v>
      </c>
      <c r="B10789" s="158">
        <v>-6.9927374885092597E-3</v>
      </c>
      <c r="C10789" s="158">
        <v>9.6811511643900894E-2</v>
      </c>
      <c r="D10789" s="158">
        <v>0.37521464441581298</v>
      </c>
      <c r="E10789" s="158">
        <v>-0.12084852673806901</v>
      </c>
    </row>
    <row r="10790" spans="1:5" x14ac:dyDescent="0.25">
      <c r="A10790" s="158">
        <v>54420.093320986904</v>
      </c>
      <c r="B10790" s="158">
        <v>-0.22107863256566301</v>
      </c>
      <c r="C10790" s="158">
        <v>9.6853280272242201E-2</v>
      </c>
      <c r="D10790" s="158">
        <v>0.37519966318721398</v>
      </c>
      <c r="E10790" s="158">
        <v>-0.12085143131411</v>
      </c>
    </row>
    <row r="10791" spans="1:5" x14ac:dyDescent="0.25">
      <c r="A10791" s="158">
        <v>54423.902003676601</v>
      </c>
      <c r="B10791" s="158">
        <v>0.39229388920782898</v>
      </c>
      <c r="C10791" s="158">
        <v>9.6887550425932695E-2</v>
      </c>
      <c r="D10791" s="158">
        <v>0.37518738759852399</v>
      </c>
      <c r="E10791" s="158">
        <v>-0.12085382188152299</v>
      </c>
    </row>
    <row r="10792" spans="1:5" x14ac:dyDescent="0.25">
      <c r="A10792" s="158">
        <v>54444.325297933901</v>
      </c>
      <c r="B10792" s="158">
        <v>8.5777039849466205E-2</v>
      </c>
      <c r="C10792" s="158">
        <v>9.7072196905080996E-2</v>
      </c>
      <c r="D10792" s="158">
        <v>0.37512149322598598</v>
      </c>
      <c r="E10792" s="158">
        <v>-0.12086681636923199</v>
      </c>
    </row>
    <row r="10793" spans="1:5" x14ac:dyDescent="0.25">
      <c r="A10793" s="158">
        <v>54445.021244202901</v>
      </c>
      <c r="B10793" s="158">
        <v>-0.270697704568168</v>
      </c>
      <c r="C10793" s="158">
        <v>9.7078514943083102E-2</v>
      </c>
      <c r="D10793" s="158">
        <v>0.375119245756458</v>
      </c>
      <c r="E10793" s="158">
        <v>-0.120867264381139</v>
      </c>
    </row>
    <row r="10794" spans="1:5" x14ac:dyDescent="0.25">
      <c r="A10794" s="158">
        <v>54446.953101454899</v>
      </c>
      <c r="B10794" s="158">
        <v>1.1236054132214499</v>
      </c>
      <c r="C10794" s="158">
        <v>9.7096061947164095E-2</v>
      </c>
      <c r="D10794" s="158">
        <v>0.37511300636462802</v>
      </c>
      <c r="E10794" s="158">
        <v>-0.120868509803123</v>
      </c>
    </row>
    <row r="10795" spans="1:5" x14ac:dyDescent="0.25">
      <c r="A10795" s="158">
        <v>54474.010864759803</v>
      </c>
      <c r="B10795" s="158">
        <v>0.12434890290209399</v>
      </c>
      <c r="C10795" s="158">
        <v>9.7343201181240693E-2</v>
      </c>
      <c r="D10795" s="158">
        <v>0.37502550803937201</v>
      </c>
      <c r="E10795" s="158">
        <v>-0.120886230995104</v>
      </c>
    </row>
    <row r="10796" spans="1:5" x14ac:dyDescent="0.25">
      <c r="A10796" s="158">
        <v>54477.478354940802</v>
      </c>
      <c r="B10796" s="158">
        <v>0.22494284978262799</v>
      </c>
      <c r="C10796" s="158">
        <v>9.7375056750275898E-2</v>
      </c>
      <c r="D10796" s="158">
        <v>0.37501428034693002</v>
      </c>
      <c r="E10796" s="158">
        <v>-0.120888539433133</v>
      </c>
    </row>
    <row r="10797" spans="1:5" x14ac:dyDescent="0.25">
      <c r="A10797" s="158">
        <v>54493.086129639698</v>
      </c>
      <c r="B10797" s="158">
        <v>-0.17110410675386101</v>
      </c>
      <c r="C10797" s="158">
        <v>9.7518958185068005E-2</v>
      </c>
      <c r="D10797" s="158">
        <v>0.37496370143587698</v>
      </c>
      <c r="E10797" s="158">
        <v>-0.120899035308991</v>
      </c>
    </row>
    <row r="10798" spans="1:5" x14ac:dyDescent="0.25">
      <c r="A10798" s="158">
        <v>54511.154352454701</v>
      </c>
      <c r="B10798" s="158">
        <v>0.16807200397324101</v>
      </c>
      <c r="C10798" s="158">
        <v>9.7686587675120701E-2</v>
      </c>
      <c r="D10798" s="158">
        <v>0.37490506529090101</v>
      </c>
      <c r="E10798" s="158">
        <v>-0.120911400572429</v>
      </c>
    </row>
    <row r="10799" spans="1:5" x14ac:dyDescent="0.25">
      <c r="A10799" s="158">
        <v>54513.574397099299</v>
      </c>
      <c r="B10799" s="158">
        <v>-5.2431193569535399E-2</v>
      </c>
      <c r="C10799" s="158">
        <v>9.7709124260391494E-2</v>
      </c>
      <c r="D10799" s="158">
        <v>0.37489720479045702</v>
      </c>
      <c r="E10799" s="158">
        <v>-0.120913074253863</v>
      </c>
    </row>
    <row r="10800" spans="1:5" x14ac:dyDescent="0.25">
      <c r="A10800" s="158">
        <v>54516.5578010604</v>
      </c>
      <c r="B10800" s="158">
        <v>0.131187479608674</v>
      </c>
      <c r="C10800" s="158">
        <v>9.7736934431933806E-2</v>
      </c>
      <c r="D10800" s="158">
        <v>0.37488751223997402</v>
      </c>
      <c r="E10800" s="158">
        <v>-0.12091514323177301</v>
      </c>
    </row>
    <row r="10801" spans="1:5" x14ac:dyDescent="0.25">
      <c r="A10801" s="158">
        <v>54522.644801005299</v>
      </c>
      <c r="B10801" s="158">
        <v>0.36878792525914</v>
      </c>
      <c r="C10801" s="158">
        <v>9.7793768525278699E-2</v>
      </c>
      <c r="D10801" s="158">
        <v>0.37486772908080002</v>
      </c>
      <c r="E10801" s="158">
        <v>-0.12091938399541199</v>
      </c>
    </row>
    <row r="10802" spans="1:5" x14ac:dyDescent="0.25">
      <c r="A10802" s="158">
        <v>54524.664883217803</v>
      </c>
      <c r="B10802" s="158">
        <v>0.21170940321975101</v>
      </c>
      <c r="C10802" s="158">
        <v>9.7812657593044E-2</v>
      </c>
      <c r="D10802" s="158">
        <v>0.37486116143217302</v>
      </c>
      <c r="E10802" s="158">
        <v>-0.120920797139576</v>
      </c>
    </row>
    <row r="10803" spans="1:5" x14ac:dyDescent="0.25">
      <c r="A10803" s="158">
        <v>54554.361390047998</v>
      </c>
      <c r="B10803" s="158">
        <v>0.317436254504533</v>
      </c>
      <c r="C10803" s="158">
        <v>9.8091916724921305E-2</v>
      </c>
      <c r="D10803" s="158">
        <v>0.37476448392593598</v>
      </c>
      <c r="E10803" s="158">
        <v>-0.12094190275019</v>
      </c>
    </row>
    <row r="10804" spans="1:5" x14ac:dyDescent="0.25">
      <c r="A10804" s="158">
        <v>54557.533723617402</v>
      </c>
      <c r="B10804" s="158">
        <v>0.208348726363283</v>
      </c>
      <c r="C10804" s="158">
        <v>9.8121922092678004E-2</v>
      </c>
      <c r="D10804" s="158">
        <v>0.37475414210345498</v>
      </c>
      <c r="E10804" s="158">
        <v>-0.12094419402494699</v>
      </c>
    </row>
    <row r="10805" spans="1:5" x14ac:dyDescent="0.25">
      <c r="A10805" s="158">
        <v>54562.125854876998</v>
      </c>
      <c r="B10805" s="158">
        <v>0.167280852476659</v>
      </c>
      <c r="C10805" s="158">
        <v>9.81654154319129E-2</v>
      </c>
      <c r="D10805" s="158">
        <v>0.37473916687757902</v>
      </c>
      <c r="E10805" s="158">
        <v>-0.120947523299726</v>
      </c>
    </row>
    <row r="10806" spans="1:5" x14ac:dyDescent="0.25">
      <c r="A10806" s="158">
        <v>54564.246426804297</v>
      </c>
      <c r="B10806" s="158">
        <v>0.20761103693427399</v>
      </c>
      <c r="C10806" s="158">
        <v>9.8185523413848397E-2</v>
      </c>
      <c r="D10806" s="158">
        <v>0.37473224962296098</v>
      </c>
      <c r="E10806" s="158">
        <v>-0.12094906570436501</v>
      </c>
    </row>
    <row r="10807" spans="1:5" x14ac:dyDescent="0.25">
      <c r="A10807" s="158">
        <v>54565.488100166403</v>
      </c>
      <c r="B10807" s="158">
        <v>-0.147109198582662</v>
      </c>
      <c r="C10807" s="158">
        <v>9.81973042516113E-2</v>
      </c>
      <c r="D10807" s="158">
        <v>0.374728198746343</v>
      </c>
      <c r="E10807" s="158">
        <v>-0.12094997030532</v>
      </c>
    </row>
    <row r="10808" spans="1:5" x14ac:dyDescent="0.25">
      <c r="A10808" s="158">
        <v>54570.487912899203</v>
      </c>
      <c r="B10808" s="158">
        <v>9.25079512681393E-3</v>
      </c>
      <c r="C10808" s="158">
        <v>9.8244793101316702E-2</v>
      </c>
      <c r="D10808" s="158">
        <v>0.37471188294702501</v>
      </c>
      <c r="E10808" s="158">
        <v>-0.120953623793112</v>
      </c>
    </row>
    <row r="10809" spans="1:5" x14ac:dyDescent="0.25">
      <c r="A10809" s="158">
        <v>54582.6067571206</v>
      </c>
      <c r="B10809" s="158">
        <v>-0.15082542768512</v>
      </c>
      <c r="C10809" s="158">
        <v>9.8360238984043405E-2</v>
      </c>
      <c r="D10809" s="158">
        <v>0.37467230756169101</v>
      </c>
      <c r="E10809" s="158">
        <v>-0.120962552132394</v>
      </c>
    </row>
    <row r="10810" spans="1:5" x14ac:dyDescent="0.25">
      <c r="A10810" s="158">
        <v>54598.905771441598</v>
      </c>
      <c r="B10810" s="158">
        <v>0.311507092654217</v>
      </c>
      <c r="C10810" s="158">
        <v>9.8516258877772198E-2</v>
      </c>
      <c r="D10810" s="158">
        <v>0.37461901860001401</v>
      </c>
      <c r="E10810" s="158">
        <v>-0.120974722531244</v>
      </c>
    </row>
    <row r="10811" spans="1:5" x14ac:dyDescent="0.25">
      <c r="A10811" s="158">
        <v>54603.734651944404</v>
      </c>
      <c r="B10811" s="158">
        <v>0.64649704171650901</v>
      </c>
      <c r="C10811" s="158">
        <v>9.85626473934334E-2</v>
      </c>
      <c r="D10811" s="158">
        <v>0.37460321697180898</v>
      </c>
      <c r="E10811" s="158">
        <v>-0.12097836397421299</v>
      </c>
    </row>
    <row r="10812" spans="1:5" x14ac:dyDescent="0.25">
      <c r="A10812" s="158">
        <v>54605.837375374103</v>
      </c>
      <c r="B10812" s="158">
        <v>0.31767330385272802</v>
      </c>
      <c r="C10812" s="158">
        <v>9.8582870580784396E-2</v>
      </c>
      <c r="D10812" s="158">
        <v>0.37459633422525201</v>
      </c>
      <c r="E10812" s="158">
        <v>-0.120979954733927</v>
      </c>
    </row>
    <row r="10813" spans="1:5" x14ac:dyDescent="0.25">
      <c r="A10813" s="158">
        <v>54609.287612662098</v>
      </c>
      <c r="B10813" s="158">
        <v>-0.31230175336621802</v>
      </c>
      <c r="C10813" s="158">
        <v>9.8616084371851903E-2</v>
      </c>
      <c r="D10813" s="158">
        <v>0.374585038138191</v>
      </c>
      <c r="E10813" s="158">
        <v>-0.120982571625459</v>
      </c>
    </row>
    <row r="10814" spans="1:5" x14ac:dyDescent="0.25">
      <c r="A10814" s="158">
        <v>54611.579447792603</v>
      </c>
      <c r="B10814" s="158">
        <v>-0.211672506333349</v>
      </c>
      <c r="C10814" s="158">
        <v>9.8638167852640193E-2</v>
      </c>
      <c r="D10814" s="158">
        <v>0.37457753288765799</v>
      </c>
      <c r="E10814" s="158">
        <v>-0.120984314512255</v>
      </c>
    </row>
    <row r="10815" spans="1:5" x14ac:dyDescent="0.25">
      <c r="A10815" s="158">
        <v>54632.355154067896</v>
      </c>
      <c r="B10815" s="158">
        <v>0.15266083938039199</v>
      </c>
      <c r="C10815" s="158">
        <v>9.8839120089468893E-2</v>
      </c>
      <c r="D10815" s="158">
        <v>0.374509432514194</v>
      </c>
      <c r="E10815" s="158">
        <v>-0.12100028154438</v>
      </c>
    </row>
    <row r="10816" spans="1:5" x14ac:dyDescent="0.25">
      <c r="A10816" s="158">
        <v>54633.977927423199</v>
      </c>
      <c r="B10816" s="158">
        <v>0.68453712718106197</v>
      </c>
      <c r="C10816" s="158">
        <v>9.8854873905982396E-2</v>
      </c>
      <c r="D10816" s="158">
        <v>0.37450410836141901</v>
      </c>
      <c r="E10816" s="158">
        <v>-0.121001541419228</v>
      </c>
    </row>
    <row r="10817" spans="1:5" x14ac:dyDescent="0.25">
      <c r="A10817" s="158">
        <v>54634.183168694501</v>
      </c>
      <c r="B10817" s="158">
        <v>0.63682218347820296</v>
      </c>
      <c r="C10817" s="158">
        <v>9.8856866971546706E-2</v>
      </c>
      <c r="D10817" s="158">
        <v>0.37450343493548999</v>
      </c>
      <c r="E10817" s="158">
        <v>-0.12100170089373199</v>
      </c>
    </row>
    <row r="10818" spans="1:5" x14ac:dyDescent="0.25">
      <c r="A10818" s="158">
        <v>54639.924132130604</v>
      </c>
      <c r="B10818" s="158">
        <v>0.46505701336640998</v>
      </c>
      <c r="C10818" s="158">
        <v>9.8912670322767404E-2</v>
      </c>
      <c r="D10818" s="158">
        <v>0.37448459343179302</v>
      </c>
      <c r="E10818" s="158">
        <v>-0.12100617360058701</v>
      </c>
    </row>
    <row r="10819" spans="1:5" x14ac:dyDescent="0.25">
      <c r="A10819" s="158">
        <v>54649.407917509299</v>
      </c>
      <c r="B10819" s="158">
        <v>-0.113230942167952</v>
      </c>
      <c r="C10819" s="158">
        <v>9.9005081345186693E-2</v>
      </c>
      <c r="D10819" s="158">
        <v>0.374453448842757</v>
      </c>
      <c r="E10819" s="158">
        <v>-0.121013612692874</v>
      </c>
    </row>
    <row r="10820" spans="1:5" x14ac:dyDescent="0.25">
      <c r="A10820" s="158">
        <v>54661.145819566103</v>
      </c>
      <c r="B10820" s="158">
        <v>-0.27702142898795601</v>
      </c>
      <c r="C10820" s="158">
        <v>9.9119845574153806E-2</v>
      </c>
      <c r="D10820" s="158">
        <v>0.37441486842204302</v>
      </c>
      <c r="E10820" s="158">
        <v>-0.12102290681330199</v>
      </c>
    </row>
    <row r="10821" spans="1:5" x14ac:dyDescent="0.25">
      <c r="A10821" s="158">
        <v>54662.049139926101</v>
      </c>
      <c r="B10821" s="158">
        <v>-0.47346616885314302</v>
      </c>
      <c r="C10821" s="158">
        <v>9.9128695292784993E-2</v>
      </c>
      <c r="D10821" s="158">
        <v>0.37441189784005402</v>
      </c>
      <c r="E10821" s="158">
        <v>-0.121023626047412</v>
      </c>
    </row>
    <row r="10822" spans="1:5" x14ac:dyDescent="0.25">
      <c r="A10822" s="158">
        <v>54665.336868410202</v>
      </c>
      <c r="B10822" s="158">
        <v>-0.229107662025441</v>
      </c>
      <c r="C10822" s="158">
        <v>9.9160926103168595E-2</v>
      </c>
      <c r="D10822" s="158">
        <v>0.37440108425721802</v>
      </c>
      <c r="E10822" s="158">
        <v>-0.121026248576904</v>
      </c>
    </row>
    <row r="10823" spans="1:5" x14ac:dyDescent="0.25">
      <c r="A10823" s="158">
        <v>54672.036653256298</v>
      </c>
      <c r="B10823" s="158">
        <v>-2.8127099391494999E-2</v>
      </c>
      <c r="C10823" s="158">
        <v>9.9226709940812993E-2</v>
      </c>
      <c r="D10823" s="158">
        <v>0.37437903923635202</v>
      </c>
      <c r="E10823" s="158">
        <v>-0.121031616122319</v>
      </c>
    </row>
    <row r="10824" spans="1:5" x14ac:dyDescent="0.25">
      <c r="A10824" s="158">
        <v>54681.010402072498</v>
      </c>
      <c r="B10824" s="158">
        <v>-2.03269435894269</v>
      </c>
      <c r="C10824" s="158">
        <v>9.9315037810966594E-2</v>
      </c>
      <c r="D10824" s="158">
        <v>0.37434949319641603</v>
      </c>
      <c r="E10824" s="158">
        <v>-0.121038854438557</v>
      </c>
    </row>
    <row r="10825" spans="1:5" x14ac:dyDescent="0.25">
      <c r="A10825" s="158">
        <v>54690.421673201003</v>
      </c>
      <c r="B10825" s="158">
        <v>-0.26256271588723801</v>
      </c>
      <c r="C10825" s="158">
        <v>9.9407937018303805E-2</v>
      </c>
      <c r="D10825" s="158">
        <v>0.37431848358408698</v>
      </c>
      <c r="E10825" s="158">
        <v>-0.121046505881095</v>
      </c>
    </row>
    <row r="10826" spans="1:5" x14ac:dyDescent="0.25">
      <c r="A10826" s="158">
        <v>54690.517361501297</v>
      </c>
      <c r="B10826" s="158">
        <v>5.7439615816723397E-2</v>
      </c>
      <c r="C10826" s="158">
        <v>9.9408882950043603E-2</v>
      </c>
      <c r="D10826" s="158">
        <v>0.37431816817553498</v>
      </c>
      <c r="E10826" s="158">
        <v>-0.121046583992932</v>
      </c>
    </row>
    <row r="10827" spans="1:5" x14ac:dyDescent="0.25">
      <c r="A10827" s="158">
        <v>54696.823416390303</v>
      </c>
      <c r="B10827" s="158">
        <v>-0.26771948580106603</v>
      </c>
      <c r="C10827" s="158">
        <v>9.9471283127194901E-2</v>
      </c>
      <c r="D10827" s="158">
        <v>0.37429737674423202</v>
      </c>
      <c r="E10827" s="158">
        <v>-0.12105174576005499</v>
      </c>
    </row>
    <row r="10828" spans="1:5" x14ac:dyDescent="0.25">
      <c r="A10828" s="158">
        <v>54716.319657060798</v>
      </c>
      <c r="B10828" s="158">
        <v>-0.21090478713320401</v>
      </c>
      <c r="C10828" s="158">
        <v>9.9664963969036402E-2</v>
      </c>
      <c r="D10828" s="158">
        <v>0.37423302979234901</v>
      </c>
      <c r="E10828" s="158">
        <v>-0.12106787904168601</v>
      </c>
    </row>
    <row r="10829" spans="1:5" x14ac:dyDescent="0.25">
      <c r="A10829" s="158">
        <v>54716.821241507103</v>
      </c>
      <c r="B10829" s="158">
        <v>0.14556217875192301</v>
      </c>
      <c r="C10829" s="158">
        <v>9.9669961911986404E-2</v>
      </c>
      <c r="D10829" s="158">
        <v>0.37423137299500697</v>
      </c>
      <c r="E10829" s="158">
        <v>-0.121068297589612</v>
      </c>
    </row>
    <row r="10830" spans="1:5" x14ac:dyDescent="0.25">
      <c r="A10830" s="158">
        <v>54718.1026933467</v>
      </c>
      <c r="B10830" s="158">
        <v>0.56262720926951704</v>
      </c>
      <c r="C10830" s="158">
        <v>9.9682734112279001E-2</v>
      </c>
      <c r="D10830" s="158">
        <v>0.37422713989420803</v>
      </c>
      <c r="E10830" s="158">
        <v>-0.121069367692097</v>
      </c>
    </row>
    <row r="10831" spans="1:5" x14ac:dyDescent="0.25">
      <c r="A10831" s="158">
        <v>54721.248342296203</v>
      </c>
      <c r="B10831" s="158">
        <v>-0.23602641172089101</v>
      </c>
      <c r="C10831" s="158">
        <v>9.9714107524017007E-2</v>
      </c>
      <c r="D10831" s="158">
        <v>0.37421674683276401</v>
      </c>
      <c r="E10831" s="158">
        <v>-0.121071999362994</v>
      </c>
    </row>
    <row r="10832" spans="1:5" x14ac:dyDescent="0.25">
      <c r="A10832" s="158">
        <v>54731.463232051501</v>
      </c>
      <c r="B10832" s="158">
        <v>6.8163226054140894E-2</v>
      </c>
      <c r="C10832" s="158">
        <v>9.9816189857369994E-2</v>
      </c>
      <c r="D10832" s="158">
        <v>0.37418297934418099</v>
      </c>
      <c r="E10832" s="158">
        <v>-0.121080592549936</v>
      </c>
    </row>
    <row r="10833" spans="1:5" x14ac:dyDescent="0.25">
      <c r="A10833" s="158">
        <v>54742.712642298698</v>
      </c>
      <c r="B10833" s="158">
        <v>-0.119243029969074</v>
      </c>
      <c r="C10833" s="158">
        <v>9.9928968249279895E-2</v>
      </c>
      <c r="D10833" s="158">
        <v>0.374145760194113</v>
      </c>
      <c r="E10833" s="158">
        <v>-0.121090139725271</v>
      </c>
    </row>
    <row r="10834" spans="1:5" x14ac:dyDescent="0.25">
      <c r="A10834" s="158">
        <v>54750.370077759799</v>
      </c>
      <c r="B10834" s="158">
        <v>0.19738575255106</v>
      </c>
      <c r="C10834" s="158">
        <v>0.100005949151615</v>
      </c>
      <c r="D10834" s="158">
        <v>0.37412040619241199</v>
      </c>
      <c r="E10834" s="158">
        <v>-0.12109668860785</v>
      </c>
    </row>
    <row r="10835" spans="1:5" x14ac:dyDescent="0.25">
      <c r="A10835" s="158">
        <v>54752.914991767997</v>
      </c>
      <c r="B10835" s="158">
        <v>3.55734028699706E-2</v>
      </c>
      <c r="C10835" s="158">
        <v>0.100031571428678</v>
      </c>
      <c r="D10835" s="158">
        <v>0.37411197649259897</v>
      </c>
      <c r="E10835" s="158">
        <v>-0.121098874088629</v>
      </c>
    </row>
    <row r="10836" spans="1:5" x14ac:dyDescent="0.25">
      <c r="A10836" s="158">
        <v>54763.775112346601</v>
      </c>
      <c r="B10836" s="158">
        <v>0.18784804833611399</v>
      </c>
      <c r="C10836" s="158">
        <v>0.10014112366632601</v>
      </c>
      <c r="D10836" s="158">
        <v>0.37407598463605202</v>
      </c>
      <c r="E10836" s="158">
        <v>-0.121108250745917</v>
      </c>
    </row>
    <row r="10837" spans="1:5" x14ac:dyDescent="0.25">
      <c r="A10837" s="158">
        <v>54764.5747686174</v>
      </c>
      <c r="B10837" s="158">
        <v>0.34057293706894998</v>
      </c>
      <c r="C10837" s="158">
        <v>0.10014920380235701</v>
      </c>
      <c r="D10837" s="158">
        <v>0.37407333324827502</v>
      </c>
      <c r="E10837" s="158">
        <v>-0.121108944396465</v>
      </c>
    </row>
    <row r="10838" spans="1:5" x14ac:dyDescent="0.25">
      <c r="A10838" s="158">
        <v>54765.627371151597</v>
      </c>
      <c r="B10838" s="158">
        <v>3.6600066280434398E-2</v>
      </c>
      <c r="C10838" s="158">
        <v>0.100159842661444</v>
      </c>
      <c r="D10838" s="158">
        <v>0.37406984292141698</v>
      </c>
      <c r="E10838" s="158">
        <v>-0.12110985813587299</v>
      </c>
    </row>
    <row r="10839" spans="1:5" x14ac:dyDescent="0.25">
      <c r="A10839" s="158">
        <v>54765.971421627502</v>
      </c>
      <c r="B10839" s="158">
        <v>6.0446039492290098E-2</v>
      </c>
      <c r="C10839" s="158">
        <v>0.100163320742506</v>
      </c>
      <c r="D10839" s="158">
        <v>0.374068702020806</v>
      </c>
      <c r="E10839" s="158">
        <v>-0.12111015696412</v>
      </c>
    </row>
    <row r="10840" spans="1:5" x14ac:dyDescent="0.25">
      <c r="A10840" s="158">
        <v>54766.620343369403</v>
      </c>
      <c r="B10840" s="158">
        <v>0.53733317041408901</v>
      </c>
      <c r="C10840" s="158">
        <v>0.100169881766102</v>
      </c>
      <c r="D10840" s="158">
        <v>0.37406655005677403</v>
      </c>
      <c r="E10840" s="158">
        <v>-0.12111072081393801</v>
      </c>
    </row>
    <row r="10841" spans="1:5" x14ac:dyDescent="0.25">
      <c r="A10841" s="158">
        <v>54775.249706624403</v>
      </c>
      <c r="B10841" s="158">
        <v>0.38780025204896401</v>
      </c>
      <c r="C10841" s="158">
        <v>0.100257245909569</v>
      </c>
      <c r="D10841" s="158">
        <v>0.37403792275203601</v>
      </c>
      <c r="E10841" s="158">
        <v>-0.12111824656691</v>
      </c>
    </row>
    <row r="10842" spans="1:5" x14ac:dyDescent="0.25">
      <c r="A10842" s="158">
        <v>54777.1070532374</v>
      </c>
      <c r="B10842" s="158">
        <v>-6.9372830769820495E-2</v>
      </c>
      <c r="C10842" s="158">
        <v>0.100276077846565</v>
      </c>
      <c r="D10842" s="158">
        <v>0.374031758587685</v>
      </c>
      <c r="E10842" s="158">
        <v>-0.121119873108119</v>
      </c>
    </row>
    <row r="10843" spans="1:5" x14ac:dyDescent="0.25">
      <c r="A10843" s="158">
        <v>54782.002124607803</v>
      </c>
      <c r="B10843" s="158">
        <v>0.15240922291310799</v>
      </c>
      <c r="C10843" s="158">
        <v>0.100325757214986</v>
      </c>
      <c r="D10843" s="158">
        <v>0.37401550849906701</v>
      </c>
      <c r="E10843" s="158">
        <v>-0.121124171305467</v>
      </c>
    </row>
    <row r="10844" spans="1:5" x14ac:dyDescent="0.25">
      <c r="A10844" s="158">
        <v>54798.792043593399</v>
      </c>
      <c r="B10844" s="158">
        <v>-7.7366720922178401E-3</v>
      </c>
      <c r="C10844" s="158">
        <v>0.100496675529716</v>
      </c>
      <c r="D10844" s="158">
        <v>0.37395972377164599</v>
      </c>
      <c r="E10844" s="158">
        <v>-0.121139039661407</v>
      </c>
    </row>
    <row r="10845" spans="1:5" x14ac:dyDescent="0.25">
      <c r="A10845" s="158">
        <v>54800.487585188399</v>
      </c>
      <c r="B10845" s="158">
        <v>0.33833514249506103</v>
      </c>
      <c r="C10845" s="158">
        <v>0.100513980347485</v>
      </c>
      <c r="D10845" s="158">
        <v>0.37395408622876303</v>
      </c>
      <c r="E10845" s="158">
        <v>-0.121140551966524</v>
      </c>
    </row>
    <row r="10846" spans="1:5" x14ac:dyDescent="0.25">
      <c r="A10846" s="158">
        <v>54814.724477265103</v>
      </c>
      <c r="B10846" s="158">
        <v>-0.52072671666492099</v>
      </c>
      <c r="C10846" s="158">
        <v>0.10065960279486399</v>
      </c>
      <c r="D10846" s="158">
        <v>0.37390672018802501</v>
      </c>
      <c r="E10846" s="158">
        <v>-0.12115332847784201</v>
      </c>
    </row>
    <row r="10847" spans="1:5" x14ac:dyDescent="0.25">
      <c r="A10847" s="158">
        <v>54821.582008471698</v>
      </c>
      <c r="B10847" s="158">
        <v>0.47827404008529101</v>
      </c>
      <c r="C10847" s="158">
        <v>0.100729948060046</v>
      </c>
      <c r="D10847" s="158">
        <v>0.37388388644989701</v>
      </c>
      <c r="E10847" s="158">
        <v>-0.1211595324203</v>
      </c>
    </row>
    <row r="10848" spans="1:5" x14ac:dyDescent="0.25">
      <c r="A10848" s="158">
        <v>54826.2384914383</v>
      </c>
      <c r="B10848" s="158">
        <v>0.786828310729626</v>
      </c>
      <c r="C10848" s="158">
        <v>0.1007777894644</v>
      </c>
      <c r="D10848" s="158">
        <v>0.37386837466269501</v>
      </c>
      <c r="E10848" s="158">
        <v>-0.12116376355507499</v>
      </c>
    </row>
    <row r="10849" spans="1:5" x14ac:dyDescent="0.25">
      <c r="A10849" s="158">
        <v>54828.231999268202</v>
      </c>
      <c r="B10849" s="158">
        <v>-0.28298685019005898</v>
      </c>
      <c r="C10849" s="158">
        <v>0.100798289479546</v>
      </c>
      <c r="D10849" s="158">
        <v>0.37386173212514601</v>
      </c>
      <c r="E10849" s="158">
        <v>-0.121165579527883</v>
      </c>
    </row>
    <row r="10850" spans="1:5" x14ac:dyDescent="0.25">
      <c r="A10850" s="158">
        <v>54828.545560852297</v>
      </c>
      <c r="B10850" s="158">
        <v>-0.148493500993918</v>
      </c>
      <c r="C10850" s="158">
        <v>0.100801514958412</v>
      </c>
      <c r="D10850" s="158">
        <v>0.37386068721765697</v>
      </c>
      <c r="E10850" s="158">
        <v>-0.12116586541367599</v>
      </c>
    </row>
    <row r="10851" spans="1:5" x14ac:dyDescent="0.25">
      <c r="A10851" s="158">
        <v>54830.544645236099</v>
      </c>
      <c r="B10851" s="158">
        <v>-0.421351431086325</v>
      </c>
      <c r="C10851" s="158">
        <v>0.10082208512169499</v>
      </c>
      <c r="D10851" s="158">
        <v>0.37385402490335101</v>
      </c>
      <c r="E10851" s="158">
        <v>-0.121167689644214</v>
      </c>
    </row>
    <row r="10852" spans="1:5" x14ac:dyDescent="0.25">
      <c r="A10852" s="158">
        <v>54833.842142312104</v>
      </c>
      <c r="B10852" s="158">
        <v>2.6681151685248299E-2</v>
      </c>
      <c r="C10852" s="158">
        <v>0.100856039849147</v>
      </c>
      <c r="D10852" s="158">
        <v>0.37384303313207401</v>
      </c>
      <c r="E10852" s="158">
        <v>-0.12117070472783401</v>
      </c>
    </row>
    <row r="10853" spans="1:5" x14ac:dyDescent="0.25">
      <c r="A10853" s="158">
        <v>54836.812069044201</v>
      </c>
      <c r="B10853" s="158">
        <v>0.78346807192035695</v>
      </c>
      <c r="C10853" s="158">
        <v>0.100886647250808</v>
      </c>
      <c r="D10853" s="158">
        <v>0.37383313086683001</v>
      </c>
      <c r="E10853" s="158">
        <v>-0.121173426698107</v>
      </c>
    </row>
    <row r="10854" spans="1:5" x14ac:dyDescent="0.25">
      <c r="A10854" s="158">
        <v>54837.778313912902</v>
      </c>
      <c r="B10854" s="158">
        <v>0.72406558148161404</v>
      </c>
      <c r="C10854" s="158">
        <v>0.100896610398043</v>
      </c>
      <c r="D10854" s="158">
        <v>0.37382990874268501</v>
      </c>
      <c r="E10854" s="158">
        <v>-0.121174313579998</v>
      </c>
    </row>
    <row r="10855" spans="1:5" x14ac:dyDescent="0.25">
      <c r="A10855" s="158">
        <v>54841.642777480098</v>
      </c>
      <c r="B10855" s="158">
        <v>0.31783295649259202</v>
      </c>
      <c r="C10855" s="158">
        <v>0.100936483356387</v>
      </c>
      <c r="D10855" s="158">
        <v>0.37381701955534502</v>
      </c>
      <c r="E10855" s="158">
        <v>-0.121177867052519</v>
      </c>
    </row>
    <row r="10856" spans="1:5" x14ac:dyDescent="0.25">
      <c r="A10856" s="158">
        <v>54843.969308612897</v>
      </c>
      <c r="B10856" s="158">
        <v>-0.113658835212438</v>
      </c>
      <c r="C10856" s="158">
        <v>0.100960507944306</v>
      </c>
      <c r="D10856" s="158">
        <v>0.373809257991289</v>
      </c>
      <c r="E10856" s="158">
        <v>-0.121180011308386</v>
      </c>
    </row>
    <row r="10857" spans="1:5" x14ac:dyDescent="0.25">
      <c r="A10857" s="158">
        <v>54850.395642641597</v>
      </c>
      <c r="B10857" s="158">
        <v>5.7914989929130897E-2</v>
      </c>
      <c r="C10857" s="158">
        <v>0.10102694559504</v>
      </c>
      <c r="D10857" s="158">
        <v>0.37378781177756898</v>
      </c>
      <c r="E10857" s="158">
        <v>-0.121185953492151</v>
      </c>
    </row>
    <row r="10858" spans="1:5" x14ac:dyDescent="0.25">
      <c r="A10858" s="158">
        <v>54857.080885772099</v>
      </c>
      <c r="B10858" s="158">
        <v>-8.8238449845845501E-3</v>
      </c>
      <c r="C10858" s="158">
        <v>0.101096179548231</v>
      </c>
      <c r="D10858" s="158">
        <v>0.37376549022675598</v>
      </c>
      <c r="E10858" s="158">
        <v>-0.12119216518913301</v>
      </c>
    </row>
    <row r="10859" spans="1:5" x14ac:dyDescent="0.25">
      <c r="A10859" s="158">
        <v>54858.641724038403</v>
      </c>
      <c r="B10859" s="158">
        <v>0.28590932657512902</v>
      </c>
      <c r="C10859" s="158">
        <v>0.10111236145864</v>
      </c>
      <c r="D10859" s="158">
        <v>0.37376027704190901</v>
      </c>
      <c r="E10859" s="158">
        <v>-0.121193619885687</v>
      </c>
    </row>
    <row r="10860" spans="1:5" x14ac:dyDescent="0.25">
      <c r="A10860" s="158">
        <v>54862.254864233801</v>
      </c>
      <c r="B10860" s="158">
        <v>-8.55018897142346E-2</v>
      </c>
      <c r="C10860" s="158">
        <v>0.101149845851463</v>
      </c>
      <c r="D10860" s="158">
        <v>0.37374820678340598</v>
      </c>
      <c r="E10860" s="158">
        <v>-0.12119699373869799</v>
      </c>
    </row>
    <row r="10861" spans="1:5" x14ac:dyDescent="0.25">
      <c r="A10861" s="158">
        <v>54867.4557899223</v>
      </c>
      <c r="B10861" s="158">
        <v>-0.26328397659102198</v>
      </c>
      <c r="C10861" s="158">
        <v>0.101203864668825</v>
      </c>
      <c r="D10861" s="158">
        <v>0.373730826386582</v>
      </c>
      <c r="E10861" s="158">
        <v>-0.12120186595490599</v>
      </c>
    </row>
    <row r="10862" spans="1:5" x14ac:dyDescent="0.25">
      <c r="A10862" s="158">
        <v>54868.019446326602</v>
      </c>
      <c r="B10862" s="158">
        <v>-9.3222692392314101E-3</v>
      </c>
      <c r="C10862" s="158">
        <v>0.101209723406031</v>
      </c>
      <c r="D10862" s="158">
        <v>0.37372894234829401</v>
      </c>
      <c r="E10862" s="158">
        <v>-0.121202395101844</v>
      </c>
    </row>
    <row r="10863" spans="1:5" x14ac:dyDescent="0.25">
      <c r="A10863" s="158">
        <v>54870.141015798603</v>
      </c>
      <c r="B10863" s="158">
        <v>0.116230254973404</v>
      </c>
      <c r="C10863" s="158">
        <v>0.101231783020429</v>
      </c>
      <c r="D10863" s="158">
        <v>0.37372185020771398</v>
      </c>
      <c r="E10863" s="158">
        <v>-0.121204388733911</v>
      </c>
    </row>
    <row r="10864" spans="1:5" x14ac:dyDescent="0.25">
      <c r="A10864" s="158">
        <v>54872.561666678397</v>
      </c>
      <c r="B10864" s="158">
        <v>-0.27980941160133899</v>
      </c>
      <c r="C10864" s="158">
        <v>0.101256967208451</v>
      </c>
      <c r="D10864" s="158">
        <v>0.37371375686407599</v>
      </c>
      <c r="E10864" s="158">
        <v>-0.12120666718296</v>
      </c>
    </row>
    <row r="10865" spans="1:5" x14ac:dyDescent="0.25">
      <c r="A10865" s="158">
        <v>54878.355448570699</v>
      </c>
      <c r="B10865" s="158">
        <v>-0.40419297685049299</v>
      </c>
      <c r="C10865" s="158">
        <v>0.101317308945017</v>
      </c>
      <c r="D10865" s="158">
        <v>0.37369437949452999</v>
      </c>
      <c r="E10865" s="158">
        <v>-0.121212136926538</v>
      </c>
    </row>
    <row r="10866" spans="1:5" x14ac:dyDescent="0.25">
      <c r="A10866" s="158">
        <v>54890.085325014603</v>
      </c>
      <c r="B10866" s="158">
        <v>-0.41113105784641402</v>
      </c>
      <c r="C10866" s="158">
        <v>0.10143974906466099</v>
      </c>
      <c r="D10866" s="158">
        <v>0.373655122454851</v>
      </c>
      <c r="E10866" s="158">
        <v>-0.121223281211888</v>
      </c>
    </row>
    <row r="10867" spans="1:5" x14ac:dyDescent="0.25">
      <c r="A10867" s="158">
        <v>54890.164271021</v>
      </c>
      <c r="B10867" s="158">
        <v>-0.18598827908068399</v>
      </c>
      <c r="C10867" s="158">
        <v>0.10144057436725799</v>
      </c>
      <c r="D10867" s="158">
        <v>0.37365485812249499</v>
      </c>
      <c r="E10867" s="158">
        <v>-0.121223356536022</v>
      </c>
    </row>
    <row r="10868" spans="1:5" x14ac:dyDescent="0.25">
      <c r="A10868" s="158">
        <v>54899.976645804498</v>
      </c>
      <c r="B10868" s="158">
        <v>0.108709924430195</v>
      </c>
      <c r="C10868" s="158">
        <v>0.101543281419978</v>
      </c>
      <c r="D10868" s="158">
        <v>0.37362199126301698</v>
      </c>
      <c r="E10868" s="158">
        <v>-0.12123275196929199</v>
      </c>
    </row>
    <row r="10869" spans="1:5" x14ac:dyDescent="0.25">
      <c r="A10869" s="158">
        <v>54907.128424086601</v>
      </c>
      <c r="B10869" s="158">
        <v>5.7252718119715801E-2</v>
      </c>
      <c r="C10869" s="158">
        <v>0.101618299530886</v>
      </c>
      <c r="D10869" s="158">
        <v>0.37359802066914799</v>
      </c>
      <c r="E10869" s="158">
        <v>-0.12123964137724801</v>
      </c>
    </row>
    <row r="10870" spans="1:5" x14ac:dyDescent="0.25">
      <c r="A10870" s="158">
        <v>54912.189313217903</v>
      </c>
      <c r="B10870" s="158">
        <v>-0.27750416711523901</v>
      </c>
      <c r="C10870" s="158">
        <v>0.10167146634598299</v>
      </c>
      <c r="D10870" s="158">
        <v>0.37358105022417698</v>
      </c>
      <c r="E10870" s="158">
        <v>-0.121244537741587</v>
      </c>
    </row>
    <row r="10871" spans="1:5" x14ac:dyDescent="0.25">
      <c r="A10871" s="158">
        <v>54913.092801950203</v>
      </c>
      <c r="B10871" s="158">
        <v>0.10205328480214999</v>
      </c>
      <c r="C10871" s="158">
        <v>0.10168096491796499</v>
      </c>
      <c r="D10871" s="158">
        <v>0.37357801991101602</v>
      </c>
      <c r="E10871" s="158">
        <v>-0.121245413701166</v>
      </c>
    </row>
    <row r="10872" spans="1:5" x14ac:dyDescent="0.25">
      <c r="A10872" s="158">
        <v>54917.064580062499</v>
      </c>
      <c r="B10872" s="158">
        <v>-4.6435267210187502E-2</v>
      </c>
      <c r="C10872" s="158">
        <v>0.10172274629288</v>
      </c>
      <c r="D10872" s="158">
        <v>0.373564696050315</v>
      </c>
      <c r="E10872" s="158">
        <v>-0.121249271078556</v>
      </c>
    </row>
    <row r="10873" spans="1:5" x14ac:dyDescent="0.25">
      <c r="A10873" s="158">
        <v>54917.715763476597</v>
      </c>
      <c r="B10873" s="158">
        <v>-0.49994092695938602</v>
      </c>
      <c r="C10873" s="158">
        <v>0.101729600373249</v>
      </c>
      <c r="D10873" s="158">
        <v>0.37356251118549899</v>
      </c>
      <c r="E10873" s="158">
        <v>-0.121249904534519</v>
      </c>
    </row>
    <row r="10874" spans="1:5" x14ac:dyDescent="0.25">
      <c r="A10874" s="158">
        <v>54922.711831022898</v>
      </c>
      <c r="B10874" s="158">
        <v>-0.161664676581219</v>
      </c>
      <c r="C10874" s="158">
        <v>0.101782223460749</v>
      </c>
      <c r="D10874" s="158">
        <v>0.37354574468332902</v>
      </c>
      <c r="E10874" s="158">
        <v>-0.12125477423209199</v>
      </c>
    </row>
    <row r="10875" spans="1:5" x14ac:dyDescent="0.25">
      <c r="A10875" s="158">
        <v>54923.6716798337</v>
      </c>
      <c r="B10875" s="158">
        <v>-8.2702309907856097E-2</v>
      </c>
      <c r="C10875" s="158">
        <v>0.101792340857357</v>
      </c>
      <c r="D10875" s="158">
        <v>0.37354252276192601</v>
      </c>
      <c r="E10875" s="158">
        <v>-0.121255711755564</v>
      </c>
    </row>
    <row r="10876" spans="1:5" x14ac:dyDescent="0.25">
      <c r="A10876" s="158">
        <v>54927.482381099602</v>
      </c>
      <c r="B10876" s="158">
        <v>-0.18051167353014799</v>
      </c>
      <c r="C10876" s="158">
        <v>0.101832531476753</v>
      </c>
      <c r="D10876" s="158">
        <v>0.37352972908444498</v>
      </c>
      <c r="E10876" s="158">
        <v>-0.121259440031671</v>
      </c>
    </row>
    <row r="10877" spans="1:5" x14ac:dyDescent="0.25">
      <c r="A10877" s="158">
        <v>54939.456517662598</v>
      </c>
      <c r="B10877" s="158">
        <v>0.52986120722695595</v>
      </c>
      <c r="C10877" s="158">
        <v>0.101959063175959</v>
      </c>
      <c r="D10877" s="158">
        <v>0.37348950430512701</v>
      </c>
      <c r="E10877" s="158">
        <v>-0.121271219693801</v>
      </c>
    </row>
    <row r="10878" spans="1:5" x14ac:dyDescent="0.25">
      <c r="A10878" s="158">
        <v>54943.1642321529</v>
      </c>
      <c r="B10878" s="158">
        <v>0.22665752141191001</v>
      </c>
      <c r="C10878" s="158">
        <v>0.101998317329671</v>
      </c>
      <c r="D10878" s="158">
        <v>0.37347704159355299</v>
      </c>
      <c r="E10878" s="158">
        <v>-0.121274887029918</v>
      </c>
    </row>
    <row r="10879" spans="1:5" x14ac:dyDescent="0.25">
      <c r="A10879" s="158">
        <v>54945.129404138701</v>
      </c>
      <c r="B10879" s="158">
        <v>-3.8265901122147603E-2</v>
      </c>
      <c r="C10879" s="158">
        <v>0.10201913711878299</v>
      </c>
      <c r="D10879" s="158">
        <v>0.37347043466554197</v>
      </c>
      <c r="E10879" s="158">
        <v>-0.121276834602614</v>
      </c>
    </row>
    <row r="10880" spans="1:5" x14ac:dyDescent="0.25">
      <c r="A10880" s="158">
        <v>54945.804517627301</v>
      </c>
      <c r="B10880" s="158">
        <v>0.29252405709867502</v>
      </c>
      <c r="C10880" s="158">
        <v>0.10202629179882799</v>
      </c>
      <c r="D10880" s="158">
        <v>0.37346816470170402</v>
      </c>
      <c r="E10880" s="158">
        <v>-0.121277504277886</v>
      </c>
    </row>
    <row r="10881" spans="1:5" x14ac:dyDescent="0.25">
      <c r="A10881" s="158">
        <v>54947.366008498298</v>
      </c>
      <c r="B10881" s="158">
        <v>0.32079703413556698</v>
      </c>
      <c r="C10881" s="158">
        <v>0.10204284451784</v>
      </c>
      <c r="D10881" s="158">
        <v>0.37346291399044901</v>
      </c>
      <c r="E10881" s="158">
        <v>-0.121279054381327</v>
      </c>
    </row>
    <row r="10882" spans="1:5" x14ac:dyDescent="0.25">
      <c r="A10882" s="158">
        <v>54985.2491726199</v>
      </c>
      <c r="B10882" s="158">
        <v>3.9145158784714702E-2</v>
      </c>
      <c r="C10882" s="158">
        <v>0.10244630763179199</v>
      </c>
      <c r="D10882" s="158">
        <v>0.37333533856548101</v>
      </c>
      <c r="E10882" s="158">
        <v>-0.12131717023937701</v>
      </c>
    </row>
    <row r="10883" spans="1:5" x14ac:dyDescent="0.25">
      <c r="A10883" s="158">
        <v>54992.404151177303</v>
      </c>
      <c r="B10883" s="158">
        <v>-2.2995452539649199</v>
      </c>
      <c r="C10883" s="158">
        <v>0.102522909933031</v>
      </c>
      <c r="D10883" s="158">
        <v>0.373311202924268</v>
      </c>
      <c r="E10883" s="158">
        <v>-0.121324478792585</v>
      </c>
    </row>
    <row r="10884" spans="1:5" x14ac:dyDescent="0.25">
      <c r="A10884" s="158">
        <v>54995.266733225297</v>
      </c>
      <c r="B10884" s="158">
        <v>-0.13624852607694299</v>
      </c>
      <c r="C10884" s="158">
        <v>0.10255359235670899</v>
      </c>
      <c r="D10884" s="158">
        <v>0.373301543081135</v>
      </c>
      <c r="E10884" s="158">
        <v>-0.121327412560352</v>
      </c>
    </row>
    <row r="10885" spans="1:5" x14ac:dyDescent="0.25">
      <c r="A10885" s="158">
        <v>54999.5596065914</v>
      </c>
      <c r="B10885" s="158">
        <v>0.158382578231819</v>
      </c>
      <c r="C10885" s="158">
        <v>0.102599642817457</v>
      </c>
      <c r="D10885" s="158">
        <v>0.37328705284345298</v>
      </c>
      <c r="E10885" s="158">
        <v>-0.12133182262030701</v>
      </c>
    </row>
    <row r="10886" spans="1:5" x14ac:dyDescent="0.25">
      <c r="A10886" s="158">
        <v>55000.420114487497</v>
      </c>
      <c r="B10886" s="158">
        <v>-0.22888421596383199</v>
      </c>
      <c r="C10886" s="158">
        <v>0.10260887905556799</v>
      </c>
      <c r="D10886" s="158">
        <v>0.37328414771547902</v>
      </c>
      <c r="E10886" s="158">
        <v>-0.121332708124119</v>
      </c>
    </row>
    <row r="10887" spans="1:5" x14ac:dyDescent="0.25">
      <c r="A10887" s="158">
        <v>55007.139951070501</v>
      </c>
      <c r="B10887" s="158">
        <v>0.39234575243367598</v>
      </c>
      <c r="C10887" s="158">
        <v>0.10268106816099699</v>
      </c>
      <c r="D10887" s="158">
        <v>0.373261454760631</v>
      </c>
      <c r="E10887" s="158">
        <v>-0.1213396404494</v>
      </c>
    </row>
    <row r="10888" spans="1:5" x14ac:dyDescent="0.25">
      <c r="A10888" s="158">
        <v>55013.304515960801</v>
      </c>
      <c r="B10888" s="158">
        <v>0.84560879201174299</v>
      </c>
      <c r="C10888" s="158">
        <v>0.10274738835201599</v>
      </c>
      <c r="D10888" s="158">
        <v>0.373240627040136</v>
      </c>
      <c r="E10888" s="158">
        <v>-0.121346026897434</v>
      </c>
    </row>
    <row r="10889" spans="1:5" x14ac:dyDescent="0.25">
      <c r="A10889" s="158">
        <v>55014.719659935603</v>
      </c>
      <c r="B10889" s="158">
        <v>0.54068836973009105</v>
      </c>
      <c r="C10889" s="158">
        <v>0.102762625825428</v>
      </c>
      <c r="D10889" s="158">
        <v>0.37323584446791402</v>
      </c>
      <c r="E10889" s="158">
        <v>-0.121347496615676</v>
      </c>
    </row>
    <row r="10890" spans="1:5" x14ac:dyDescent="0.25">
      <c r="A10890" s="158">
        <v>55029.755234048702</v>
      </c>
      <c r="B10890" s="158">
        <v>-0.25547101627468899</v>
      </c>
      <c r="C10890" s="158">
        <v>0.10292481700333</v>
      </c>
      <c r="D10890" s="158">
        <v>0.37318499992803</v>
      </c>
      <c r="E10890" s="158">
        <v>-0.121363195882216</v>
      </c>
    </row>
    <row r="10891" spans="1:5" x14ac:dyDescent="0.25">
      <c r="A10891" s="158">
        <v>55034.149582181497</v>
      </c>
      <c r="B10891" s="158">
        <v>0.19524207134253799</v>
      </c>
      <c r="C10891" s="158">
        <v>0.10297232134593</v>
      </c>
      <c r="D10891" s="158">
        <v>0.373170129303035</v>
      </c>
      <c r="E10891" s="158">
        <v>-0.121367813133144</v>
      </c>
    </row>
    <row r="10892" spans="1:5" x14ac:dyDescent="0.25">
      <c r="A10892" s="158">
        <v>55050.791569434201</v>
      </c>
      <c r="B10892" s="158">
        <v>-5.5957965261721497E-2</v>
      </c>
      <c r="C10892" s="158">
        <v>0.10315263993993599</v>
      </c>
      <c r="D10892" s="158">
        <v>0.373113768780996</v>
      </c>
      <c r="E10892" s="158">
        <v>-0.121385417790325</v>
      </c>
    </row>
    <row r="10893" spans="1:5" x14ac:dyDescent="0.25">
      <c r="A10893" s="158">
        <v>55054.207280738199</v>
      </c>
      <c r="B10893" s="158">
        <v>0.56214701964656399</v>
      </c>
      <c r="C10893" s="158">
        <v>0.103189730045139</v>
      </c>
      <c r="D10893" s="158">
        <v>0.373102192483312</v>
      </c>
      <c r="E10893" s="158">
        <v>-0.121389054263115</v>
      </c>
    </row>
    <row r="10894" spans="1:5" x14ac:dyDescent="0.25">
      <c r="A10894" s="158">
        <v>55059.451047635201</v>
      </c>
      <c r="B10894" s="158">
        <v>-0.17715352829001901</v>
      </c>
      <c r="C10894" s="158">
        <v>0.103246723279122</v>
      </c>
      <c r="D10894" s="158">
        <v>0.37308441504440798</v>
      </c>
      <c r="E10894" s="158">
        <v>-0.121394652291918</v>
      </c>
    </row>
    <row r="10895" spans="1:5" x14ac:dyDescent="0.25">
      <c r="A10895" s="158">
        <v>55072.556907176302</v>
      </c>
      <c r="B10895" s="158">
        <v>0.16077797975035901</v>
      </c>
      <c r="C10895" s="158">
        <v>0.103389445958447</v>
      </c>
      <c r="D10895" s="158">
        <v>0.37303995379403199</v>
      </c>
      <c r="E10895" s="158">
        <v>-0.12140872482017</v>
      </c>
    </row>
    <row r="10896" spans="1:5" x14ac:dyDescent="0.25">
      <c r="A10896" s="158">
        <v>55072.772744137401</v>
      </c>
      <c r="B10896" s="158">
        <v>0.17358386142927201</v>
      </c>
      <c r="C10896" s="158">
        <v>0.103391799730298</v>
      </c>
      <c r="D10896" s="158">
        <v>0.37303922121854299</v>
      </c>
      <c r="E10896" s="158">
        <v>-0.12140895754796199</v>
      </c>
    </row>
    <row r="10897" spans="1:5" x14ac:dyDescent="0.25">
      <c r="A10897" s="158">
        <v>55074.016642182403</v>
      </c>
      <c r="B10897" s="158">
        <v>-0.30378868405033199</v>
      </c>
      <c r="C10897" s="158">
        <v>0.10340536692199601</v>
      </c>
      <c r="D10897" s="158">
        <v>0.37303499906155502</v>
      </c>
      <c r="E10897" s="158">
        <v>-0.121410299403147</v>
      </c>
    </row>
    <row r="10898" spans="1:5" x14ac:dyDescent="0.25">
      <c r="A10898" s="158">
        <v>55081.8142670448</v>
      </c>
      <c r="B10898" s="158">
        <v>0.89589895108335105</v>
      </c>
      <c r="C10898" s="158">
        <v>0.103490496189154</v>
      </c>
      <c r="D10898" s="158">
        <v>0.37300852293577103</v>
      </c>
      <c r="E10898" s="158">
        <v>-0.121418734886361</v>
      </c>
    </row>
    <row r="10899" spans="1:5" x14ac:dyDescent="0.25">
      <c r="A10899" s="158">
        <v>55091.867786048002</v>
      </c>
      <c r="B10899" s="158">
        <v>-4.3149205439074703E-2</v>
      </c>
      <c r="C10899" s="158">
        <v>0.103600457853254</v>
      </c>
      <c r="D10899" s="158">
        <v>0.37297436504413001</v>
      </c>
      <c r="E10899" s="158">
        <v>-0.121429671338557</v>
      </c>
    </row>
    <row r="10900" spans="1:5" x14ac:dyDescent="0.25">
      <c r="A10900" s="158">
        <v>55099.594518921702</v>
      </c>
      <c r="B10900" s="158">
        <v>0.22900672030050601</v>
      </c>
      <c r="C10900" s="158">
        <v>0.103685125045898</v>
      </c>
      <c r="D10900" s="158">
        <v>0.37294809577888699</v>
      </c>
      <c r="E10900" s="158">
        <v>-0.121438122970509</v>
      </c>
    </row>
    <row r="10901" spans="1:5" x14ac:dyDescent="0.25">
      <c r="A10901" s="158">
        <v>55101.862448225198</v>
      </c>
      <c r="B10901" s="158">
        <v>-5.7425394751897701E-2</v>
      </c>
      <c r="C10901" s="158">
        <v>0.10371000176051599</v>
      </c>
      <c r="D10901" s="158">
        <v>0.37294038251622202</v>
      </c>
      <c r="E10901" s="158">
        <v>-0.12144061130726699</v>
      </c>
    </row>
    <row r="10902" spans="1:5" x14ac:dyDescent="0.25">
      <c r="A10902" s="158">
        <v>55105.550880310802</v>
      </c>
      <c r="B10902" s="158">
        <v>0.48052476646125403</v>
      </c>
      <c r="C10902" s="158">
        <v>0.103750484396674</v>
      </c>
      <c r="D10902" s="158">
        <v>0.37292783540923802</v>
      </c>
      <c r="E10902" s="158">
        <v>-0.12144466559697201</v>
      </c>
    </row>
    <row r="10903" spans="1:5" x14ac:dyDescent="0.25">
      <c r="A10903" s="158">
        <v>55109.290309052798</v>
      </c>
      <c r="B10903" s="158">
        <v>0.33695913723348297</v>
      </c>
      <c r="C10903" s="158">
        <v>0.103791557704111</v>
      </c>
      <c r="D10903" s="158">
        <v>0.37291511142292999</v>
      </c>
      <c r="E10903" s="158">
        <v>-0.12144878529429</v>
      </c>
    </row>
    <row r="10904" spans="1:5" x14ac:dyDescent="0.25">
      <c r="A10904" s="158">
        <v>55111.316741133996</v>
      </c>
      <c r="B10904" s="158">
        <v>-2.4841012630708699</v>
      </c>
      <c r="C10904" s="158">
        <v>0.103813828705829</v>
      </c>
      <c r="D10904" s="158">
        <v>0.37290821474344399</v>
      </c>
      <c r="E10904" s="158">
        <v>-0.121451021730772</v>
      </c>
    </row>
    <row r="10905" spans="1:5" x14ac:dyDescent="0.25">
      <c r="A10905" s="158">
        <v>55112.428637862999</v>
      </c>
      <c r="B10905" s="158">
        <v>1.3798327751761901</v>
      </c>
      <c r="C10905" s="158">
        <v>0.10382605260257</v>
      </c>
      <c r="D10905" s="158">
        <v>0.37290443013083802</v>
      </c>
      <c r="E10905" s="158">
        <v>-0.121452250030696</v>
      </c>
    </row>
    <row r="10906" spans="1:5" x14ac:dyDescent="0.25">
      <c r="A10906" s="158">
        <v>55120.555470443403</v>
      </c>
      <c r="B10906" s="158">
        <v>5.1488828096646302E-2</v>
      </c>
      <c r="C10906" s="158">
        <v>0.10391547983218601</v>
      </c>
      <c r="D10906" s="158">
        <v>0.37287675928963998</v>
      </c>
      <c r="E10906" s="158">
        <v>-0.12146125291474499</v>
      </c>
    </row>
    <row r="10907" spans="1:5" x14ac:dyDescent="0.25">
      <c r="A10907" s="158">
        <v>55121.398396180302</v>
      </c>
      <c r="B10907" s="158">
        <v>-0.208820268932086</v>
      </c>
      <c r="C10907" s="158">
        <v>0.103924763674568</v>
      </c>
      <c r="D10907" s="158">
        <v>0.37287388831010498</v>
      </c>
      <c r="E10907" s="158">
        <v>-0.12146218924900599</v>
      </c>
    </row>
    <row r="10908" spans="1:5" x14ac:dyDescent="0.25">
      <c r="A10908" s="158">
        <v>55121.459841455602</v>
      </c>
      <c r="B10908" s="158">
        <v>-1.0421769665480699E-2</v>
      </c>
      <c r="C10908" s="158">
        <v>0.103925440483581</v>
      </c>
      <c r="D10908" s="158">
        <v>0.37287367902257501</v>
      </c>
      <c r="E10908" s="158">
        <v>-0.121462257522006</v>
      </c>
    </row>
    <row r="10909" spans="1:5" x14ac:dyDescent="0.25">
      <c r="A10909" s="158">
        <v>55125.834512362897</v>
      </c>
      <c r="B10909" s="158">
        <v>0.13523661335790299</v>
      </c>
      <c r="C10909" s="158">
        <v>0.103973648019413</v>
      </c>
      <c r="D10909" s="158">
        <v>0.37285877617469498</v>
      </c>
      <c r="E10909" s="158">
        <v>-0.121467124826578</v>
      </c>
    </row>
    <row r="10910" spans="1:5" x14ac:dyDescent="0.25">
      <c r="A10910" s="158">
        <v>55140.996296944999</v>
      </c>
      <c r="B10910" s="158">
        <v>-0.45678018526708097</v>
      </c>
      <c r="C10910" s="158">
        <v>0.10414104941692801</v>
      </c>
      <c r="D10910" s="158">
        <v>0.37280708961477899</v>
      </c>
      <c r="E10910" s="158">
        <v>-0.12148409353571001</v>
      </c>
    </row>
    <row r="10911" spans="1:5" x14ac:dyDescent="0.25">
      <c r="A10911" s="158">
        <v>55146.150622435103</v>
      </c>
      <c r="B10911" s="158">
        <v>-0.42800780850349401</v>
      </c>
      <c r="C10911" s="158">
        <v>0.104198071771659</v>
      </c>
      <c r="D10911" s="158">
        <v>0.37278950576671299</v>
      </c>
      <c r="E10911" s="158">
        <v>-0.121489897304203</v>
      </c>
    </row>
    <row r="10912" spans="1:5" x14ac:dyDescent="0.25">
      <c r="A10912" s="158">
        <v>55147.047970092302</v>
      </c>
      <c r="B10912" s="158">
        <v>0.29834246397286701</v>
      </c>
      <c r="C10912" s="158">
        <v>0.10420800498103799</v>
      </c>
      <c r="D10912" s="158">
        <v>0.37278644382866799</v>
      </c>
      <c r="E10912" s="158">
        <v>-0.121490909540164</v>
      </c>
    </row>
    <row r="10913" spans="1:5" x14ac:dyDescent="0.25">
      <c r="A10913" s="158">
        <v>55148.1632104581</v>
      </c>
      <c r="B10913" s="158">
        <v>-0.28722186950748102</v>
      </c>
      <c r="C10913" s="158">
        <v>0.10422035256835301</v>
      </c>
      <c r="D10913" s="158">
        <v>0.37278263812254597</v>
      </c>
      <c r="E10913" s="158">
        <v>-0.121492168319131</v>
      </c>
    </row>
    <row r="10914" spans="1:5" x14ac:dyDescent="0.25">
      <c r="A10914" s="158">
        <v>55152.7374522506</v>
      </c>
      <c r="B10914" s="158">
        <v>0.52723888055330503</v>
      </c>
      <c r="C10914" s="158">
        <v>0.104271025007681</v>
      </c>
      <c r="D10914" s="158">
        <v>0.37276702557547098</v>
      </c>
      <c r="E10914" s="158">
        <v>-0.121497340027927</v>
      </c>
    </row>
    <row r="10915" spans="1:5" x14ac:dyDescent="0.25">
      <c r="A10915" s="158">
        <v>55155.299690688596</v>
      </c>
      <c r="B10915" s="158">
        <v>0.19964127026932399</v>
      </c>
      <c r="C10915" s="158">
        <v>0.10429942846234599</v>
      </c>
      <c r="D10915" s="158">
        <v>0.37275827806801398</v>
      </c>
      <c r="E10915" s="158">
        <v>-0.12150024306879199</v>
      </c>
    </row>
    <row r="10916" spans="1:5" x14ac:dyDescent="0.25">
      <c r="A10916" s="158">
        <v>55156.149753600803</v>
      </c>
      <c r="B10916" s="158">
        <v>0.35294627942332701</v>
      </c>
      <c r="C10916" s="158">
        <v>0.104308854848</v>
      </c>
      <c r="D10916" s="158">
        <v>0.37275537559312899</v>
      </c>
      <c r="E10916" s="158">
        <v>-0.12150120717117199</v>
      </c>
    </row>
    <row r="10917" spans="1:5" x14ac:dyDescent="0.25">
      <c r="A10917" s="158">
        <v>55159.128402310402</v>
      </c>
      <c r="B10917" s="158">
        <v>0.41099111769646901</v>
      </c>
      <c r="C10917" s="158">
        <v>0.10434189735235699</v>
      </c>
      <c r="D10917" s="158">
        <v>0.372745203842613</v>
      </c>
      <c r="E10917" s="158">
        <v>-0.121504589242411</v>
      </c>
    </row>
    <row r="10918" spans="1:5" x14ac:dyDescent="0.25">
      <c r="A10918" s="158">
        <v>55174.671871154002</v>
      </c>
      <c r="B10918" s="158">
        <v>-0.86082764088161201</v>
      </c>
      <c r="C10918" s="158">
        <v>0.104514627434387</v>
      </c>
      <c r="D10918" s="158">
        <v>0.37269208980214902</v>
      </c>
      <c r="E10918" s="158">
        <v>-0.121522334385814</v>
      </c>
    </row>
    <row r="10919" spans="1:5" x14ac:dyDescent="0.25">
      <c r="A10919" s="158">
        <v>55178.749664399998</v>
      </c>
      <c r="B10919" s="158">
        <v>-0.33037523046344203</v>
      </c>
      <c r="C10919" s="158">
        <v>0.104560026817187</v>
      </c>
      <c r="D10919" s="158">
        <v>0.37267814578806402</v>
      </c>
      <c r="E10919" s="158">
        <v>-0.121527016585213</v>
      </c>
    </row>
    <row r="10920" spans="1:5" x14ac:dyDescent="0.25">
      <c r="A10920" s="158">
        <v>55181.305432839101</v>
      </c>
      <c r="B10920" s="158">
        <v>-9.4085213085237707E-2</v>
      </c>
      <c r="C10920" s="158">
        <v>0.10458849869397401</v>
      </c>
      <c r="D10920" s="158">
        <v>0.37266940429241502</v>
      </c>
      <c r="E10920" s="158">
        <v>-0.12152995684270899</v>
      </c>
    </row>
    <row r="10921" spans="1:5" x14ac:dyDescent="0.25">
      <c r="A10921" s="158">
        <v>55188.409790758997</v>
      </c>
      <c r="B10921" s="158">
        <v>0.201943397182691</v>
      </c>
      <c r="C10921" s="158">
        <v>0.104667714236406</v>
      </c>
      <c r="D10921" s="158">
        <v>0.372645096982682</v>
      </c>
      <c r="E10921" s="158">
        <v>-0.12153815294533001</v>
      </c>
    </row>
    <row r="10922" spans="1:5" x14ac:dyDescent="0.25">
      <c r="A10922" s="158">
        <v>55189.154213401802</v>
      </c>
      <c r="B10922" s="158">
        <v>0.106041814157032</v>
      </c>
      <c r="C10922" s="158">
        <v>0.104676020802163</v>
      </c>
      <c r="D10922" s="158">
        <v>0.37264254926316398</v>
      </c>
      <c r="E10922" s="158">
        <v>-0.12153901372008601</v>
      </c>
    </row>
    <row r="10923" spans="1:5" x14ac:dyDescent="0.25">
      <c r="A10923" s="158">
        <v>55194.350644675302</v>
      </c>
      <c r="B10923" s="158">
        <v>-0.17270294640662201</v>
      </c>
      <c r="C10923" s="158">
        <v>0.104734036489771</v>
      </c>
      <c r="D10923" s="158">
        <v>0.37262476122975402</v>
      </c>
      <c r="E10923" s="158">
        <v>-0.121545032670419</v>
      </c>
    </row>
    <row r="10924" spans="1:5" x14ac:dyDescent="0.25">
      <c r="A10924" s="158">
        <v>55203.981444351601</v>
      </c>
      <c r="B10924" s="158">
        <v>0.44502216499264802</v>
      </c>
      <c r="C10924" s="158">
        <v>0.104841706291294</v>
      </c>
      <c r="D10924" s="158">
        <v>0.37259177663423798</v>
      </c>
      <c r="E10924" s="158">
        <v>-0.12155623562372</v>
      </c>
    </row>
    <row r="10925" spans="1:5" x14ac:dyDescent="0.25">
      <c r="A10925" s="158">
        <v>55208.391613427797</v>
      </c>
      <c r="B10925" s="158">
        <v>-0.35044706515955398</v>
      </c>
      <c r="C10925" s="158">
        <v>0.10489107395632501</v>
      </c>
      <c r="D10925" s="158">
        <v>0.37257666478071999</v>
      </c>
      <c r="E10925" s="158">
        <v>-0.121561386409772</v>
      </c>
    </row>
    <row r="10926" spans="1:5" x14ac:dyDescent="0.25">
      <c r="A10926" s="158">
        <v>55213.558912191504</v>
      </c>
      <c r="B10926" s="158">
        <v>0.12954048712452401</v>
      </c>
      <c r="C10926" s="158">
        <v>0.10494896712035</v>
      </c>
      <c r="D10926" s="158">
        <v>0.37255895261906002</v>
      </c>
      <c r="E10926" s="158">
        <v>-0.121567438001283</v>
      </c>
    </row>
    <row r="10927" spans="1:5" x14ac:dyDescent="0.25">
      <c r="A10927" s="158">
        <v>55214.577078261798</v>
      </c>
      <c r="B10927" s="158">
        <v>-0.84636591622309099</v>
      </c>
      <c r="C10927" s="158">
        <v>0.10496038076641299</v>
      </c>
      <c r="D10927" s="158">
        <v>0.372555461855058</v>
      </c>
      <c r="E10927" s="158">
        <v>-0.121568632511346</v>
      </c>
    </row>
    <row r="10928" spans="1:5" x14ac:dyDescent="0.25">
      <c r="A10928" s="158">
        <v>55215.942048156197</v>
      </c>
      <c r="B10928" s="158">
        <v>0.194554555001725</v>
      </c>
      <c r="C10928" s="158">
        <v>0.104975685361825</v>
      </c>
      <c r="D10928" s="158">
        <v>0.37255078169092298</v>
      </c>
      <c r="E10928" s="158">
        <v>-0.121570234976696</v>
      </c>
    </row>
    <row r="10929" spans="1:5" x14ac:dyDescent="0.25">
      <c r="A10929" s="158">
        <v>55224.311464201499</v>
      </c>
      <c r="B10929" s="158">
        <v>0.16010414231655301</v>
      </c>
      <c r="C10929" s="158">
        <v>0.105069608432559</v>
      </c>
      <c r="D10929" s="158">
        <v>0.37252207516348101</v>
      </c>
      <c r="E10929" s="158">
        <v>-0.121580087802017</v>
      </c>
    </row>
    <row r="10930" spans="1:5" x14ac:dyDescent="0.25">
      <c r="A10930" s="158">
        <v>55230.878360588104</v>
      </c>
      <c r="B10930" s="158">
        <v>7.27435422374079E-3</v>
      </c>
      <c r="C10930" s="158">
        <v>0.105143401251582</v>
      </c>
      <c r="D10930" s="158">
        <v>0.372499539433991</v>
      </c>
      <c r="E10930" s="158">
        <v>-0.12158785134417099</v>
      </c>
    </row>
    <row r="10931" spans="1:5" x14ac:dyDescent="0.25">
      <c r="A10931" s="158">
        <v>55235.158446034096</v>
      </c>
      <c r="B10931" s="158">
        <v>-8.9104548957719104E-2</v>
      </c>
      <c r="C10931" s="158">
        <v>0.105191543032899</v>
      </c>
      <c r="D10931" s="158">
        <v>0.37248484585157099</v>
      </c>
      <c r="E10931" s="158">
        <v>-0.121592926841981</v>
      </c>
    </row>
    <row r="10932" spans="1:5" x14ac:dyDescent="0.25">
      <c r="A10932" s="158">
        <v>55237.361011122797</v>
      </c>
      <c r="B10932" s="158">
        <v>-0.54664869451241904</v>
      </c>
      <c r="C10932" s="158">
        <v>0.10521633127329399</v>
      </c>
      <c r="D10932" s="158">
        <v>0.37247728271784603</v>
      </c>
      <c r="E10932" s="158">
        <v>-0.12159554349117301</v>
      </c>
    </row>
    <row r="10933" spans="1:5" x14ac:dyDescent="0.25">
      <c r="A10933" s="158">
        <v>55246.580067609699</v>
      </c>
      <c r="B10933" s="158">
        <v>9.9964489317883001E-2</v>
      </c>
      <c r="C10933" s="158">
        <v>0.105320188426166</v>
      </c>
      <c r="D10933" s="158">
        <v>0.37244561392375902</v>
      </c>
      <c r="E10933" s="158">
        <v>-0.12160653081681599</v>
      </c>
    </row>
    <row r="10934" spans="1:5" x14ac:dyDescent="0.25">
      <c r="A10934" s="158">
        <v>55256.143322117903</v>
      </c>
      <c r="B10934" s="158">
        <v>-0.107145202941827</v>
      </c>
      <c r="C10934" s="158">
        <v>0.105428098448778</v>
      </c>
      <c r="D10934" s="158">
        <v>0.37241274139740799</v>
      </c>
      <c r="E10934" s="158">
        <v>-0.121617988165208</v>
      </c>
    </row>
    <row r="10935" spans="1:5" x14ac:dyDescent="0.25">
      <c r="A10935" s="158">
        <v>55257.473793906996</v>
      </c>
      <c r="B10935" s="158">
        <v>0.20726313671386401</v>
      </c>
      <c r="C10935" s="158">
        <v>0.105443125301053</v>
      </c>
      <c r="D10935" s="158">
        <v>0.372408166340847</v>
      </c>
      <c r="E10935" s="158">
        <v>-0.121619586972846</v>
      </c>
    </row>
    <row r="10936" spans="1:5" x14ac:dyDescent="0.25">
      <c r="A10936" s="158">
        <v>55260.254412482798</v>
      </c>
      <c r="B10936" s="158">
        <v>0.79910180196260905</v>
      </c>
      <c r="C10936" s="158">
        <v>0.105474541691275</v>
      </c>
      <c r="D10936" s="158">
        <v>0.37239860334831298</v>
      </c>
      <c r="E10936" s="158">
        <v>-0.121622932202452</v>
      </c>
    </row>
    <row r="10937" spans="1:5" x14ac:dyDescent="0.25">
      <c r="A10937" s="158">
        <v>55275.368694673998</v>
      </c>
      <c r="B10937" s="158">
        <v>0.371879876019032</v>
      </c>
      <c r="C10937" s="158">
        <v>0.105645567372093</v>
      </c>
      <c r="D10937" s="158">
        <v>0.37234659086465499</v>
      </c>
      <c r="E10937" s="158">
        <v>-0.12164120540137301</v>
      </c>
    </row>
    <row r="10938" spans="1:5" x14ac:dyDescent="0.25">
      <c r="A10938" s="158">
        <v>55289.461765453103</v>
      </c>
      <c r="B10938" s="158">
        <v>0.17729066601164201</v>
      </c>
      <c r="C10938" s="158">
        <v>0.105805427844431</v>
      </c>
      <c r="D10938" s="158">
        <v>0.37229804399414201</v>
      </c>
      <c r="E10938" s="158">
        <v>-0.121658380694617</v>
      </c>
    </row>
    <row r="10939" spans="1:5" x14ac:dyDescent="0.25">
      <c r="A10939" s="158">
        <v>55295.598931344401</v>
      </c>
      <c r="B10939" s="158">
        <v>0.50901018424960298</v>
      </c>
      <c r="C10939" s="158">
        <v>0.105875159217532</v>
      </c>
      <c r="D10939" s="158">
        <v>0.37227688845326201</v>
      </c>
      <c r="E10939" s="158">
        <v>-0.12166590129416401</v>
      </c>
    </row>
    <row r="10940" spans="1:5" x14ac:dyDescent="0.25">
      <c r="A10940" s="158">
        <v>55305.391477241603</v>
      </c>
      <c r="B10940" s="158">
        <v>0.12071123721704199</v>
      </c>
      <c r="C10940" s="158">
        <v>0.10598656813386</v>
      </c>
      <c r="D10940" s="158">
        <v>0.37224311402652799</v>
      </c>
      <c r="E10940" s="158">
        <v>-0.12167795299607501</v>
      </c>
    </row>
    <row r="10941" spans="1:5" x14ac:dyDescent="0.25">
      <c r="A10941" s="158">
        <v>55309.7993156015</v>
      </c>
      <c r="B10941" s="158">
        <v>-1.0581907277651399E-3</v>
      </c>
      <c r="C10941" s="158">
        <v>0.106036773314257</v>
      </c>
      <c r="D10941" s="158">
        <v>0.372227904065978</v>
      </c>
      <c r="E10941" s="158">
        <v>-0.12168339847564</v>
      </c>
    </row>
    <row r="10942" spans="1:5" x14ac:dyDescent="0.25">
      <c r="A10942" s="158">
        <v>55310.032076551797</v>
      </c>
      <c r="B10942" s="158">
        <v>0.103325575698077</v>
      </c>
      <c r="C10942" s="158">
        <v>0.106039425445147</v>
      </c>
      <c r="D10942" s="158">
        <v>0.37222710075980903</v>
      </c>
      <c r="E10942" s="158">
        <v>-0.121683686388288</v>
      </c>
    </row>
    <row r="10943" spans="1:5" x14ac:dyDescent="0.25">
      <c r="A10943" s="158">
        <v>55311.267256296203</v>
      </c>
      <c r="B10943" s="158">
        <v>2.0507309781758701E-2</v>
      </c>
      <c r="C10943" s="158">
        <v>0.106053501018867</v>
      </c>
      <c r="D10943" s="158">
        <v>0.37222283768636</v>
      </c>
      <c r="E10943" s="158">
        <v>-0.121685214839151</v>
      </c>
    </row>
    <row r="10944" spans="1:5" x14ac:dyDescent="0.25">
      <c r="A10944" s="158">
        <v>55329.874661456997</v>
      </c>
      <c r="B10944" s="158">
        <v>0.89678275804829799</v>
      </c>
      <c r="C10944" s="158">
        <v>0.10626587783878901</v>
      </c>
      <c r="D10944" s="158">
        <v>0.372158573218835</v>
      </c>
      <c r="E10944" s="158">
        <v>-0.12170836247821799</v>
      </c>
    </row>
    <row r="10945" spans="1:5" x14ac:dyDescent="0.25">
      <c r="A10945" s="158">
        <v>55338.1687838953</v>
      </c>
      <c r="B10945" s="158">
        <v>-3.3280733736773098</v>
      </c>
      <c r="C10945" s="158">
        <v>0.10636074366430801</v>
      </c>
      <c r="D10945" s="158">
        <v>0.37212990168583798</v>
      </c>
      <c r="E10945" s="158">
        <v>-0.121718754195315</v>
      </c>
    </row>
    <row r="10946" spans="1:5" x14ac:dyDescent="0.25">
      <c r="A10946" s="158">
        <v>55338.9712018383</v>
      </c>
      <c r="B10946" s="158">
        <v>-0.150473171217025</v>
      </c>
      <c r="C10946" s="158">
        <v>0.106369927980906</v>
      </c>
      <c r="D10946" s="158">
        <v>0.37212712699596101</v>
      </c>
      <c r="E10946" s="158">
        <v>-0.12171976195885099</v>
      </c>
    </row>
    <row r="10947" spans="1:5" x14ac:dyDescent="0.25">
      <c r="A10947" s="158">
        <v>55340.380333594898</v>
      </c>
      <c r="B10947" s="158">
        <v>0.23574526441729701</v>
      </c>
      <c r="C10947" s="158">
        <v>0.106386059382442</v>
      </c>
      <c r="D10947" s="158">
        <v>0.37212225398027499</v>
      </c>
      <c r="E10947" s="158">
        <v>-0.121721532729374</v>
      </c>
    </row>
    <row r="10948" spans="1:5" x14ac:dyDescent="0.25">
      <c r="A10948" s="158">
        <v>55353.691992892898</v>
      </c>
      <c r="B10948" s="158">
        <v>0.182992794950398</v>
      </c>
      <c r="C10948" s="158">
        <v>0.106538620548709</v>
      </c>
      <c r="D10948" s="158">
        <v>0.372076197187927</v>
      </c>
      <c r="E10948" s="158">
        <v>-0.12173832542101901</v>
      </c>
    </row>
    <row r="10949" spans="1:5" x14ac:dyDescent="0.25">
      <c r="A10949" s="158">
        <v>55356.658884612101</v>
      </c>
      <c r="B10949" s="158">
        <v>-4.6460300310668903E-2</v>
      </c>
      <c r="C10949" s="158">
        <v>0.106572665490166</v>
      </c>
      <c r="D10949" s="158">
        <v>0.37206592646924502</v>
      </c>
      <c r="E10949" s="158">
        <v>-0.121742084109842</v>
      </c>
    </row>
    <row r="10950" spans="1:5" x14ac:dyDescent="0.25">
      <c r="A10950" s="158">
        <v>55372.040011960496</v>
      </c>
      <c r="B10950" s="158">
        <v>-0.36526558212413002</v>
      </c>
      <c r="C10950" s="158">
        <v>0.106749407059774</v>
      </c>
      <c r="D10950" s="158">
        <v>0.372012647674071</v>
      </c>
      <c r="E10950" s="158">
        <v>-0.12176166322325201</v>
      </c>
    </row>
    <row r="10951" spans="1:5" x14ac:dyDescent="0.25">
      <c r="A10951" s="158">
        <v>55372.919723492298</v>
      </c>
      <c r="B10951" s="158">
        <v>-0.237392038022921</v>
      </c>
      <c r="C10951" s="158">
        <v>0.106759527926524</v>
      </c>
      <c r="D10951" s="158">
        <v>0.37200959877705803</v>
      </c>
      <c r="E10951" s="158">
        <v>-0.121762787752275</v>
      </c>
    </row>
    <row r="10952" spans="1:5" x14ac:dyDescent="0.25">
      <c r="A10952" s="158">
        <v>55376.7773851866</v>
      </c>
      <c r="B10952" s="158">
        <v>1.4153131495087099E-2</v>
      </c>
      <c r="C10952" s="158">
        <v>0.10680392494081301</v>
      </c>
      <c r="D10952" s="158">
        <v>0.37199622680961902</v>
      </c>
      <c r="E10952" s="158">
        <v>-0.121767724996816</v>
      </c>
    </row>
    <row r="10953" spans="1:5" x14ac:dyDescent="0.25">
      <c r="A10953" s="158">
        <v>55376.9781457352</v>
      </c>
      <c r="B10953" s="158">
        <v>0.28405289167994202</v>
      </c>
      <c r="C10953" s="158">
        <v>0.10680623614385799</v>
      </c>
      <c r="D10953" s="158">
        <v>0.37199553081101</v>
      </c>
      <c r="E10953" s="158">
        <v>-0.121767982209535</v>
      </c>
    </row>
    <row r="10954" spans="1:5" x14ac:dyDescent="0.25">
      <c r="A10954" s="158">
        <v>55385.087303120701</v>
      </c>
      <c r="B10954" s="158">
        <v>-0.29263774374377299</v>
      </c>
      <c r="C10954" s="158">
        <v>0.106899647672674</v>
      </c>
      <c r="D10954" s="158">
        <v>0.37196741011616702</v>
      </c>
      <c r="E10954" s="158">
        <v>-0.121778393791603</v>
      </c>
    </row>
    <row r="10955" spans="1:5" x14ac:dyDescent="0.25">
      <c r="A10955" s="158">
        <v>55392.4188915466</v>
      </c>
      <c r="B10955" s="158">
        <v>-0.36472439969026399</v>
      </c>
      <c r="C10955" s="158">
        <v>0.10698419733320499</v>
      </c>
      <c r="D10955" s="158">
        <v>0.37194197278042501</v>
      </c>
      <c r="E10955" s="158">
        <v>-0.12178784430619401</v>
      </c>
    </row>
    <row r="10956" spans="1:5" x14ac:dyDescent="0.25">
      <c r="A10956" s="158">
        <v>55392.503573531598</v>
      </c>
      <c r="B10956" s="158">
        <v>-3.8317957355837901E-2</v>
      </c>
      <c r="C10956" s="158">
        <v>0.106985174431143</v>
      </c>
      <c r="D10956" s="158">
        <v>0.37194167889934299</v>
      </c>
      <c r="E10956" s="158">
        <v>-0.121787953669101</v>
      </c>
    </row>
    <row r="10957" spans="1:5" x14ac:dyDescent="0.25">
      <c r="A10957" s="158">
        <v>55404.097770812201</v>
      </c>
      <c r="B10957" s="158">
        <v>0.205151020776317</v>
      </c>
      <c r="C10957" s="158">
        <v>0.107119065659442</v>
      </c>
      <c r="D10957" s="158">
        <v>0.37190142670236898</v>
      </c>
      <c r="E10957" s="158">
        <v>-0.121802971589132</v>
      </c>
    </row>
    <row r="10958" spans="1:5" x14ac:dyDescent="0.25">
      <c r="A10958" s="158">
        <v>55410.127696560201</v>
      </c>
      <c r="B10958" s="158">
        <v>0.19419954697654801</v>
      </c>
      <c r="C10958" s="158">
        <v>0.10718878750159</v>
      </c>
      <c r="D10958" s="158">
        <v>0.37188048006104102</v>
      </c>
      <c r="E10958" s="158">
        <v>-0.121810817072875</v>
      </c>
    </row>
    <row r="10959" spans="1:5" x14ac:dyDescent="0.25">
      <c r="A10959" s="158">
        <v>55413.255385777498</v>
      </c>
      <c r="B10959" s="158">
        <v>0.23988646799313301</v>
      </c>
      <c r="C10959" s="158">
        <v>0.107224975228045</v>
      </c>
      <c r="D10959" s="158">
        <v>0.37186961186401102</v>
      </c>
      <c r="E10959" s="158">
        <v>-0.121814895894645</v>
      </c>
    </row>
    <row r="10960" spans="1:5" x14ac:dyDescent="0.25">
      <c r="A10960" s="158">
        <v>55415.801787341297</v>
      </c>
      <c r="B10960" s="158">
        <v>-0.33243478452647002</v>
      </c>
      <c r="C10960" s="158">
        <v>0.10725444913362001</v>
      </c>
      <c r="D10960" s="158">
        <v>0.37186076188628397</v>
      </c>
      <c r="E10960" s="158">
        <v>-0.121818221405461</v>
      </c>
    </row>
    <row r="10961" spans="1:5" x14ac:dyDescent="0.25">
      <c r="A10961" s="158">
        <v>55418.382083724697</v>
      </c>
      <c r="B10961" s="158">
        <v>0.20996783428370899</v>
      </c>
      <c r="C10961" s="158">
        <v>0.107284326079624</v>
      </c>
      <c r="D10961" s="158">
        <v>0.371851792590496</v>
      </c>
      <c r="E10961" s="158">
        <v>-0.121821595526605</v>
      </c>
    </row>
    <row r="10962" spans="1:5" x14ac:dyDescent="0.25">
      <c r="A10962" s="158">
        <v>55421.9604173689</v>
      </c>
      <c r="B10962" s="158">
        <v>-6.2386155893046101E-2</v>
      </c>
      <c r="C10962" s="158">
        <v>0.10732577697206901</v>
      </c>
      <c r="D10962" s="158">
        <v>0.37183935151953101</v>
      </c>
      <c r="E10962" s="158">
        <v>-0.12182628196643901</v>
      </c>
    </row>
    <row r="10963" spans="1:5" x14ac:dyDescent="0.25">
      <c r="A10963" s="158">
        <v>55425.023307669697</v>
      </c>
      <c r="B10963" s="158">
        <v>-0.17716673047126799</v>
      </c>
      <c r="C10963" s="158">
        <v>0.107361273404897</v>
      </c>
      <c r="D10963" s="158">
        <v>0.37182870020064401</v>
      </c>
      <c r="E10963" s="158">
        <v>-0.121830300022975</v>
      </c>
    </row>
    <row r="10964" spans="1:5" x14ac:dyDescent="0.25">
      <c r="A10964" s="158">
        <v>55426.802448909701</v>
      </c>
      <c r="B10964" s="158">
        <v>-0.19943561750854799</v>
      </c>
      <c r="C10964" s="158">
        <v>0.107381899124634</v>
      </c>
      <c r="D10964" s="158">
        <v>0.37182251218240198</v>
      </c>
      <c r="E10964" s="158">
        <v>-0.121832636819155</v>
      </c>
    </row>
    <row r="10965" spans="1:5" x14ac:dyDescent="0.25">
      <c r="A10965" s="158">
        <v>55428.988643531702</v>
      </c>
      <c r="B10965" s="158">
        <v>0.144547188659194</v>
      </c>
      <c r="C10965" s="158">
        <v>0.10740725077388</v>
      </c>
      <c r="D10965" s="158">
        <v>0.371814907402918</v>
      </c>
      <c r="E10965" s="158">
        <v>-0.121835511100512</v>
      </c>
    </row>
    <row r="10966" spans="1:5" x14ac:dyDescent="0.25">
      <c r="A10966" s="158">
        <v>55432.379182882702</v>
      </c>
      <c r="B10966" s="158">
        <v>0.27568452824906498</v>
      </c>
      <c r="C10966" s="158">
        <v>0.107446583366948</v>
      </c>
      <c r="D10966" s="158">
        <v>0.371803111092254</v>
      </c>
      <c r="E10966" s="158">
        <v>-0.121839974987741</v>
      </c>
    </row>
    <row r="10967" spans="1:5" x14ac:dyDescent="0.25">
      <c r="A10967" s="158">
        <v>55438.250729354397</v>
      </c>
      <c r="B10967" s="158">
        <v>-4.4335218743230001E-2</v>
      </c>
      <c r="C10967" s="158">
        <v>0.107514740483483</v>
      </c>
      <c r="D10967" s="158">
        <v>0.37178267668759202</v>
      </c>
      <c r="E10967" s="158">
        <v>-0.12184772313496001</v>
      </c>
    </row>
    <row r="10968" spans="1:5" x14ac:dyDescent="0.25">
      <c r="A10968" s="158">
        <v>55441.454267055997</v>
      </c>
      <c r="B10968" s="158">
        <v>2.5518216838404901E-2</v>
      </c>
      <c r="C10968" s="158">
        <v>0.107551950199909</v>
      </c>
      <c r="D10968" s="158">
        <v>0.37177152428143501</v>
      </c>
      <c r="E10968" s="158">
        <v>-0.12185196008522101</v>
      </c>
    </row>
    <row r="10969" spans="1:5" x14ac:dyDescent="0.25">
      <c r="A10969" s="158">
        <v>55447.198109380697</v>
      </c>
      <c r="B10969" s="158">
        <v>-6.7437351724997097E-2</v>
      </c>
      <c r="C10969" s="158">
        <v>0.107618706351927</v>
      </c>
      <c r="D10969" s="158">
        <v>0.37175152250798199</v>
      </c>
      <c r="E10969" s="158">
        <v>-0.121859573647389</v>
      </c>
    </row>
    <row r="10970" spans="1:5" x14ac:dyDescent="0.25">
      <c r="A10970" s="158">
        <v>55452.085152800501</v>
      </c>
      <c r="B10970" s="158">
        <v>0.32631508810534399</v>
      </c>
      <c r="C10970" s="158">
        <v>0.107675545111756</v>
      </c>
      <c r="D10970" s="158">
        <v>0.37173449844603201</v>
      </c>
      <c r="E10970" s="158">
        <v>-0.121866068529017</v>
      </c>
    </row>
    <row r="10971" spans="1:5" x14ac:dyDescent="0.25">
      <c r="A10971" s="158">
        <v>55457.238120897302</v>
      </c>
      <c r="B10971" s="158">
        <v>-6.1124507009080502E-2</v>
      </c>
      <c r="C10971" s="158">
        <v>0.107735516778055</v>
      </c>
      <c r="D10971" s="158">
        <v>0.37171654214655397</v>
      </c>
      <c r="E10971" s="158">
        <v>-0.121872933767206</v>
      </c>
    </row>
    <row r="10972" spans="1:5" x14ac:dyDescent="0.25">
      <c r="A10972" s="158">
        <v>55460.283192739502</v>
      </c>
      <c r="B10972" s="158">
        <v>-3.8328723742742099E-2</v>
      </c>
      <c r="C10972" s="158">
        <v>0.10777097539295501</v>
      </c>
      <c r="D10972" s="158">
        <v>0.371705928293943</v>
      </c>
      <c r="E10972" s="158">
        <v>-0.121876998852514</v>
      </c>
    </row>
    <row r="10973" spans="1:5" x14ac:dyDescent="0.25">
      <c r="A10973" s="158">
        <v>55461.538824703501</v>
      </c>
      <c r="B10973" s="158">
        <v>-0.18896240225474401</v>
      </c>
      <c r="C10973" s="158">
        <v>0.107785600855692</v>
      </c>
      <c r="D10973" s="158">
        <v>0.371701551070309</v>
      </c>
      <c r="E10973" s="158">
        <v>-0.12187867685325</v>
      </c>
    </row>
    <row r="10974" spans="1:5" x14ac:dyDescent="0.25">
      <c r="A10974" s="158">
        <v>55471.364235527697</v>
      </c>
      <c r="B10974" s="158">
        <v>-0.25893225168982498</v>
      </c>
      <c r="C10974" s="158">
        <v>0.10790012917752199</v>
      </c>
      <c r="D10974" s="158">
        <v>0.37166728662486798</v>
      </c>
      <c r="E10974" s="158">
        <v>-0.121891842949752</v>
      </c>
    </row>
    <row r="10975" spans="1:5" x14ac:dyDescent="0.25">
      <c r="A10975" s="158">
        <v>55475.5148351108</v>
      </c>
      <c r="B10975" s="158">
        <v>0.35847262492067999</v>
      </c>
      <c r="C10975" s="158">
        <v>0.107948553918083</v>
      </c>
      <c r="D10975" s="158">
        <v>0.37165280554135399</v>
      </c>
      <c r="E10975" s="158">
        <v>-0.12189742374280101</v>
      </c>
    </row>
    <row r="10976" spans="1:5" x14ac:dyDescent="0.25">
      <c r="A10976" s="158">
        <v>55488.218457514398</v>
      </c>
      <c r="B10976" s="158">
        <v>5.6599465660278597E-2</v>
      </c>
      <c r="C10976" s="158">
        <v>0.10809692647611401</v>
      </c>
      <c r="D10976" s="158">
        <v>0.37160845947947502</v>
      </c>
      <c r="E10976" s="158">
        <v>-0.12191457468569</v>
      </c>
    </row>
    <row r="10977" spans="1:5" x14ac:dyDescent="0.25">
      <c r="A10977" s="158">
        <v>55491.344160667701</v>
      </c>
      <c r="B10977" s="158">
        <v>0.45459785091190902</v>
      </c>
      <c r="C10977" s="158">
        <v>0.108133470000236</v>
      </c>
      <c r="D10977" s="158">
        <v>0.37159754262299899</v>
      </c>
      <c r="E10977" s="158">
        <v>-0.121918810803785</v>
      </c>
    </row>
    <row r="10978" spans="1:5" x14ac:dyDescent="0.25">
      <c r="A10978" s="158">
        <v>55493.822150441403</v>
      </c>
      <c r="B10978" s="158">
        <v>0.319082766749679</v>
      </c>
      <c r="C10978" s="158">
        <v>0.10816245113897199</v>
      </c>
      <c r="D10978" s="158">
        <v>0.37158888640923898</v>
      </c>
      <c r="E10978" s="158">
        <v>-0.121922173639466</v>
      </c>
    </row>
    <row r="10979" spans="1:5" x14ac:dyDescent="0.25">
      <c r="A10979" s="158">
        <v>55499.027564755903</v>
      </c>
      <c r="B10979" s="158">
        <v>0.26893390217683799</v>
      </c>
      <c r="C10979" s="158">
        <v>0.108223359968688</v>
      </c>
      <c r="D10979" s="158">
        <v>0.37157069813823201</v>
      </c>
      <c r="E10979" s="158">
        <v>-0.121929250866746</v>
      </c>
    </row>
    <row r="10980" spans="1:5" x14ac:dyDescent="0.25">
      <c r="A10980" s="158">
        <v>55499.793530417897</v>
      </c>
      <c r="B10980" s="158">
        <v>-4.45915329561841E-2</v>
      </c>
      <c r="C10980" s="158">
        <v>0.108232325912568</v>
      </c>
      <c r="D10980" s="158">
        <v>0.37156802125757599</v>
      </c>
      <c r="E10980" s="158">
        <v>-0.12193029375804799</v>
      </c>
    </row>
    <row r="10981" spans="1:5" x14ac:dyDescent="0.25">
      <c r="A10981" s="158">
        <v>55506.202249412097</v>
      </c>
      <c r="B10981" s="158">
        <v>-0.90317492113420905</v>
      </c>
      <c r="C10981" s="158">
        <v>0.1083073759905</v>
      </c>
      <c r="D10981" s="158">
        <v>0.37154561902696898</v>
      </c>
      <c r="E10981" s="158">
        <v>-0.12193903446927</v>
      </c>
    </row>
    <row r="10982" spans="1:5" x14ac:dyDescent="0.25">
      <c r="A10982" s="158">
        <v>55506.8107817743</v>
      </c>
      <c r="B10982" s="158">
        <v>0.18930685939575501</v>
      </c>
      <c r="C10982" s="158">
        <v>0.108314505371361</v>
      </c>
      <c r="D10982" s="158">
        <v>0.371543491369273</v>
      </c>
      <c r="E10982" s="158">
        <v>-0.121939865825708</v>
      </c>
    </row>
    <row r="10983" spans="1:5" x14ac:dyDescent="0.25">
      <c r="A10983" s="158">
        <v>55512.137749973597</v>
      </c>
      <c r="B10983" s="158">
        <v>3.2627816631891599E-2</v>
      </c>
      <c r="C10983" s="158">
        <v>0.108376937262879</v>
      </c>
      <c r="D10983" s="158">
        <v>0.371524862734808</v>
      </c>
      <c r="E10983" s="158">
        <v>-0.12194715365752</v>
      </c>
    </row>
    <row r="10984" spans="1:5" x14ac:dyDescent="0.25">
      <c r="A10984" s="158">
        <v>55512.629132845897</v>
      </c>
      <c r="B10984" s="158">
        <v>0.466760172789282</v>
      </c>
      <c r="C10984" s="158">
        <v>0.10838269830464101</v>
      </c>
      <c r="D10984" s="158">
        <v>0.37152314402688102</v>
      </c>
      <c r="E10984" s="158">
        <v>-0.121947826850881</v>
      </c>
    </row>
    <row r="10985" spans="1:5" x14ac:dyDescent="0.25">
      <c r="A10985" s="158">
        <v>55518.173489902401</v>
      </c>
      <c r="B10985" s="158">
        <v>0.59401801901472995</v>
      </c>
      <c r="C10985" s="158">
        <v>0.10844772500373</v>
      </c>
      <c r="D10985" s="158">
        <v>0.37150374779580297</v>
      </c>
      <c r="E10985" s="158">
        <v>-0.121955433510405</v>
      </c>
    </row>
    <row r="10986" spans="1:5" x14ac:dyDescent="0.25">
      <c r="A10986" s="158">
        <v>55518.623377385396</v>
      </c>
      <c r="B10986" s="158">
        <v>0.87722965641689998</v>
      </c>
      <c r="C10986" s="158">
        <v>0.10845300340389399</v>
      </c>
      <c r="D10986" s="158">
        <v>0.37150217361893201</v>
      </c>
      <c r="E10986" s="158">
        <v>-0.12195605161845301</v>
      </c>
    </row>
    <row r="10987" spans="1:5" x14ac:dyDescent="0.25">
      <c r="A10987" s="158">
        <v>55519.275481537501</v>
      </c>
      <c r="B10987" s="158">
        <v>0.33371375945321402</v>
      </c>
      <c r="C10987" s="158">
        <v>0.108460654863635</v>
      </c>
      <c r="D10987" s="158">
        <v>0.37149989179612702</v>
      </c>
      <c r="E10987" s="158">
        <v>-0.121956947789475</v>
      </c>
    </row>
    <row r="10988" spans="1:5" x14ac:dyDescent="0.25">
      <c r="A10988" s="158">
        <v>55528.944277307703</v>
      </c>
      <c r="B10988" s="158">
        <v>-9.6619631007899304E-2</v>
      </c>
      <c r="C10988" s="158">
        <v>0.108574174041528</v>
      </c>
      <c r="D10988" s="158">
        <v>0.37146604786459297</v>
      </c>
      <c r="E10988" s="158">
        <v>-0.12197026787592</v>
      </c>
    </row>
    <row r="10989" spans="1:5" x14ac:dyDescent="0.25">
      <c r="A10989" s="158">
        <v>55534.302157807499</v>
      </c>
      <c r="B10989" s="158">
        <v>-0.40718289555608</v>
      </c>
      <c r="C10989" s="158">
        <v>0.108637136131028</v>
      </c>
      <c r="D10989" s="158">
        <v>0.371447284531008</v>
      </c>
      <c r="E10989" s="158">
        <v>-0.121977675292413</v>
      </c>
    </row>
    <row r="10990" spans="1:5" x14ac:dyDescent="0.25">
      <c r="A10990" s="158">
        <v>55535.0562624628</v>
      </c>
      <c r="B10990" s="158">
        <v>-3.18770675638902E-2</v>
      </c>
      <c r="C10990" s="158">
        <v>0.108646001050495</v>
      </c>
      <c r="D10990" s="158">
        <v>0.37144464313633002</v>
      </c>
      <c r="E10990" s="158">
        <v>-0.121978719362247</v>
      </c>
    </row>
    <row r="10991" spans="1:5" x14ac:dyDescent="0.25">
      <c r="A10991" s="158">
        <v>55557.069598563801</v>
      </c>
      <c r="B10991" s="158">
        <v>-0.52195144827048601</v>
      </c>
      <c r="C10991" s="158">
        <v>0.10890512400327999</v>
      </c>
      <c r="D10991" s="158">
        <v>0.37136748135520498</v>
      </c>
      <c r="E10991" s="158">
        <v>-0.122009360103953</v>
      </c>
    </row>
    <row r="10992" spans="1:5" x14ac:dyDescent="0.25">
      <c r="A10992" s="158">
        <v>55558.956920548502</v>
      </c>
      <c r="B10992" s="158">
        <v>-0.24695964639069901</v>
      </c>
      <c r="C10992" s="158">
        <v>0.10892737060379901</v>
      </c>
      <c r="D10992" s="158">
        <v>0.371360860838434</v>
      </c>
      <c r="E10992" s="158">
        <v>-0.12201200175415</v>
      </c>
    </row>
    <row r="10993" spans="1:5" x14ac:dyDescent="0.25">
      <c r="A10993" s="158">
        <v>55559.188195659699</v>
      </c>
      <c r="B10993" s="158">
        <v>-0.13613644990446699</v>
      </c>
      <c r="C10993" s="158">
        <v>0.108930097062201</v>
      </c>
      <c r="D10993" s="158">
        <v>0.37136004949648099</v>
      </c>
      <c r="E10993" s="158">
        <v>-0.12201232562478299</v>
      </c>
    </row>
    <row r="10994" spans="1:5" x14ac:dyDescent="0.25">
      <c r="A10994" s="158">
        <v>55566.775372443197</v>
      </c>
      <c r="B10994" s="158">
        <v>-3.96930433229414E-2</v>
      </c>
      <c r="C10994" s="158">
        <v>0.10901958042479799</v>
      </c>
      <c r="D10994" s="158">
        <v>0.37133342614695403</v>
      </c>
      <c r="E10994" s="158">
        <v>-0.122022969729768</v>
      </c>
    </row>
    <row r="10995" spans="1:5" x14ac:dyDescent="0.25">
      <c r="A10995" s="158">
        <v>55566.863377435402</v>
      </c>
      <c r="B10995" s="158">
        <v>-2.3178494002608399</v>
      </c>
      <c r="C10995" s="158">
        <v>0.109020618806872</v>
      </c>
      <c r="D10995" s="158">
        <v>0.37133311726310703</v>
      </c>
      <c r="E10995" s="158">
        <v>-0.12202309341178801</v>
      </c>
    </row>
    <row r="10996" spans="1:5" x14ac:dyDescent="0.25">
      <c r="A10996" s="158">
        <v>55587.295270110801</v>
      </c>
      <c r="B10996" s="158">
        <v>0.21364996650758999</v>
      </c>
      <c r="C10996" s="158">
        <v>0.109261972074297</v>
      </c>
      <c r="D10996" s="158">
        <v>0.37126135806924199</v>
      </c>
      <c r="E10996" s="158">
        <v>-0.12205194429263801</v>
      </c>
    </row>
    <row r="10997" spans="1:5" x14ac:dyDescent="0.25">
      <c r="A10997" s="158">
        <v>55587.328028886397</v>
      </c>
      <c r="B10997" s="158">
        <v>-1.90873017617473</v>
      </c>
      <c r="C10997" s="158">
        <v>0.109262359474652</v>
      </c>
      <c r="D10997" s="158">
        <v>0.37126124294247498</v>
      </c>
      <c r="E10997" s="158">
        <v>-0.12205199076696301</v>
      </c>
    </row>
    <row r="10998" spans="1:5" x14ac:dyDescent="0.25">
      <c r="A10998" s="158">
        <v>55594.6752378772</v>
      </c>
      <c r="B10998" s="158">
        <v>-0.1043438095223</v>
      </c>
      <c r="C10998" s="158">
        <v>0.10934928114188</v>
      </c>
      <c r="D10998" s="158">
        <v>0.37123541608033001</v>
      </c>
      <c r="E10998" s="158">
        <v>-0.122062431687011</v>
      </c>
    </row>
    <row r="10999" spans="1:5" x14ac:dyDescent="0.25">
      <c r="A10999" s="158">
        <v>55607.397513742799</v>
      </c>
      <c r="B10999" s="158">
        <v>0.18510757733833899</v>
      </c>
      <c r="C10999" s="158">
        <v>0.109499954533242</v>
      </c>
      <c r="D10999" s="158">
        <v>0.37119066669030099</v>
      </c>
      <c r="E10999" s="158">
        <v>-0.122080593604079</v>
      </c>
    </row>
    <row r="11000" spans="1:5" x14ac:dyDescent="0.25">
      <c r="A11000" s="158">
        <v>55608.595261493298</v>
      </c>
      <c r="B11000" s="158">
        <v>4.9077839561428901E-2</v>
      </c>
      <c r="C11000" s="158">
        <v>0.109514150225068</v>
      </c>
      <c r="D11000" s="158">
        <v>0.37118645189330701</v>
      </c>
      <c r="E11000" s="158">
        <v>-0.122082308863532</v>
      </c>
    </row>
    <row r="11001" spans="1:5" x14ac:dyDescent="0.25">
      <c r="A11001" s="158">
        <v>55613.637062159403</v>
      </c>
      <c r="B11001" s="158">
        <v>-4.8485249181695597E-2</v>
      </c>
      <c r="C11001" s="158">
        <v>0.109573925084768</v>
      </c>
      <c r="D11001" s="158">
        <v>0.37116870666742002</v>
      </c>
      <c r="E11001" s="158">
        <v>-0.12208953924851999</v>
      </c>
    </row>
    <row r="11002" spans="1:5" x14ac:dyDescent="0.25">
      <c r="A11002" s="158">
        <v>55616.898384880602</v>
      </c>
      <c r="B11002" s="158">
        <v>0.58674742952218295</v>
      </c>
      <c r="C11002" s="158">
        <v>0.10961260755605801</v>
      </c>
      <c r="D11002" s="158">
        <v>0.37115722507673898</v>
      </c>
      <c r="E11002" s="158">
        <v>-0.12209422502369301</v>
      </c>
    </row>
    <row r="11003" spans="1:5" x14ac:dyDescent="0.25">
      <c r="A11003" s="158">
        <v>55618.0784740136</v>
      </c>
      <c r="B11003" s="158">
        <v>0.15420796943437201</v>
      </c>
      <c r="C11003" s="158">
        <v>0.109626607781439</v>
      </c>
      <c r="D11003" s="158">
        <v>0.371153069960516</v>
      </c>
      <c r="E11003" s="158">
        <v>-0.122095922235521</v>
      </c>
    </row>
    <row r="11004" spans="1:5" x14ac:dyDescent="0.25">
      <c r="A11004" s="158">
        <v>55618.446309376603</v>
      </c>
      <c r="B11004" s="158">
        <v>0.291988058333437</v>
      </c>
      <c r="C11004" s="158">
        <v>0.109630972018935</v>
      </c>
      <c r="D11004" s="158">
        <v>0.37115177474280697</v>
      </c>
      <c r="E11004" s="158">
        <v>-0.12209645144267101</v>
      </c>
    </row>
    <row r="11005" spans="1:5" x14ac:dyDescent="0.25">
      <c r="A11005" s="158">
        <v>55625.320099793498</v>
      </c>
      <c r="B11005" s="158">
        <v>0.27687113334844399</v>
      </c>
      <c r="C11005" s="158">
        <v>0.109712557459842</v>
      </c>
      <c r="D11005" s="158">
        <v>0.37112756537659197</v>
      </c>
      <c r="E11005" s="158">
        <v>-0.122106356887987</v>
      </c>
    </row>
    <row r="11006" spans="1:5" x14ac:dyDescent="0.25">
      <c r="A11006" s="158">
        <v>55626.194652396996</v>
      </c>
      <c r="B11006" s="158">
        <v>-0.47868971716912301</v>
      </c>
      <c r="C11006" s="158">
        <v>0.109722941689347</v>
      </c>
      <c r="D11006" s="158">
        <v>0.371124484476133</v>
      </c>
      <c r="E11006" s="158">
        <v>-0.12210761934639799</v>
      </c>
    </row>
    <row r="11007" spans="1:5" x14ac:dyDescent="0.25">
      <c r="A11007" s="158">
        <v>55656.662236005897</v>
      </c>
      <c r="B11007" s="158">
        <v>0.21282841601435501</v>
      </c>
      <c r="C11007" s="158">
        <v>0.11008527390516699</v>
      </c>
      <c r="D11007" s="158">
        <v>0.371017048101766</v>
      </c>
      <c r="E11007" s="158">
        <v>-0.122151908799987</v>
      </c>
    </row>
    <row r="11008" spans="1:5" x14ac:dyDescent="0.25">
      <c r="A11008" s="158">
        <v>55665.869721232397</v>
      </c>
      <c r="B11008" s="158">
        <v>0.33255078257659099</v>
      </c>
      <c r="C11008" s="158">
        <v>0.110194985068822</v>
      </c>
      <c r="D11008" s="158">
        <v>0.37098454043370099</v>
      </c>
      <c r="E11008" s="158">
        <v>-0.122165411048015</v>
      </c>
    </row>
    <row r="11009" spans="1:5" x14ac:dyDescent="0.25">
      <c r="A11009" s="158">
        <v>55667.0851696627</v>
      </c>
      <c r="B11009" s="158">
        <v>-2.4709553740864799E-2</v>
      </c>
      <c r="C11009" s="158">
        <v>0.110209474851794</v>
      </c>
      <c r="D11009" s="158">
        <v>0.37098024783397099</v>
      </c>
      <c r="E11009" s="158">
        <v>-0.122167197510825</v>
      </c>
    </row>
    <row r="11010" spans="1:5" x14ac:dyDescent="0.25">
      <c r="A11010" s="158">
        <v>55672.766551656998</v>
      </c>
      <c r="B11010" s="158">
        <v>-0.12770738707756901</v>
      </c>
      <c r="C11010" s="158">
        <v>0.11027722661216301</v>
      </c>
      <c r="D11010" s="158">
        <v>0.37096017864918901</v>
      </c>
      <c r="E11010" s="158">
        <v>-0.122175560596784</v>
      </c>
    </row>
    <row r="11011" spans="1:5" x14ac:dyDescent="0.25">
      <c r="A11011" s="158">
        <v>55678.249152349003</v>
      </c>
      <c r="B11011" s="158">
        <v>-0.183731172425705</v>
      </c>
      <c r="C11011" s="158">
        <v>0.110342642028622</v>
      </c>
      <c r="D11011" s="158">
        <v>0.370940805023317</v>
      </c>
      <c r="E11011" s="158">
        <v>-0.122183650758419</v>
      </c>
    </row>
    <row r="11012" spans="1:5" x14ac:dyDescent="0.25">
      <c r="A11012" s="158">
        <v>55679.645593426998</v>
      </c>
      <c r="B11012" s="158">
        <v>0.42697491857777198</v>
      </c>
      <c r="C11012" s="158">
        <v>0.11035930892882601</v>
      </c>
      <c r="D11012" s="158">
        <v>0.37093586944181101</v>
      </c>
      <c r="E11012" s="158">
        <v>-0.122185714444423</v>
      </c>
    </row>
    <row r="11013" spans="1:5" x14ac:dyDescent="0.25">
      <c r="A11013" s="158">
        <v>55682.073775225501</v>
      </c>
      <c r="B11013" s="158">
        <v>-0.188421467312894</v>
      </c>
      <c r="C11013" s="158">
        <v>0.110388295050108</v>
      </c>
      <c r="D11013" s="158">
        <v>0.37092728627218902</v>
      </c>
      <c r="E11013" s="158">
        <v>-0.12218930584055999</v>
      </c>
    </row>
    <row r="11014" spans="1:5" x14ac:dyDescent="0.25">
      <c r="A11014" s="158">
        <v>55682.076878622</v>
      </c>
      <c r="B11014" s="158">
        <v>-0.87827261673802903</v>
      </c>
      <c r="C11014" s="158">
        <v>0.11038833210067001</v>
      </c>
      <c r="D11014" s="158">
        <v>0.37092727530144598</v>
      </c>
      <c r="E11014" s="158">
        <v>-0.122189310433056</v>
      </c>
    </row>
    <row r="11015" spans="1:5" x14ac:dyDescent="0.25">
      <c r="A11015" s="158">
        <v>55690.423078861597</v>
      </c>
      <c r="B11015" s="158">
        <v>0.226758481910072</v>
      </c>
      <c r="C11015" s="158">
        <v>0.11048801306497701</v>
      </c>
      <c r="D11015" s="158">
        <v>0.37089776332650298</v>
      </c>
      <c r="E11015" s="158">
        <v>-0.122201683769616</v>
      </c>
    </row>
    <row r="11016" spans="1:5" x14ac:dyDescent="0.25">
      <c r="A11016" s="158">
        <v>55691.568199676803</v>
      </c>
      <c r="B11016" s="158">
        <v>9.2199412288551705E-2</v>
      </c>
      <c r="C11016" s="158">
        <v>0.110501695461642</v>
      </c>
      <c r="D11016" s="158">
        <v>0.37089371303289898</v>
      </c>
      <c r="E11016" s="158">
        <v>-0.122203384915262</v>
      </c>
    </row>
    <row r="11017" spans="1:5" x14ac:dyDescent="0.25">
      <c r="A11017" s="158">
        <v>55698.606989413202</v>
      </c>
      <c r="B11017" s="158">
        <v>-0.112768293992904</v>
      </c>
      <c r="C11017" s="158">
        <v>0.11058582893259</v>
      </c>
      <c r="D11017" s="158">
        <v>0.37086881062017402</v>
      </c>
      <c r="E11017" s="158">
        <v>-0.12221385995384</v>
      </c>
    </row>
    <row r="11018" spans="1:5" x14ac:dyDescent="0.25">
      <c r="A11018" s="158">
        <v>55700.309321513603</v>
      </c>
      <c r="B11018" s="158">
        <v>0.1079858628799</v>
      </c>
      <c r="C11018" s="158">
        <v>0.110606184576647</v>
      </c>
      <c r="D11018" s="158">
        <v>0.370862786367048</v>
      </c>
      <c r="E11018" s="158">
        <v>-0.12221639811919401</v>
      </c>
    </row>
    <row r="11019" spans="1:5" x14ac:dyDescent="0.25">
      <c r="A11019" s="158">
        <v>55719.926768365804</v>
      </c>
      <c r="B11019" s="158">
        <v>-7.4594640342184895E-2</v>
      </c>
      <c r="C11019" s="158">
        <v>0.11084097998900699</v>
      </c>
      <c r="D11019" s="158">
        <v>0.370793318760124</v>
      </c>
      <c r="E11019" s="158">
        <v>-0.122245781732126</v>
      </c>
    </row>
    <row r="11020" spans="1:5" x14ac:dyDescent="0.25">
      <c r="A11020" s="158">
        <v>55733.109423289803</v>
      </c>
      <c r="B11020" s="158">
        <v>0.35446431435506298</v>
      </c>
      <c r="C11020" s="158">
        <v>0.11099898153955901</v>
      </c>
      <c r="D11020" s="158">
        <v>0.37074659116497599</v>
      </c>
      <c r="E11020" s="158">
        <v>-0.122265665658865</v>
      </c>
    </row>
    <row r="11021" spans="1:5" x14ac:dyDescent="0.25">
      <c r="A11021" s="158">
        <v>55738.474284591</v>
      </c>
      <c r="B11021" s="158">
        <v>-0.31214041013340998</v>
      </c>
      <c r="C11021" s="158">
        <v>0.111063332332329</v>
      </c>
      <c r="D11021" s="158">
        <v>0.37072756410547503</v>
      </c>
      <c r="E11021" s="158">
        <v>-0.12227378954267799</v>
      </c>
    </row>
    <row r="11022" spans="1:5" x14ac:dyDescent="0.25">
      <c r="A11022" s="158">
        <v>55745.9479863819</v>
      </c>
      <c r="B11022" s="158">
        <v>-0.179480945384836</v>
      </c>
      <c r="C11022" s="158">
        <v>0.111153025691834</v>
      </c>
      <c r="D11022" s="158">
        <v>0.37070104758892602</v>
      </c>
      <c r="E11022" s="158">
        <v>-0.122285137483302</v>
      </c>
    </row>
    <row r="11023" spans="1:5" x14ac:dyDescent="0.25">
      <c r="A11023" s="158">
        <v>55747.988370186002</v>
      </c>
      <c r="B11023" s="158">
        <v>0.23558878988201301</v>
      </c>
      <c r="C11023" s="158">
        <v>0.111177522214204</v>
      </c>
      <c r="D11023" s="158">
        <v>0.37069380628902898</v>
      </c>
      <c r="E11023" s="158">
        <v>-0.122288241773348</v>
      </c>
    </row>
    <row r="11024" spans="1:5" x14ac:dyDescent="0.25">
      <c r="A11024" s="158">
        <v>55748.29258963</v>
      </c>
      <c r="B11024" s="158">
        <v>-2.5274119632157101E-3</v>
      </c>
      <c r="C11024" s="158">
        <v>0.111181174970215</v>
      </c>
      <c r="D11024" s="158">
        <v>0.37069272654166102</v>
      </c>
      <c r="E11024" s="158">
        <v>-0.122288704848261</v>
      </c>
    </row>
    <row r="11025" spans="1:5" x14ac:dyDescent="0.25">
      <c r="A11025" s="158">
        <v>55777.652068177202</v>
      </c>
      <c r="B11025" s="158">
        <v>0.51524468656933797</v>
      </c>
      <c r="C11025" s="158">
        <v>0.11153410689977999</v>
      </c>
      <c r="D11025" s="158">
        <v>0.370588430336871</v>
      </c>
      <c r="E11025" s="158">
        <v>-0.122333673196651</v>
      </c>
    </row>
    <row r="11026" spans="1:5" x14ac:dyDescent="0.25">
      <c r="A11026" s="158">
        <v>55778.362481271797</v>
      </c>
      <c r="B11026" s="158">
        <v>-0.30826525520578602</v>
      </c>
      <c r="C11026" s="158">
        <v>0.111542656741486</v>
      </c>
      <c r="D11026" s="158">
        <v>0.37058590441392503</v>
      </c>
      <c r="E11026" s="158">
        <v>-0.12233476811447699</v>
      </c>
    </row>
    <row r="11027" spans="1:5" x14ac:dyDescent="0.25">
      <c r="A11027" s="158">
        <v>55779.683227460097</v>
      </c>
      <c r="B11027" s="158">
        <v>-0.224034942237195</v>
      </c>
      <c r="C11027" s="158">
        <v>0.11155855317826301</v>
      </c>
      <c r="D11027" s="158">
        <v>0.37058120812613199</v>
      </c>
      <c r="E11027" s="158">
        <v>-0.12233680455792301</v>
      </c>
    </row>
    <row r="11028" spans="1:5" x14ac:dyDescent="0.25">
      <c r="A11028" s="158">
        <v>55781.578133773102</v>
      </c>
      <c r="B11028" s="158">
        <v>0.13830460249948401</v>
      </c>
      <c r="C11028" s="158">
        <v>0.111581362939373</v>
      </c>
      <c r="D11028" s="158">
        <v>0.37057446960589302</v>
      </c>
      <c r="E11028" s="158">
        <v>-0.122339728234589</v>
      </c>
    </row>
    <row r="11029" spans="1:5" x14ac:dyDescent="0.25">
      <c r="A11029" s="158">
        <v>55788.554310393403</v>
      </c>
      <c r="B11029" s="158">
        <v>-0.18067407608764999</v>
      </c>
      <c r="C11029" s="158">
        <v>0.11166536586209599</v>
      </c>
      <c r="D11029" s="158">
        <v>0.37054965493506797</v>
      </c>
      <c r="E11029" s="158">
        <v>-0.122350511593114</v>
      </c>
    </row>
    <row r="11030" spans="1:5" x14ac:dyDescent="0.25">
      <c r="A11030" s="158">
        <v>55794.5807111713</v>
      </c>
      <c r="B11030" s="158">
        <v>0.124661156544947</v>
      </c>
      <c r="C11030" s="158">
        <v>0.111737967018889</v>
      </c>
      <c r="D11030" s="158">
        <v>0.37052821041758699</v>
      </c>
      <c r="E11030" s="158">
        <v>-0.122359851804465</v>
      </c>
    </row>
    <row r="11031" spans="1:5" x14ac:dyDescent="0.25">
      <c r="A11031" s="158">
        <v>55797.1137892642</v>
      </c>
      <c r="B11031" s="158">
        <v>0.78362153262581102</v>
      </c>
      <c r="C11031" s="158">
        <v>0.111768493012415</v>
      </c>
      <c r="D11031" s="158">
        <v>0.37051919435840103</v>
      </c>
      <c r="E11031" s="158">
        <v>-0.122363784680505</v>
      </c>
    </row>
    <row r="11032" spans="1:5" x14ac:dyDescent="0.25">
      <c r="A11032" s="158">
        <v>55809.565406734502</v>
      </c>
      <c r="B11032" s="158">
        <v>0.27776069004616899</v>
      </c>
      <c r="C11032" s="158">
        <v>0.111918627598631</v>
      </c>
      <c r="D11032" s="158">
        <v>0.37047485535104502</v>
      </c>
      <c r="E11032" s="158">
        <v>-0.12238317652752299</v>
      </c>
    </row>
    <row r="11033" spans="1:5" x14ac:dyDescent="0.25">
      <c r="A11033" s="158">
        <v>55809.8439222284</v>
      </c>
      <c r="B11033" s="158">
        <v>-8.2272852114373407E-3</v>
      </c>
      <c r="C11033" s="158">
        <v>0.111921987298932</v>
      </c>
      <c r="D11033" s="158">
        <v>0.37047386321227399</v>
      </c>
      <c r="E11033" s="158">
        <v>-0.122383611408535</v>
      </c>
    </row>
    <row r="11034" spans="1:5" x14ac:dyDescent="0.25">
      <c r="A11034" s="158">
        <v>55827.6906239698</v>
      </c>
      <c r="B11034" s="158">
        <v>0.416964501802708</v>
      </c>
      <c r="C11034" s="158">
        <v>0.11213740521417399</v>
      </c>
      <c r="D11034" s="158">
        <v>0.37041025513831699</v>
      </c>
      <c r="E11034" s="158">
        <v>-0.122411580492745</v>
      </c>
    </row>
    <row r="11035" spans="1:5" x14ac:dyDescent="0.25">
      <c r="A11035" s="158">
        <v>55847.824614598903</v>
      </c>
      <c r="B11035" s="158">
        <v>-0.36437281024815898</v>
      </c>
      <c r="C11035" s="158">
        <v>0.112380741833745</v>
      </c>
      <c r="D11035" s="158">
        <v>0.37033841506378101</v>
      </c>
      <c r="E11035" s="158">
        <v>-0.122443376945317</v>
      </c>
    </row>
    <row r="11036" spans="1:5" x14ac:dyDescent="0.25">
      <c r="A11036" s="158">
        <v>55850.014371494603</v>
      </c>
      <c r="B11036" s="158">
        <v>-0.49123279543056297</v>
      </c>
      <c r="C11036" s="158">
        <v>0.112407226111506</v>
      </c>
      <c r="D11036" s="158">
        <v>0.37033059670983098</v>
      </c>
      <c r="E11036" s="158">
        <v>-0.12244685060355</v>
      </c>
    </row>
    <row r="11037" spans="1:5" x14ac:dyDescent="0.25">
      <c r="A11037" s="158">
        <v>55852.314400401701</v>
      </c>
      <c r="B11037" s="158">
        <v>-7.3356424446924307E-2</v>
      </c>
      <c r="C11037" s="158">
        <v>0.112435048055887</v>
      </c>
      <c r="D11037" s="158">
        <v>0.37032238356645503</v>
      </c>
      <c r="E11037" s="158">
        <v>-0.12245050246099901</v>
      </c>
    </row>
    <row r="11038" spans="1:5" x14ac:dyDescent="0.25">
      <c r="A11038" s="158">
        <v>55864.982302352102</v>
      </c>
      <c r="B11038" s="158">
        <v>4.4147789765913697E-3</v>
      </c>
      <c r="C11038" s="158">
        <v>0.1125883551796</v>
      </c>
      <c r="D11038" s="158">
        <v>0.37027712826486298</v>
      </c>
      <c r="E11038" s="158">
        <v>-0.122470675904814</v>
      </c>
    </row>
    <row r="11039" spans="1:5" x14ac:dyDescent="0.25">
      <c r="A11039" s="158">
        <v>55865.8588341656</v>
      </c>
      <c r="B11039" s="158">
        <v>0.68660182520603497</v>
      </c>
      <c r="C11039" s="158">
        <v>0.11259896741405299</v>
      </c>
      <c r="D11039" s="158">
        <v>0.37027399567972602</v>
      </c>
      <c r="E11039" s="158">
        <v>-0.122472075527208</v>
      </c>
    </row>
    <row r="11040" spans="1:5" x14ac:dyDescent="0.25">
      <c r="A11040" s="158">
        <v>55875.346936714697</v>
      </c>
      <c r="B11040" s="158">
        <v>0.61454747581291003</v>
      </c>
      <c r="C11040" s="158">
        <v>0.112713876553107</v>
      </c>
      <c r="D11040" s="158">
        <v>0.37024007655005597</v>
      </c>
      <c r="E11040" s="158">
        <v>-0.122487256987689</v>
      </c>
    </row>
    <row r="11041" spans="1:5" x14ac:dyDescent="0.25">
      <c r="A11041" s="158">
        <v>55876.208577138103</v>
      </c>
      <c r="B11041" s="158">
        <v>-8.9730746719296497E-2</v>
      </c>
      <c r="C11041" s="158">
        <v>0.11272431499588</v>
      </c>
      <c r="D11041" s="158">
        <v>0.370236995340881</v>
      </c>
      <c r="E11041" s="158">
        <v>-0.122488638478032</v>
      </c>
    </row>
    <row r="11042" spans="1:5" x14ac:dyDescent="0.25">
      <c r="A11042" s="158">
        <v>55877.414083494303</v>
      </c>
      <c r="B11042" s="158">
        <v>-0.23441037465218301</v>
      </c>
      <c r="C11042" s="158">
        <v>0.112738920135804</v>
      </c>
      <c r="D11042" s="158">
        <v>0.37023268421687799</v>
      </c>
      <c r="E11042" s="158">
        <v>-0.122490572085427</v>
      </c>
    </row>
    <row r="11043" spans="1:5" x14ac:dyDescent="0.25">
      <c r="A11043" s="158">
        <v>55878.000258578097</v>
      </c>
      <c r="B11043" s="158">
        <v>7.90166255753455E-2</v>
      </c>
      <c r="C11043" s="158">
        <v>0.112746022231871</v>
      </c>
      <c r="D11043" s="158">
        <v>0.37023058783304802</v>
      </c>
      <c r="E11043" s="158">
        <v>-0.122491512630249</v>
      </c>
    </row>
    <row r="11044" spans="1:5" x14ac:dyDescent="0.25">
      <c r="A11044" s="158">
        <v>55886.036868958901</v>
      </c>
      <c r="B11044" s="158">
        <v>-0.286831274847199</v>
      </c>
      <c r="C11044" s="158">
        <v>0.11284341834917599</v>
      </c>
      <c r="D11044" s="158">
        <v>0.370201838733969</v>
      </c>
      <c r="E11044" s="158">
        <v>-0.122504429643783</v>
      </c>
    </row>
    <row r="11045" spans="1:5" x14ac:dyDescent="0.25">
      <c r="A11045" s="158">
        <v>55888.613610609602</v>
      </c>
      <c r="B11045" s="158">
        <v>-0.36452975202647703</v>
      </c>
      <c r="C11045" s="158">
        <v>0.11287465561453799</v>
      </c>
      <c r="D11045" s="158">
        <v>0.37019261822641403</v>
      </c>
      <c r="E11045" s="158">
        <v>-0.12250857980805301</v>
      </c>
    </row>
    <row r="11046" spans="1:5" x14ac:dyDescent="0.25">
      <c r="A11046" s="158">
        <v>55893.2595468375</v>
      </c>
      <c r="B11046" s="158">
        <v>-0.36948219920707198</v>
      </c>
      <c r="C11046" s="158">
        <v>0.112930988868989</v>
      </c>
      <c r="D11046" s="158">
        <v>0.370175989946955</v>
      </c>
      <c r="E11046" s="158">
        <v>-0.12251607326701</v>
      </c>
    </row>
    <row r="11047" spans="1:5" x14ac:dyDescent="0.25">
      <c r="A11047" s="158">
        <v>55912.962676624302</v>
      </c>
      <c r="B11047" s="158">
        <v>0.13281395054967099</v>
      </c>
      <c r="C11047" s="158">
        <v>0.11317005641479699</v>
      </c>
      <c r="D11047" s="158">
        <v>0.37010542121742701</v>
      </c>
      <c r="E11047" s="158">
        <v>-0.122548003976166</v>
      </c>
    </row>
    <row r="11048" spans="1:5" x14ac:dyDescent="0.25">
      <c r="A11048" s="158">
        <v>55918.823303163699</v>
      </c>
      <c r="B11048" s="158">
        <v>5.9040016493705503E-3</v>
      </c>
      <c r="C11048" s="158">
        <v>0.113241215224283</v>
      </c>
      <c r="D11048" s="158">
        <v>0.37008441546488802</v>
      </c>
      <c r="E11048" s="158">
        <v>-0.122557548896201</v>
      </c>
    </row>
    <row r="11049" spans="1:5" x14ac:dyDescent="0.25">
      <c r="A11049" s="158">
        <v>55919.753851190297</v>
      </c>
      <c r="B11049" s="158">
        <v>-0.101685446628585</v>
      </c>
      <c r="C11049" s="158">
        <v>0.11325251580522799</v>
      </c>
      <c r="D11049" s="158">
        <v>0.37008107953424302</v>
      </c>
      <c r="E11049" s="158">
        <v>-0.122559066426197</v>
      </c>
    </row>
    <row r="11050" spans="1:5" x14ac:dyDescent="0.25">
      <c r="A11050" s="158">
        <v>55922.524615485599</v>
      </c>
      <c r="B11050" s="158">
        <v>-0.30664994538843698</v>
      </c>
      <c r="C11050" s="158">
        <v>0.113286167217804</v>
      </c>
      <c r="D11050" s="158">
        <v>0.37007114554799497</v>
      </c>
      <c r="E11050" s="158">
        <v>-0.12256358819620899</v>
      </c>
    </row>
    <row r="11051" spans="1:5" x14ac:dyDescent="0.25">
      <c r="A11051" s="158">
        <v>55922.849072788602</v>
      </c>
      <c r="B11051" s="158">
        <v>0.63732571710064501</v>
      </c>
      <c r="C11051" s="158">
        <v>0.113290108123348</v>
      </c>
      <c r="D11051" s="158">
        <v>0.37006998217288201</v>
      </c>
      <c r="E11051" s="158">
        <v>-0.122564118013111</v>
      </c>
    </row>
    <row r="11052" spans="1:5" x14ac:dyDescent="0.25">
      <c r="A11052" s="158">
        <v>55925.704067714098</v>
      </c>
      <c r="B11052" s="158">
        <v>0.43029922935922099</v>
      </c>
      <c r="C11052" s="158">
        <v>0.113324788139372</v>
      </c>
      <c r="D11052" s="158">
        <v>0.37005974436873501</v>
      </c>
      <c r="E11052" s="158">
        <v>-0.122568782886019</v>
      </c>
    </row>
    <row r="11053" spans="1:5" x14ac:dyDescent="0.25">
      <c r="A11053" s="158">
        <v>55929.399414163498</v>
      </c>
      <c r="B11053" s="158">
        <v>-0.11725748879943799</v>
      </c>
      <c r="C11053" s="158">
        <v>0.113369683520683</v>
      </c>
      <c r="D11053" s="158">
        <v>0.37004649065862499</v>
      </c>
      <c r="E11053" s="158">
        <v>-0.12257482845926</v>
      </c>
    </row>
    <row r="11054" spans="1:5" x14ac:dyDescent="0.25">
      <c r="A11054" s="158">
        <v>55930.568837968203</v>
      </c>
      <c r="B11054" s="158">
        <v>-6.4577780918717603E-2</v>
      </c>
      <c r="C11054" s="158">
        <v>0.113383892794111</v>
      </c>
      <c r="D11054" s="158">
        <v>0.370042295830039</v>
      </c>
      <c r="E11054" s="158">
        <v>-0.12257674342317799</v>
      </c>
    </row>
    <row r="11055" spans="1:5" x14ac:dyDescent="0.25">
      <c r="A11055" s="158">
        <v>55937.4873813698</v>
      </c>
      <c r="B11055" s="158">
        <v>6.8370651155658102E-2</v>
      </c>
      <c r="C11055" s="158">
        <v>0.11346797465731601</v>
      </c>
      <c r="D11055" s="158">
        <v>0.37001747269852198</v>
      </c>
      <c r="E11055" s="158">
        <v>-0.122588090339011</v>
      </c>
    </row>
    <row r="11056" spans="1:5" x14ac:dyDescent="0.25">
      <c r="A11056" s="158">
        <v>55937.973534154102</v>
      </c>
      <c r="B11056" s="158"/>
      <c r="C11056" s="158">
        <v>0.113473884010987</v>
      </c>
      <c r="D11056" s="158">
        <v>0.37001572805867899</v>
      </c>
      <c r="E11056" s="158">
        <v>-0.12258888879759</v>
      </c>
    </row>
    <row r="11057" spans="1:5" x14ac:dyDescent="0.25">
      <c r="A11057" s="158">
        <v>55946.814423777403</v>
      </c>
      <c r="B11057" s="158">
        <v>-0.76741078307805999</v>
      </c>
      <c r="C11057" s="158">
        <v>0.113581372407493</v>
      </c>
      <c r="D11057" s="158">
        <v>0.36998399268905902</v>
      </c>
      <c r="E11057" s="158">
        <v>-0.122603435028363</v>
      </c>
    </row>
    <row r="11058" spans="1:5" x14ac:dyDescent="0.25">
      <c r="A11058" s="158">
        <v>55947.222896962703</v>
      </c>
      <c r="B11058" s="158">
        <v>-1.6194616207210199E-2</v>
      </c>
      <c r="C11058" s="158">
        <v>0.113586339768056</v>
      </c>
      <c r="D11058" s="158">
        <v>0.369982526045252</v>
      </c>
      <c r="E11058" s="158">
        <v>-0.12260410829163</v>
      </c>
    </row>
    <row r="11059" spans="1:5" x14ac:dyDescent="0.25">
      <c r="A11059" s="158">
        <v>55952.664389657999</v>
      </c>
      <c r="B11059" s="158">
        <v>-2.4822646288783399</v>
      </c>
      <c r="C11059" s="158">
        <v>0.113652521817788</v>
      </c>
      <c r="D11059" s="158">
        <v>0.36996298486279899</v>
      </c>
      <c r="E11059" s="158">
        <v>-0.12261308719998899</v>
      </c>
    </row>
    <row r="11060" spans="1:5" x14ac:dyDescent="0.25">
      <c r="A11060" s="158">
        <v>55960.559096137898</v>
      </c>
      <c r="B11060" s="158">
        <v>-0.43876510579799999</v>
      </c>
      <c r="C11060" s="158">
        <v>0.11374857081437199</v>
      </c>
      <c r="D11060" s="158">
        <v>0.36993462318123799</v>
      </c>
      <c r="E11060" s="158">
        <v>-0.122626147185303</v>
      </c>
    </row>
    <row r="11061" spans="1:5" x14ac:dyDescent="0.25">
      <c r="A11061" s="158">
        <v>55983.716649728798</v>
      </c>
      <c r="B11061" s="158">
        <v>0.99813628380045505</v>
      </c>
      <c r="C11061" s="158">
        <v>0.114030506299145</v>
      </c>
      <c r="D11061" s="158">
        <v>0.369851357261819</v>
      </c>
      <c r="E11061" s="158">
        <v>-0.12266468171540799</v>
      </c>
    </row>
    <row r="11062" spans="1:5" x14ac:dyDescent="0.25">
      <c r="A11062" s="158">
        <v>55985.809021211702</v>
      </c>
      <c r="B11062" s="158">
        <v>-0.83855268445722797</v>
      </c>
      <c r="C11062" s="158">
        <v>0.114055993965197</v>
      </c>
      <c r="D11062" s="158">
        <v>0.36984382855860198</v>
      </c>
      <c r="E11062" s="158">
        <v>-0.122668180017743</v>
      </c>
    </row>
    <row r="11063" spans="1:5" x14ac:dyDescent="0.25">
      <c r="A11063" s="158">
        <v>56000.983862735498</v>
      </c>
      <c r="B11063" s="158">
        <v>0.191873046217239</v>
      </c>
      <c r="C11063" s="158">
        <v>0.11424090694719501</v>
      </c>
      <c r="D11063" s="158">
        <v>0.36978920065758802</v>
      </c>
      <c r="E11063" s="158">
        <v>-0.122693633372069</v>
      </c>
    </row>
    <row r="11064" spans="1:5" x14ac:dyDescent="0.25">
      <c r="A11064" s="158">
        <v>56004.931824965803</v>
      </c>
      <c r="B11064" s="158">
        <v>-0.100916780990601</v>
      </c>
      <c r="C11064" s="158">
        <v>0.11428903294343699</v>
      </c>
      <c r="D11064" s="158">
        <v>0.36977498083320198</v>
      </c>
      <c r="E11064" s="158">
        <v>-0.122700279070979</v>
      </c>
    </row>
    <row r="11065" spans="1:5" x14ac:dyDescent="0.25">
      <c r="A11065" s="158">
        <v>56005.764687070397</v>
      </c>
      <c r="B11065" s="158">
        <v>-4.2035639417181699E-2</v>
      </c>
      <c r="C11065" s="158">
        <v>0.114299186532965</v>
      </c>
      <c r="D11065" s="158">
        <v>0.36977198062112099</v>
      </c>
      <c r="E11065" s="158">
        <v>-0.122701682293059</v>
      </c>
    </row>
    <row r="11066" spans="1:5" x14ac:dyDescent="0.25">
      <c r="A11066" s="158">
        <v>56008.689014449403</v>
      </c>
      <c r="B11066" s="158">
        <v>0.32209430723881799</v>
      </c>
      <c r="C11066" s="158">
        <v>0.1143348401336</v>
      </c>
      <c r="D11066" s="158">
        <v>0.36976144524405002</v>
      </c>
      <c r="E11066" s="158">
        <v>-0.122706612691961</v>
      </c>
    </row>
    <row r="11067" spans="1:5" x14ac:dyDescent="0.25">
      <c r="A11067" s="158">
        <v>56009.567061109999</v>
      </c>
      <c r="B11067" s="158">
        <v>2.8337034508663099E-3</v>
      </c>
      <c r="C11067" s="158">
        <v>0.114345546104772</v>
      </c>
      <c r="D11067" s="158">
        <v>0.36975828160118701</v>
      </c>
      <c r="E11067" s="158">
        <v>-0.12270809411743699</v>
      </c>
    </row>
    <row r="11068" spans="1:5" x14ac:dyDescent="0.25">
      <c r="A11068" s="158">
        <v>56016.925126055503</v>
      </c>
      <c r="B11068" s="158">
        <v>0.65056858516405702</v>
      </c>
      <c r="C11068" s="158">
        <v>0.11443527623743401</v>
      </c>
      <c r="D11068" s="158">
        <v>0.36973176410683001</v>
      </c>
      <c r="E11068" s="158">
        <v>-0.12272052746308</v>
      </c>
    </row>
    <row r="11069" spans="1:5" x14ac:dyDescent="0.25">
      <c r="A11069" s="158">
        <v>56029.328588401098</v>
      </c>
      <c r="B11069" s="158">
        <v>-2.6119911436317499E-2</v>
      </c>
      <c r="C11069" s="158">
        <v>0.114586587662637</v>
      </c>
      <c r="D11069" s="158">
        <v>0.36968703925943402</v>
      </c>
      <c r="E11069" s="158">
        <v>-0.12274156287889</v>
      </c>
    </row>
    <row r="11070" spans="1:5" x14ac:dyDescent="0.25">
      <c r="A11070" s="158">
        <v>56029.991152974602</v>
      </c>
      <c r="B11070" s="158">
        <v>0.55815823392853003</v>
      </c>
      <c r="C11070" s="158">
        <v>0.114594672210779</v>
      </c>
      <c r="D11070" s="158">
        <v>0.36968464929988099</v>
      </c>
      <c r="E11070" s="158">
        <v>-0.122742689245537</v>
      </c>
    </row>
    <row r="11071" spans="1:5" x14ac:dyDescent="0.25">
      <c r="A11071" s="158">
        <v>56044.742300474703</v>
      </c>
      <c r="B11071" s="158">
        <v>-0.468998230840245</v>
      </c>
      <c r="C11071" s="158">
        <v>0.114774710478038</v>
      </c>
      <c r="D11071" s="158">
        <v>0.36963141737752803</v>
      </c>
      <c r="E11071" s="158">
        <v>-0.12276783728147</v>
      </c>
    </row>
    <row r="11072" spans="1:5" x14ac:dyDescent="0.25">
      <c r="A11072" s="158">
        <v>56059.529932662299</v>
      </c>
      <c r="B11072" s="158">
        <v>-0.29611573806515001</v>
      </c>
      <c r="C11072" s="158">
        <v>0.114955278501089</v>
      </c>
      <c r="D11072" s="158">
        <v>0.36957801058513801</v>
      </c>
      <c r="E11072" s="158">
        <v>-0.122793183670451</v>
      </c>
    </row>
    <row r="11073" spans="1:5" x14ac:dyDescent="0.25">
      <c r="A11073" s="158">
        <v>56061.601029119804</v>
      </c>
      <c r="B11073" s="158">
        <v>-0.153371380782508</v>
      </c>
      <c r="C11073" s="158">
        <v>0.11498057452459701</v>
      </c>
      <c r="D11073" s="158">
        <v>0.36957052719931599</v>
      </c>
      <c r="E11073" s="158">
        <v>-0.122796744457576</v>
      </c>
    </row>
    <row r="11074" spans="1:5" x14ac:dyDescent="0.25">
      <c r="A11074" s="158">
        <v>56064.543577217199</v>
      </c>
      <c r="B11074" s="158">
        <v>2.02324496653805E-2</v>
      </c>
      <c r="C11074" s="158">
        <v>0.11501651691634</v>
      </c>
      <c r="D11074" s="158">
        <v>0.36955989358929398</v>
      </c>
      <c r="E11074" s="158">
        <v>-0.12280180810262301</v>
      </c>
    </row>
    <row r="11075" spans="1:5" x14ac:dyDescent="0.25">
      <c r="A11075" s="158">
        <v>56068.226351837402</v>
      </c>
      <c r="B11075" s="158">
        <v>1.4643108039472701</v>
      </c>
      <c r="C11075" s="158">
        <v>0.115061505203777</v>
      </c>
      <c r="D11075" s="158">
        <v>0.36954658259015499</v>
      </c>
      <c r="E11075" s="158">
        <v>-0.122808153149036</v>
      </c>
    </row>
    <row r="11076" spans="1:5" x14ac:dyDescent="0.25">
      <c r="A11076" s="158">
        <v>56069.734470995703</v>
      </c>
      <c r="B11076" s="158">
        <v>0.15704978526580601</v>
      </c>
      <c r="C11076" s="158">
        <v>0.115079929526887</v>
      </c>
      <c r="D11076" s="158">
        <v>0.36954113088312401</v>
      </c>
      <c r="E11076" s="158">
        <v>-0.122810753920482</v>
      </c>
    </row>
    <row r="11077" spans="1:5" x14ac:dyDescent="0.25">
      <c r="A11077" s="158">
        <v>56074.121846022099</v>
      </c>
      <c r="B11077" s="158">
        <v>-1.7593235287570801</v>
      </c>
      <c r="C11077" s="158">
        <v>0.115133533358384</v>
      </c>
      <c r="D11077" s="158">
        <v>0.36952526839871203</v>
      </c>
      <c r="E11077" s="158">
        <v>-0.122818328051257</v>
      </c>
    </row>
    <row r="11078" spans="1:5" x14ac:dyDescent="0.25">
      <c r="A11078" s="158">
        <v>56080.512738068901</v>
      </c>
      <c r="B11078" s="158">
        <v>1.33495122837557E-2</v>
      </c>
      <c r="C11078" s="158">
        <v>0.11521162694075</v>
      </c>
      <c r="D11078" s="158">
        <v>0.36950215546847298</v>
      </c>
      <c r="E11078" s="158">
        <v>-0.122829382362851</v>
      </c>
    </row>
    <row r="11079" spans="1:5" x14ac:dyDescent="0.25">
      <c r="A11079" s="158">
        <v>56087.701690695998</v>
      </c>
      <c r="B11079" s="158">
        <v>-0.51054353841605304</v>
      </c>
      <c r="C11079" s="158">
        <v>0.115299487861195</v>
      </c>
      <c r="D11079" s="158">
        <v>0.369476146749668</v>
      </c>
      <c r="E11079" s="158">
        <v>-0.122841847414038</v>
      </c>
    </row>
    <row r="11080" spans="1:5" x14ac:dyDescent="0.25">
      <c r="A11080" s="158">
        <v>56090.942380394503</v>
      </c>
      <c r="B11080" s="158">
        <v>2.88970435007752E-2</v>
      </c>
      <c r="C11080" s="158">
        <v>0.115339099617686</v>
      </c>
      <c r="D11080" s="158">
        <v>0.36946441903722799</v>
      </c>
      <c r="E11080" s="158">
        <v>-0.122847477000554</v>
      </c>
    </row>
    <row r="11081" spans="1:5" x14ac:dyDescent="0.25">
      <c r="A11081" s="158">
        <v>56112.794226891398</v>
      </c>
      <c r="B11081" s="158">
        <v>0.15643376088754199</v>
      </c>
      <c r="C11081" s="158">
        <v>0.115606278021173</v>
      </c>
      <c r="D11081" s="158">
        <v>0.36938528600216802</v>
      </c>
      <c r="E11081" s="158">
        <v>-0.122885607232468</v>
      </c>
    </row>
    <row r="11082" spans="1:5" x14ac:dyDescent="0.25">
      <c r="A11082" s="158">
        <v>56114.925503969796</v>
      </c>
      <c r="B11082" s="158">
        <v>0.29323486609802402</v>
      </c>
      <c r="C11082" s="158">
        <v>0.115632343545874</v>
      </c>
      <c r="D11082" s="158">
        <v>0.36937756293899099</v>
      </c>
      <c r="E11082" s="158">
        <v>-0.122889342038775</v>
      </c>
    </row>
    <row r="11083" spans="1:5" x14ac:dyDescent="0.25">
      <c r="A11083" s="158">
        <v>56129.7520561661</v>
      </c>
      <c r="B11083" s="158">
        <v>6.68845985713373E-2</v>
      </c>
      <c r="C11083" s="158">
        <v>0.11581370258974701</v>
      </c>
      <c r="D11083" s="158">
        <v>0.36932381187680502</v>
      </c>
      <c r="E11083" s="158">
        <v>-0.122915401656517</v>
      </c>
    </row>
    <row r="11084" spans="1:5" x14ac:dyDescent="0.25">
      <c r="A11084" s="158">
        <v>56141.3371392927</v>
      </c>
      <c r="B11084" s="158">
        <v>-1.1044470881533199</v>
      </c>
      <c r="C11084" s="158">
        <v>0.11595544582148</v>
      </c>
      <c r="D11084" s="158">
        <v>0.36928178256787297</v>
      </c>
      <c r="E11084" s="158">
        <v>-0.122935858655952</v>
      </c>
    </row>
    <row r="11085" spans="1:5" x14ac:dyDescent="0.25">
      <c r="A11085" s="158">
        <v>56141.974316754102</v>
      </c>
      <c r="B11085" s="158">
        <v>0.48041681465147401</v>
      </c>
      <c r="C11085" s="158">
        <v>0.11596324246942299</v>
      </c>
      <c r="D11085" s="158">
        <v>0.36927947021132201</v>
      </c>
      <c r="E11085" s="158">
        <v>-0.12293698619536</v>
      </c>
    </row>
    <row r="11086" spans="1:5" x14ac:dyDescent="0.25">
      <c r="A11086" s="158">
        <v>56143.586383292699</v>
      </c>
      <c r="B11086" s="158">
        <v>-0.36410568011031602</v>
      </c>
      <c r="C11086" s="158">
        <v>0.115982968435464</v>
      </c>
      <c r="D11086" s="158">
        <v>0.369273619571998</v>
      </c>
      <c r="E11086" s="158">
        <v>-0.122939840004224</v>
      </c>
    </row>
    <row r="11087" spans="1:5" x14ac:dyDescent="0.25">
      <c r="A11087" s="158">
        <v>56145.910783353</v>
      </c>
      <c r="B11087" s="158">
        <v>-0.34139376491304502</v>
      </c>
      <c r="C11087" s="158">
        <v>0.11601141171276599</v>
      </c>
      <c r="D11087" s="158">
        <v>0.36926518279316101</v>
      </c>
      <c r="E11087" s="158">
        <v>-0.122943957670635</v>
      </c>
    </row>
    <row r="11088" spans="1:5" x14ac:dyDescent="0.25">
      <c r="A11088" s="158">
        <v>56146.961030086197</v>
      </c>
      <c r="B11088" s="158">
        <v>-0.11081233614777</v>
      </c>
      <c r="C11088" s="158">
        <v>0.116024263733653</v>
      </c>
      <c r="D11088" s="158">
        <v>0.36926137041435603</v>
      </c>
      <c r="E11088" s="158">
        <v>-0.122945819274197</v>
      </c>
    </row>
    <row r="11089" spans="1:5" x14ac:dyDescent="0.25">
      <c r="A11089" s="158">
        <v>56150.854950252702</v>
      </c>
      <c r="B11089" s="158">
        <v>-2.5085882210917902E-2</v>
      </c>
      <c r="C11089" s="158">
        <v>0.116071915971724</v>
      </c>
      <c r="D11089" s="158">
        <v>0.36924723369194401</v>
      </c>
      <c r="E11089" s="158">
        <v>-0.122952727348561</v>
      </c>
    </row>
    <row r="11090" spans="1:5" x14ac:dyDescent="0.25">
      <c r="A11090" s="158">
        <v>56152.370612369901</v>
      </c>
      <c r="B11090" s="158">
        <v>0.25184952768941798</v>
      </c>
      <c r="C11090" s="158">
        <v>0.11609046477726501</v>
      </c>
      <c r="D11090" s="158">
        <v>0.36924173035145802</v>
      </c>
      <c r="E11090" s="158">
        <v>-0.122955418767017</v>
      </c>
    </row>
    <row r="11091" spans="1:5" x14ac:dyDescent="0.25">
      <c r="A11091" s="158">
        <v>56168.735362568601</v>
      </c>
      <c r="B11091" s="158">
        <v>1.7799931396811401E-2</v>
      </c>
      <c r="C11091" s="158">
        <v>0.116290762296392</v>
      </c>
      <c r="D11091" s="158">
        <v>0.36918228213398402</v>
      </c>
      <c r="E11091" s="158">
        <v>-0.12298456860071701</v>
      </c>
    </row>
    <row r="11092" spans="1:5" x14ac:dyDescent="0.25">
      <c r="A11092" s="158">
        <v>56178.999861500597</v>
      </c>
      <c r="B11092" s="158">
        <v>9.3368452618136602E-2</v>
      </c>
      <c r="C11092" s="158">
        <v>0.116416415519389</v>
      </c>
      <c r="D11092" s="158">
        <v>0.36914496809273101</v>
      </c>
      <c r="E11092" s="158">
        <v>-0.123002936627239</v>
      </c>
    </row>
    <row r="11093" spans="1:5" x14ac:dyDescent="0.25">
      <c r="A11093" s="158">
        <v>56187.151153909501</v>
      </c>
      <c r="B11093" s="158">
        <v>-0.581563012181052</v>
      </c>
      <c r="C11093" s="158">
        <v>0.116516209216337</v>
      </c>
      <c r="D11093" s="158">
        <v>0.36911532174342299</v>
      </c>
      <c r="E11093" s="158">
        <v>-0.12301756938743701</v>
      </c>
    </row>
    <row r="11094" spans="1:5" x14ac:dyDescent="0.25">
      <c r="A11094" s="158">
        <v>56187.328769803498</v>
      </c>
      <c r="B11094" s="158">
        <v>-0.29866446697557297</v>
      </c>
      <c r="C11094" s="158">
        <v>0.11651838379490199</v>
      </c>
      <c r="D11094" s="158">
        <v>0.369114675611109</v>
      </c>
      <c r="E11094" s="158">
        <v>-0.12301788868951</v>
      </c>
    </row>
    <row r="11095" spans="1:5" x14ac:dyDescent="0.25">
      <c r="A11095" s="158">
        <v>56197.742817682898</v>
      </c>
      <c r="B11095" s="158">
        <v>0.164921106625671</v>
      </c>
      <c r="C11095" s="158">
        <v>0.11664589011189901</v>
      </c>
      <c r="D11095" s="158">
        <v>0.36907678080921202</v>
      </c>
      <c r="E11095" s="158">
        <v>-0.123036644091797</v>
      </c>
    </row>
    <row r="11096" spans="1:5" x14ac:dyDescent="0.25">
      <c r="A11096" s="158">
        <v>56198.168406491401</v>
      </c>
      <c r="B11096" s="158">
        <v>0.61181139498631698</v>
      </c>
      <c r="C11096" s="158">
        <v>0.116651101101914</v>
      </c>
      <c r="D11096" s="158">
        <v>0.36907523173090401</v>
      </c>
      <c r="E11096" s="158">
        <v>-0.123037411984619</v>
      </c>
    </row>
    <row r="11097" spans="1:5" x14ac:dyDescent="0.25">
      <c r="A11097" s="158">
        <v>56200.842583783502</v>
      </c>
      <c r="B11097" s="158">
        <v>0.62878075430587999</v>
      </c>
      <c r="C11097" s="158">
        <v>0.11668384458492501</v>
      </c>
      <c r="D11097" s="158">
        <v>0.36906549734576999</v>
      </c>
      <c r="E11097" s="158">
        <v>-0.12304223957090001</v>
      </c>
    </row>
    <row r="11098" spans="1:5" x14ac:dyDescent="0.25">
      <c r="A11098" s="158">
        <v>56206.121569130199</v>
      </c>
      <c r="B11098" s="158">
        <v>0.14038663311461999</v>
      </c>
      <c r="C11098" s="158">
        <v>0.116748483827117</v>
      </c>
      <c r="D11098" s="158">
        <v>0.36904627710148802</v>
      </c>
      <c r="E11098" s="158">
        <v>-0.123051782425024</v>
      </c>
    </row>
    <row r="11099" spans="1:5" x14ac:dyDescent="0.25">
      <c r="A11099" s="158">
        <v>56208.264108843301</v>
      </c>
      <c r="B11099" s="158">
        <v>0.70505063263175405</v>
      </c>
      <c r="C11099" s="158">
        <v>0.116774719015663</v>
      </c>
      <c r="D11099" s="158">
        <v>0.36903847482511298</v>
      </c>
      <c r="E11099" s="158">
        <v>-0.123055660395595</v>
      </c>
    </row>
    <row r="11100" spans="1:5" x14ac:dyDescent="0.25">
      <c r="A11100" s="158">
        <v>56215.775751273803</v>
      </c>
      <c r="B11100" s="158">
        <v>-0.29254600731455399</v>
      </c>
      <c r="C11100" s="158">
        <v>0.116866700605972</v>
      </c>
      <c r="D11100" s="158">
        <v>0.36901111354188099</v>
      </c>
      <c r="E11100" s="158">
        <v>-0.12306927866098299</v>
      </c>
    </row>
    <row r="11101" spans="1:5" x14ac:dyDescent="0.25">
      <c r="A11101" s="158">
        <v>56217.830979786399</v>
      </c>
      <c r="B11101" s="158">
        <v>0.30474726278728598</v>
      </c>
      <c r="C11101" s="158">
        <v>0.11689186783646</v>
      </c>
      <c r="D11101" s="158">
        <v>0.36900362547607801</v>
      </c>
      <c r="E11101" s="158">
        <v>-0.12307301073668001</v>
      </c>
    </row>
    <row r="11102" spans="1:5" x14ac:dyDescent="0.25">
      <c r="A11102" s="158">
        <v>56224.731371433103</v>
      </c>
      <c r="B11102" s="158">
        <v>0.30723896604365503</v>
      </c>
      <c r="C11102" s="158">
        <v>0.11697636770809999</v>
      </c>
      <c r="D11102" s="158">
        <v>0.36897847859159799</v>
      </c>
      <c r="E11102" s="158">
        <v>-0.12308556008636599</v>
      </c>
    </row>
    <row r="11103" spans="1:5" x14ac:dyDescent="0.25">
      <c r="A11103" s="158">
        <v>56228.727329804096</v>
      </c>
      <c r="B11103" s="158">
        <v>4.0583253754289401E-2</v>
      </c>
      <c r="C11103" s="158">
        <v>0.11702530164326901</v>
      </c>
      <c r="D11103" s="158">
        <v>0.36896391213205498</v>
      </c>
      <c r="E11103" s="158">
        <v>-0.123092840672751</v>
      </c>
    </row>
    <row r="11104" spans="1:5" x14ac:dyDescent="0.25">
      <c r="A11104" s="158">
        <v>56229.552981665998</v>
      </c>
      <c r="B11104" s="158">
        <v>-0.249726753781154</v>
      </c>
      <c r="C11104" s="158">
        <v>0.117035412513587</v>
      </c>
      <c r="D11104" s="158">
        <v>0.36896090200933401</v>
      </c>
      <c r="E11104" s="158">
        <v>-0.123094346221635</v>
      </c>
    </row>
    <row r="11105" spans="1:5" x14ac:dyDescent="0.25">
      <c r="A11105" s="158">
        <v>56242.210016588797</v>
      </c>
      <c r="B11105" s="158">
        <v>-0.141756759318035</v>
      </c>
      <c r="C11105" s="158">
        <v>0.117190411015536</v>
      </c>
      <c r="D11105" s="158">
        <v>0.36891474151359799</v>
      </c>
      <c r="E11105" s="158">
        <v>-0.123117478240533</v>
      </c>
    </row>
    <row r="11106" spans="1:5" x14ac:dyDescent="0.25">
      <c r="A11106" s="158">
        <v>56243.184654479803</v>
      </c>
      <c r="B11106" s="158">
        <v>0.21829870872516199</v>
      </c>
      <c r="C11106" s="158">
        <v>0.117202346512851</v>
      </c>
      <c r="D11106" s="158">
        <v>0.36891118573716197</v>
      </c>
      <c r="E11106" s="158">
        <v>-0.123119263563162</v>
      </c>
    </row>
    <row r="11107" spans="1:5" x14ac:dyDescent="0.25">
      <c r="A11107" s="158">
        <v>56244.391419280102</v>
      </c>
      <c r="B11107" s="158">
        <v>-0.309001057295066</v>
      </c>
      <c r="C11107" s="158">
        <v>0.117217124652276</v>
      </c>
      <c r="D11107" s="158">
        <v>0.36890678284362799</v>
      </c>
      <c r="E11107" s="158">
        <v>-0.123121474897938</v>
      </c>
    </row>
    <row r="11108" spans="1:5" x14ac:dyDescent="0.25">
      <c r="A11108" s="158">
        <v>56249.050801576203</v>
      </c>
      <c r="B11108" s="158">
        <v>0.51603682340082302</v>
      </c>
      <c r="C11108" s="158">
        <v>0.11727418372775</v>
      </c>
      <c r="D11108" s="158">
        <v>0.36888978047423499</v>
      </c>
      <c r="E11108" s="158">
        <v>-0.1231300213511</v>
      </c>
    </row>
    <row r="11109" spans="1:5" x14ac:dyDescent="0.25">
      <c r="A11109" s="158">
        <v>56249.162247936802</v>
      </c>
      <c r="B11109" s="158">
        <v>-0.49355751508076701</v>
      </c>
      <c r="C11109" s="158">
        <v>0.11727554850364599</v>
      </c>
      <c r="D11109" s="158">
        <v>0.36888937374979403</v>
      </c>
      <c r="E11109" s="158">
        <v>-0.123130225933993</v>
      </c>
    </row>
    <row r="11110" spans="1:5" x14ac:dyDescent="0.25">
      <c r="A11110" s="158">
        <v>56252.7429578667</v>
      </c>
      <c r="B11110" s="158">
        <v>0.19269055588353501</v>
      </c>
      <c r="C11110" s="158">
        <v>0.11731939788937799</v>
      </c>
      <c r="D11110" s="158">
        <v>0.36887630467885002</v>
      </c>
      <c r="E11110" s="158">
        <v>-0.123136803117676</v>
      </c>
    </row>
    <row r="11111" spans="1:5" x14ac:dyDescent="0.25">
      <c r="A11111" s="158">
        <v>56254.0617895615</v>
      </c>
      <c r="B11111" s="158">
        <v>0.53965268645839204</v>
      </c>
      <c r="C11111" s="158">
        <v>0.11733554824285899</v>
      </c>
      <c r="D11111" s="158">
        <v>0.368871490529185</v>
      </c>
      <c r="E11111" s="158">
        <v>-0.123139227576146</v>
      </c>
    </row>
    <row r="11112" spans="1:5" x14ac:dyDescent="0.25">
      <c r="A11112" s="158">
        <v>56259.473735232903</v>
      </c>
      <c r="B11112" s="158">
        <v>0.21359917029417599</v>
      </c>
      <c r="C11112" s="158">
        <v>0.117401822202853</v>
      </c>
      <c r="D11112" s="158">
        <v>0.36885173181778302</v>
      </c>
      <c r="E11112" s="158">
        <v>-0.123149187711508</v>
      </c>
    </row>
    <row r="11113" spans="1:5" x14ac:dyDescent="0.25">
      <c r="A11113" s="158">
        <v>56260.165881057997</v>
      </c>
      <c r="B11113" s="158">
        <v>9.3127885806354394E-2</v>
      </c>
      <c r="C11113" s="158">
        <v>0.117410298061448</v>
      </c>
      <c r="D11113" s="158">
        <v>0.36884920443668001</v>
      </c>
      <c r="E11113" s="158">
        <v>-0.123150462828399</v>
      </c>
    </row>
    <row r="11114" spans="1:5" x14ac:dyDescent="0.25">
      <c r="A11114" s="158">
        <v>56263.004143826904</v>
      </c>
      <c r="B11114" s="158">
        <v>0.206517796339689</v>
      </c>
      <c r="C11114" s="158">
        <v>0.117445054588179</v>
      </c>
      <c r="D11114" s="158">
        <v>0.36883883953972102</v>
      </c>
      <c r="E11114" s="158">
        <v>-0.123155694729722</v>
      </c>
    </row>
    <row r="11115" spans="1:5" x14ac:dyDescent="0.25">
      <c r="A11115" s="158">
        <v>56263.455405729503</v>
      </c>
      <c r="B11115" s="158">
        <v>0.41331949225085202</v>
      </c>
      <c r="C11115" s="158">
        <v>0.117450580578478</v>
      </c>
      <c r="D11115" s="158">
        <v>0.36883719146225102</v>
      </c>
      <c r="E11115" s="158">
        <v>-0.123156527015806</v>
      </c>
    </row>
    <row r="11116" spans="1:5" x14ac:dyDescent="0.25">
      <c r="A11116" s="158">
        <v>56276.808845538799</v>
      </c>
      <c r="B11116" s="158">
        <v>1.55637398781894</v>
      </c>
      <c r="C11116" s="158">
        <v>0.11761409730822101</v>
      </c>
      <c r="D11116" s="158">
        <v>0.36878840545401698</v>
      </c>
      <c r="E11116" s="158">
        <v>-0.123181211831822</v>
      </c>
    </row>
    <row r="11117" spans="1:5" x14ac:dyDescent="0.25">
      <c r="A11117" s="158">
        <v>56285.312475913801</v>
      </c>
      <c r="B11117" s="158">
        <v>0.21386119895419101</v>
      </c>
      <c r="C11117" s="158">
        <v>0.117718220653815</v>
      </c>
      <c r="D11117" s="158">
        <v>0.36875732062796701</v>
      </c>
      <c r="E11117" s="158">
        <v>-0.12319698821146</v>
      </c>
    </row>
    <row r="11118" spans="1:5" x14ac:dyDescent="0.25">
      <c r="A11118" s="158">
        <v>56295.3390472299</v>
      </c>
      <c r="B11118" s="158">
        <v>-0.81350875481353002</v>
      </c>
      <c r="C11118" s="158">
        <v>0.117840983764809</v>
      </c>
      <c r="D11118" s="158">
        <v>0.36872065147042199</v>
      </c>
      <c r="E11118" s="158">
        <v>-0.123215646749956</v>
      </c>
    </row>
    <row r="11119" spans="1:5" x14ac:dyDescent="0.25">
      <c r="A11119" s="158">
        <v>56304.635101653403</v>
      </c>
      <c r="B11119" s="158">
        <v>0.389752118798525</v>
      </c>
      <c r="C11119" s="158">
        <v>0.11795479322086599</v>
      </c>
      <c r="D11119" s="158">
        <v>0.36868663731693302</v>
      </c>
      <c r="E11119" s="158">
        <v>-0.123233000654061</v>
      </c>
    </row>
    <row r="11120" spans="1:5" x14ac:dyDescent="0.25">
      <c r="A11120" s="158">
        <v>56307.883452067399</v>
      </c>
      <c r="B11120" s="158">
        <v>0.14945672763255799</v>
      </c>
      <c r="C11120" s="158">
        <v>0.117994559601868</v>
      </c>
      <c r="D11120" s="158">
        <v>0.36867474787369198</v>
      </c>
      <c r="E11120" s="158">
        <v>-0.12323907710647899</v>
      </c>
    </row>
    <row r="11121" spans="1:5" x14ac:dyDescent="0.25">
      <c r="A11121" s="158">
        <v>56312.821240064397</v>
      </c>
      <c r="B11121" s="158">
        <v>0.77620778438300997</v>
      </c>
      <c r="C11121" s="158">
        <v>0.11805500547942301</v>
      </c>
      <c r="D11121" s="158">
        <v>0.368656671107644</v>
      </c>
      <c r="E11121" s="158">
        <v>-0.123248326182144</v>
      </c>
    </row>
    <row r="11122" spans="1:5" x14ac:dyDescent="0.25">
      <c r="A11122" s="158">
        <v>56312.868734594398</v>
      </c>
      <c r="B11122" s="158">
        <v>0.26269815635775501</v>
      </c>
      <c r="C11122" s="158">
        <v>0.118055586867103</v>
      </c>
      <c r="D11122" s="158">
        <v>0.368656497212906</v>
      </c>
      <c r="E11122" s="158">
        <v>-0.123248415217279</v>
      </c>
    </row>
    <row r="11123" spans="1:5" x14ac:dyDescent="0.25">
      <c r="A11123" s="158">
        <v>56316.217515548997</v>
      </c>
      <c r="B11123" s="158">
        <v>-7.0535553691475406E-2</v>
      </c>
      <c r="C11123" s="158">
        <v>0.11809657899444399</v>
      </c>
      <c r="D11123" s="158">
        <v>0.368644235060337</v>
      </c>
      <c r="E11123" s="158">
        <v>-0.12325469643884999</v>
      </c>
    </row>
    <row r="11124" spans="1:5" x14ac:dyDescent="0.25">
      <c r="A11124" s="158">
        <v>56318.954971785002</v>
      </c>
      <c r="B11124" s="158">
        <v>0.147806734321376</v>
      </c>
      <c r="C11124" s="158">
        <v>0.118130086739983</v>
      </c>
      <c r="D11124" s="158">
        <v>0.36863420984636103</v>
      </c>
      <c r="E11124" s="158">
        <v>-0.12325983608730599</v>
      </c>
    </row>
    <row r="11125" spans="1:5" x14ac:dyDescent="0.25">
      <c r="A11125" s="158">
        <v>56322.395096068998</v>
      </c>
      <c r="B11125" s="158">
        <v>1.9419718601931799E-2</v>
      </c>
      <c r="C11125" s="158">
        <v>0.11817219386075099</v>
      </c>
      <c r="D11125" s="158">
        <v>0.368621609339364</v>
      </c>
      <c r="E11125" s="158">
        <v>-0.12326630148291599</v>
      </c>
    </row>
    <row r="11126" spans="1:5" x14ac:dyDescent="0.25">
      <c r="A11126" s="158">
        <v>56322.990284230298</v>
      </c>
      <c r="B11126" s="158">
        <v>-2.4631389936713401E-2</v>
      </c>
      <c r="C11126" s="158">
        <v>0.11817947877642999</v>
      </c>
      <c r="D11126" s="158">
        <v>0.36861942905982598</v>
      </c>
      <c r="E11126" s="158">
        <v>-0.123267420814982</v>
      </c>
    </row>
    <row r="11127" spans="1:5" x14ac:dyDescent="0.25">
      <c r="A11127" s="158">
        <v>56327.792644921698</v>
      </c>
      <c r="B11127" s="158">
        <v>0.23453906989794299</v>
      </c>
      <c r="C11127" s="158">
        <v>0.118238256062417</v>
      </c>
      <c r="D11127" s="158">
        <v>0.36860183478060199</v>
      </c>
      <c r="E11127" s="158">
        <v>-0.123276460192144</v>
      </c>
    </row>
    <row r="11128" spans="1:5" x14ac:dyDescent="0.25">
      <c r="A11128" s="158">
        <v>56328.569332078398</v>
      </c>
      <c r="B11128" s="158">
        <v>0.43950675329420502</v>
      </c>
      <c r="C11128" s="158">
        <v>0.11824776177030399</v>
      </c>
      <c r="D11128" s="158">
        <v>0.36859898885480102</v>
      </c>
      <c r="E11128" s="158">
        <v>-0.123277923451316</v>
      </c>
    </row>
    <row r="11129" spans="1:5" x14ac:dyDescent="0.25">
      <c r="A11129" s="158">
        <v>56328.662067584999</v>
      </c>
      <c r="B11129" s="158">
        <v>-4.8051297316142903E-2</v>
      </c>
      <c r="C11129" s="158">
        <v>0.118248896733489</v>
      </c>
      <c r="D11129" s="158">
        <v>0.368598649047302</v>
      </c>
      <c r="E11129" s="158">
        <v>-0.123278098187212</v>
      </c>
    </row>
    <row r="11130" spans="1:5" x14ac:dyDescent="0.25">
      <c r="A11130" s="158">
        <v>56333.634531549404</v>
      </c>
      <c r="B11130" s="158">
        <v>0.131332816532925</v>
      </c>
      <c r="C11130" s="158">
        <v>0.118309751106419</v>
      </c>
      <c r="D11130" s="158">
        <v>0.36858042630901</v>
      </c>
      <c r="E11130" s="158">
        <v>-0.123287475158897</v>
      </c>
    </row>
    <row r="11131" spans="1:5" x14ac:dyDescent="0.25">
      <c r="A11131" s="158">
        <v>56336.633548664096</v>
      </c>
      <c r="B11131" s="158">
        <v>3.6551376885429802E-2</v>
      </c>
      <c r="C11131" s="158">
        <v>0.11834645176247199</v>
      </c>
      <c r="D11131" s="158">
        <v>0.36856943352868698</v>
      </c>
      <c r="E11131" s="158">
        <v>-0.12329313791271</v>
      </c>
    </row>
    <row r="11132" spans="1:5" x14ac:dyDescent="0.25">
      <c r="A11132" s="158">
        <v>56348.6422789996</v>
      </c>
      <c r="B11132" s="158">
        <v>0.22632052584399301</v>
      </c>
      <c r="C11132" s="158">
        <v>0.118493392064945</v>
      </c>
      <c r="D11132" s="158">
        <v>0.36852539950055102</v>
      </c>
      <c r="E11132" s="158">
        <v>-0.123315867596509</v>
      </c>
    </row>
    <row r="11133" spans="1:5" x14ac:dyDescent="0.25">
      <c r="A11133" s="158">
        <v>56352.137981743203</v>
      </c>
      <c r="B11133" s="158">
        <v>-0.15403149914574599</v>
      </c>
      <c r="C11133" s="158">
        <v>0.118536160391854</v>
      </c>
      <c r="D11133" s="158">
        <v>0.36851257638446999</v>
      </c>
      <c r="E11133" s="158">
        <v>-0.12332250059351001</v>
      </c>
    </row>
    <row r="11134" spans="1:5" x14ac:dyDescent="0.25">
      <c r="A11134" s="158">
        <v>56352.980575296599</v>
      </c>
      <c r="B11134" s="158">
        <v>0.22568821861417299</v>
      </c>
      <c r="C11134" s="158">
        <v>0.11854646874727499</v>
      </c>
      <c r="D11134" s="158">
        <v>0.36850948520608301</v>
      </c>
      <c r="E11134" s="158">
        <v>-0.12332410050048</v>
      </c>
    </row>
    <row r="11135" spans="1:5" x14ac:dyDescent="0.25">
      <c r="A11135" s="158">
        <v>56354.600329841698</v>
      </c>
      <c r="B11135" s="158">
        <v>-0.24804272128923199</v>
      </c>
      <c r="C11135" s="158">
        <v>0.118566284515596</v>
      </c>
      <c r="D11135" s="158">
        <v>0.36850354253460299</v>
      </c>
      <c r="E11135" s="158">
        <v>-0.12332717728223699</v>
      </c>
    </row>
    <row r="11136" spans="1:5" x14ac:dyDescent="0.25">
      <c r="A11136" s="158">
        <v>56355.991305172603</v>
      </c>
      <c r="B11136" s="158">
        <v>9.8737450505903504E-2</v>
      </c>
      <c r="C11136" s="158">
        <v>0.118583300980127</v>
      </c>
      <c r="D11136" s="158">
        <v>0.36849843884295302</v>
      </c>
      <c r="E11136" s="158">
        <v>-0.123329820760486</v>
      </c>
    </row>
    <row r="11137" spans="1:5" x14ac:dyDescent="0.25">
      <c r="A11137" s="158">
        <v>56363.119532910903</v>
      </c>
      <c r="B11137" s="158">
        <v>-0.45027736461714701</v>
      </c>
      <c r="C11137" s="158">
        <v>0.11867049708145901</v>
      </c>
      <c r="D11137" s="158">
        <v>0.36847227880397598</v>
      </c>
      <c r="E11137" s="158">
        <v>-0.123343386018757</v>
      </c>
    </row>
    <row r="11138" spans="1:5" x14ac:dyDescent="0.25">
      <c r="A11138" s="158">
        <v>56366.145576224699</v>
      </c>
      <c r="B11138" s="158">
        <v>0.196976677233485</v>
      </c>
      <c r="C11138" s="158">
        <v>0.118707509568607</v>
      </c>
      <c r="D11138" s="158">
        <v>0.36846117066608097</v>
      </c>
      <c r="E11138" s="158">
        <v>-0.12334915399970101</v>
      </c>
    </row>
    <row r="11139" spans="1:5" x14ac:dyDescent="0.25">
      <c r="A11139" s="158">
        <v>56366.264682151501</v>
      </c>
      <c r="B11139" s="158">
        <v>0.855754647862073</v>
      </c>
      <c r="C11139" s="158">
        <v>0.11870896634536</v>
      </c>
      <c r="D11139" s="158">
        <v>0.36846073341256302</v>
      </c>
      <c r="E11139" s="158">
        <v>-0.123349381142642</v>
      </c>
    </row>
    <row r="11140" spans="1:5" x14ac:dyDescent="0.25">
      <c r="A11140" s="158">
        <v>56369.741845253098</v>
      </c>
      <c r="B11140" s="158">
        <v>-0.413796611261119</v>
      </c>
      <c r="C11140" s="158">
        <v>0.118751493759737</v>
      </c>
      <c r="D11140" s="158">
        <v>0.36844796715379802</v>
      </c>
      <c r="E11140" s="158">
        <v>-0.12335601611472299</v>
      </c>
    </row>
    <row r="11141" spans="1:5" x14ac:dyDescent="0.25">
      <c r="A11141" s="158">
        <v>56384.851067982301</v>
      </c>
      <c r="B11141" s="158">
        <v>-0.144401888415779</v>
      </c>
      <c r="C11141" s="158">
        <v>0.11893625070993</v>
      </c>
      <c r="D11141" s="158">
        <v>0.36839246881139698</v>
      </c>
      <c r="E11141" s="158">
        <v>-0.12338493195300899</v>
      </c>
    </row>
    <row r="11142" spans="1:5" x14ac:dyDescent="0.25">
      <c r="A11142" s="158">
        <v>56391.705146397297</v>
      </c>
      <c r="B11142" s="158">
        <v>0.208332217887053</v>
      </c>
      <c r="C11142" s="158">
        <v>0.11902004230827801</v>
      </c>
      <c r="D11142" s="158">
        <v>0.368367279180286</v>
      </c>
      <c r="E11142" s="158">
        <v>-0.12339809477128599</v>
      </c>
    </row>
    <row r="11143" spans="1:5" x14ac:dyDescent="0.25">
      <c r="A11143" s="158">
        <v>56391.914148078897</v>
      </c>
      <c r="B11143" s="158">
        <v>8.7126000673443102E-2</v>
      </c>
      <c r="C11143" s="158">
        <v>0.11902259715512201</v>
      </c>
      <c r="D11143" s="158">
        <v>0.368366510938612</v>
      </c>
      <c r="E11143" s="158">
        <v>-0.123398496592196</v>
      </c>
    </row>
    <row r="11144" spans="1:5" x14ac:dyDescent="0.25">
      <c r="A11144" s="158">
        <v>56392.598108607497</v>
      </c>
      <c r="B11144" s="158">
        <v>-0.113921559337071</v>
      </c>
      <c r="C11144" s="158">
        <v>0.119030957832347</v>
      </c>
      <c r="D11144" s="158">
        <v>0.36836399680335502</v>
      </c>
      <c r="E11144" s="158">
        <v>-0.123399811740699</v>
      </c>
    </row>
    <row r="11145" spans="1:5" x14ac:dyDescent="0.25">
      <c r="A11145" s="158">
        <v>56398.332824325698</v>
      </c>
      <c r="B11145" s="158">
        <v>0.249955635344734</v>
      </c>
      <c r="C11145" s="158">
        <v>0.119101053025093</v>
      </c>
      <c r="D11145" s="158">
        <v>0.36834291353881898</v>
      </c>
      <c r="E11145" s="158">
        <v>-0.12341084982768299</v>
      </c>
    </row>
    <row r="11146" spans="1:5" x14ac:dyDescent="0.25">
      <c r="A11146" s="158">
        <v>56407.064638821299</v>
      </c>
      <c r="B11146" s="158">
        <v>-0.397867894606585</v>
      </c>
      <c r="C11146" s="158">
        <v>0.119207762130855</v>
      </c>
      <c r="D11146" s="158">
        <v>0.36831080028654001</v>
      </c>
      <c r="E11146" s="158">
        <v>-0.12342769486206499</v>
      </c>
    </row>
    <row r="11147" spans="1:5" x14ac:dyDescent="0.25">
      <c r="A11147" s="158">
        <v>56413.0152739353</v>
      </c>
      <c r="B11147" s="158">
        <v>0.18064939739364</v>
      </c>
      <c r="C11147" s="158">
        <v>0.119280469136193</v>
      </c>
      <c r="D11147" s="158">
        <v>0.36828890760892302</v>
      </c>
      <c r="E11147" s="158">
        <v>-0.12343920095915099</v>
      </c>
    </row>
    <row r="11148" spans="1:5" x14ac:dyDescent="0.25">
      <c r="A11148" s="158">
        <v>56414.434365420399</v>
      </c>
      <c r="B11148" s="158">
        <v>-0.26345365317236302</v>
      </c>
      <c r="C11148" s="158">
        <v>0.1192978063682</v>
      </c>
      <c r="D11148" s="158">
        <v>0.36828368576358</v>
      </c>
      <c r="E11148" s="158">
        <v>-0.12344194805999099</v>
      </c>
    </row>
    <row r="11149" spans="1:5" x14ac:dyDescent="0.25">
      <c r="A11149" s="158">
        <v>56420.258166574597</v>
      </c>
      <c r="B11149" s="158">
        <v>-0.14967035784168001</v>
      </c>
      <c r="C11149" s="158">
        <v>0.119368949334672</v>
      </c>
      <c r="D11149" s="158">
        <v>0.36826225208333102</v>
      </c>
      <c r="E11149" s="158">
        <v>-0.12345323460178199</v>
      </c>
    </row>
    <row r="11150" spans="1:5" x14ac:dyDescent="0.25">
      <c r="A11150" s="158">
        <v>56435.3919380679</v>
      </c>
      <c r="B11150" s="158">
        <v>0.31692421780849001</v>
      </c>
      <c r="C11150" s="158">
        <v>0.11955376551930701</v>
      </c>
      <c r="D11150" s="158">
        <v>0.36820652600464199</v>
      </c>
      <c r="E11150" s="158">
        <v>-0.12348265955302901</v>
      </c>
    </row>
    <row r="11151" spans="1:5" x14ac:dyDescent="0.25">
      <c r="A11151" s="158">
        <v>56437.115183139897</v>
      </c>
      <c r="B11151" s="158">
        <v>0.42512472070184198</v>
      </c>
      <c r="C11151" s="158">
        <v>0.119574804695932</v>
      </c>
      <c r="D11151" s="158">
        <v>0.368200178021863</v>
      </c>
      <c r="E11151" s="158">
        <v>-0.12348601885506701</v>
      </c>
    </row>
    <row r="11152" spans="1:5" x14ac:dyDescent="0.25">
      <c r="A11152" s="158">
        <v>56446.654071646699</v>
      </c>
      <c r="B11152" s="158">
        <v>-0.41802234096027802</v>
      </c>
      <c r="C11152" s="158">
        <v>0.119691244574937</v>
      </c>
      <c r="D11152" s="158">
        <v>0.36816502969606302</v>
      </c>
      <c r="E11152" s="158">
        <v>-0.123504646364408</v>
      </c>
    </row>
    <row r="11153" spans="1:5" x14ac:dyDescent="0.25">
      <c r="A11153" s="158">
        <v>56451.096146585704</v>
      </c>
      <c r="B11153" s="158">
        <v>0.13407169205661401</v>
      </c>
      <c r="C11153" s="158">
        <v>0.119745455996495</v>
      </c>
      <c r="D11153" s="158">
        <v>0.36814865628383803</v>
      </c>
      <c r="E11153" s="158">
        <v>-0.123513339529381</v>
      </c>
    </row>
    <row r="11154" spans="1:5" x14ac:dyDescent="0.25">
      <c r="A11154" s="158">
        <v>56471.139130493</v>
      </c>
      <c r="B11154" s="158">
        <v>1.0703638279907099</v>
      </c>
      <c r="C11154" s="158">
        <v>0.119989958922671</v>
      </c>
      <c r="D11154" s="158">
        <v>0.36807473470671098</v>
      </c>
      <c r="E11154" s="158">
        <v>-0.123552711347323</v>
      </c>
    </row>
    <row r="11155" spans="1:5" x14ac:dyDescent="0.25">
      <c r="A11155" s="158">
        <v>56472.716906829497</v>
      </c>
      <c r="B11155" s="158">
        <v>-0.27601422240548501</v>
      </c>
      <c r="C11155" s="158">
        <v>0.12000919864057</v>
      </c>
      <c r="D11155" s="158">
        <v>0.36806891261229402</v>
      </c>
      <c r="E11155" s="158">
        <v>-0.123555820933511</v>
      </c>
    </row>
    <row r="11156" spans="1:5" x14ac:dyDescent="0.25">
      <c r="A11156" s="158">
        <v>56474.793147404504</v>
      </c>
      <c r="B11156" s="158">
        <v>0.76729606255356897</v>
      </c>
      <c r="C11156" s="158">
        <v>0.120034515011891</v>
      </c>
      <c r="D11156" s="158">
        <v>0.3680612504843</v>
      </c>
      <c r="E11156" s="158">
        <v>-0.1235599152043</v>
      </c>
    </row>
    <row r="11157" spans="1:5" x14ac:dyDescent="0.25">
      <c r="A11157" s="158">
        <v>56478.772601251898</v>
      </c>
      <c r="B11157" s="158">
        <v>-0.17126120996232599</v>
      </c>
      <c r="C11157" s="158">
        <v>0.12008303244974999</v>
      </c>
      <c r="D11157" s="158">
        <v>0.36804656264216701</v>
      </c>
      <c r="E11157" s="158">
        <v>-0.12356776977737501</v>
      </c>
    </row>
    <row r="11158" spans="1:5" x14ac:dyDescent="0.25">
      <c r="A11158" s="158">
        <v>56483.399771730001</v>
      </c>
      <c r="B11158" s="158">
        <v>-4.9235802227365302E-2</v>
      </c>
      <c r="C11158" s="158">
        <v>0.120139437579279</v>
      </c>
      <c r="D11158" s="158">
        <v>0.368029480624539</v>
      </c>
      <c r="E11158" s="158">
        <v>-0.12357691475431801</v>
      </c>
    </row>
    <row r="11159" spans="1:5" x14ac:dyDescent="0.25">
      <c r="A11159" s="158">
        <v>56485.518885128004</v>
      </c>
      <c r="B11159" s="158">
        <v>-0.464930423891463</v>
      </c>
      <c r="C11159" s="158">
        <v>0.120165266161622</v>
      </c>
      <c r="D11159" s="158">
        <v>0.36802165628565803</v>
      </c>
      <c r="E11159" s="158">
        <v>-0.123581107184889</v>
      </c>
    </row>
    <row r="11160" spans="1:5" x14ac:dyDescent="0.25">
      <c r="A11160" s="158">
        <v>56485.671774076698</v>
      </c>
      <c r="B11160" s="158">
        <v>0.51741479082636499</v>
      </c>
      <c r="C11160" s="158">
        <v>0.120167129549121</v>
      </c>
      <c r="D11160" s="158">
        <v>0.36802109174784697</v>
      </c>
      <c r="E11160" s="158">
        <v>-0.1235814097629</v>
      </c>
    </row>
    <row r="11161" spans="1:5" x14ac:dyDescent="0.25">
      <c r="A11161" s="158">
        <v>56491.6421543119</v>
      </c>
      <c r="B11161" s="158">
        <v>0.66537436558948804</v>
      </c>
      <c r="C11161" s="158">
        <v>0.120239886836034</v>
      </c>
      <c r="D11161" s="158">
        <v>0.36799904308932502</v>
      </c>
      <c r="E11161" s="158">
        <v>-0.123593236530412</v>
      </c>
    </row>
    <row r="11162" spans="1:5" x14ac:dyDescent="0.25">
      <c r="A11162" s="158">
        <v>56493.242432100596</v>
      </c>
      <c r="B11162" s="158">
        <v>4.1406986895462996</v>
      </c>
      <c r="C11162" s="158">
        <v>0.120259385469977</v>
      </c>
      <c r="D11162" s="158">
        <v>0.36799313218845098</v>
      </c>
      <c r="E11162" s="158">
        <v>-0.12359641016431799</v>
      </c>
    </row>
    <row r="11163" spans="1:5" x14ac:dyDescent="0.25">
      <c r="A11163" s="158">
        <v>56506.850820038198</v>
      </c>
      <c r="B11163" s="158">
        <v>-0.36585565045851298</v>
      </c>
      <c r="C11163" s="158">
        <v>0.120425145466327</v>
      </c>
      <c r="D11163" s="158">
        <v>0.36794284914535502</v>
      </c>
      <c r="E11163" s="158">
        <v>-0.123623460021431</v>
      </c>
    </row>
    <row r="11164" spans="1:5" x14ac:dyDescent="0.25">
      <c r="A11164" s="158">
        <v>56507.964772138497</v>
      </c>
      <c r="B11164" s="158">
        <v>0.48801730392442599</v>
      </c>
      <c r="C11164" s="158">
        <v>0.120438710013535</v>
      </c>
      <c r="D11164" s="158">
        <v>0.36793873165429702</v>
      </c>
      <c r="E11164" s="158">
        <v>-0.12362567917388601</v>
      </c>
    </row>
    <row r="11165" spans="1:5" x14ac:dyDescent="0.25">
      <c r="A11165" s="158">
        <v>56529.913364132597</v>
      </c>
      <c r="B11165" s="158">
        <v>-0.102542458880039</v>
      </c>
      <c r="C11165" s="158">
        <v>0.12070584156052599</v>
      </c>
      <c r="D11165" s="158">
        <v>0.36785755916734397</v>
      </c>
      <c r="E11165" s="158">
        <v>-0.123669555360054</v>
      </c>
    </row>
    <row r="11166" spans="1:5" x14ac:dyDescent="0.25">
      <c r="A11166" s="158">
        <v>56543.236135935404</v>
      </c>
      <c r="B11166" s="158">
        <v>0.51516915300382504</v>
      </c>
      <c r="C11166" s="158">
        <v>0.120867858724943</v>
      </c>
      <c r="D11166" s="158">
        <v>0.36780824675351398</v>
      </c>
      <c r="E11166" s="158">
        <v>-0.123696328593543</v>
      </c>
    </row>
    <row r="11167" spans="1:5" x14ac:dyDescent="0.25">
      <c r="A11167" s="158">
        <v>56543.971473479003</v>
      </c>
      <c r="B11167" s="158">
        <v>-0.12578986844121701</v>
      </c>
      <c r="C11167" s="158">
        <v>0.12087679809384901</v>
      </c>
      <c r="D11167" s="158">
        <v>0.367805524107916</v>
      </c>
      <c r="E11167" s="158">
        <v>-0.123697809402444</v>
      </c>
    </row>
    <row r="11168" spans="1:5" x14ac:dyDescent="0.25">
      <c r="A11168" s="158">
        <v>56554.919765540399</v>
      </c>
      <c r="B11168" s="158">
        <v>-0.54431821966779403</v>
      </c>
      <c r="C11168" s="158">
        <v>0.12100985623119601</v>
      </c>
      <c r="D11168" s="158">
        <v>0.36776497614653397</v>
      </c>
      <c r="E11168" s="158">
        <v>-0.123719895025817</v>
      </c>
    </row>
    <row r="11169" spans="1:5" x14ac:dyDescent="0.25">
      <c r="A11169" s="158">
        <v>56556.241370724703</v>
      </c>
      <c r="B11169" s="158">
        <v>0.33128004662958999</v>
      </c>
      <c r="C11169" s="158">
        <v>0.121025913200077</v>
      </c>
      <c r="D11169" s="158">
        <v>0.36776008006768102</v>
      </c>
      <c r="E11169" s="158">
        <v>-0.12372256589131</v>
      </c>
    </row>
    <row r="11170" spans="1:5" x14ac:dyDescent="0.25">
      <c r="A11170" s="158">
        <v>56561.620531624802</v>
      </c>
      <c r="B11170" s="158">
        <v>-0.261517196506178</v>
      </c>
      <c r="C11170" s="158">
        <v>0.12109125667213</v>
      </c>
      <c r="D11170" s="158">
        <v>0.367740149080793</v>
      </c>
      <c r="E11170" s="158">
        <v>-0.123733447516971</v>
      </c>
    </row>
    <row r="11171" spans="1:5" x14ac:dyDescent="0.25">
      <c r="A11171" s="158">
        <v>56565.649369954503</v>
      </c>
      <c r="B11171" s="158">
        <v>0.13595283822380699</v>
      </c>
      <c r="C11171" s="158">
        <v>0.121140185204498</v>
      </c>
      <c r="D11171" s="158">
        <v>0.367725218080586</v>
      </c>
      <c r="E11171" s="158">
        <v>-0.123741608837837</v>
      </c>
    </row>
    <row r="11172" spans="1:5" x14ac:dyDescent="0.25">
      <c r="A11172" s="158">
        <v>56567.522652860003</v>
      </c>
      <c r="B11172" s="158">
        <v>-3.7479971626230797E-2</v>
      </c>
      <c r="C11172" s="158">
        <v>0.121162931928211</v>
      </c>
      <c r="D11172" s="158">
        <v>0.36771827468636098</v>
      </c>
      <c r="E11172" s="158">
        <v>-0.12374540688802201</v>
      </c>
    </row>
    <row r="11173" spans="1:5" x14ac:dyDescent="0.25">
      <c r="A11173" s="158">
        <v>56578.903174915002</v>
      </c>
      <c r="B11173" s="158">
        <v>0.16981931070387801</v>
      </c>
      <c r="C11173" s="158">
        <v>0.12130107362809001</v>
      </c>
      <c r="D11173" s="158">
        <v>0.36767607941766001</v>
      </c>
      <c r="E11173" s="158">
        <v>-0.123768525611175</v>
      </c>
    </row>
    <row r="11174" spans="1:5" x14ac:dyDescent="0.25">
      <c r="A11174" s="158">
        <v>56580.767820635803</v>
      </c>
      <c r="B11174" s="158">
        <v>-7.3950840660530495E-2</v>
      </c>
      <c r="C11174" s="158">
        <v>0.1213236994191</v>
      </c>
      <c r="D11174" s="158">
        <v>0.36766916380444298</v>
      </c>
      <c r="E11174" s="158">
        <v>-0.123772320855616</v>
      </c>
    </row>
    <row r="11175" spans="1:5" x14ac:dyDescent="0.25">
      <c r="A11175" s="158">
        <v>56585.074378819103</v>
      </c>
      <c r="B11175" s="158">
        <v>0.177859546530756</v>
      </c>
      <c r="C11175" s="158">
        <v>0.121375946758391</v>
      </c>
      <c r="D11175" s="158">
        <v>0.36765318933518398</v>
      </c>
      <c r="E11175" s="158">
        <v>-0.12378109420000601</v>
      </c>
    </row>
    <row r="11176" spans="1:5" x14ac:dyDescent="0.25">
      <c r="A11176" s="158">
        <v>56590.639914505598</v>
      </c>
      <c r="B11176" s="158">
        <v>0.39699752528294902</v>
      </c>
      <c r="C11176" s="158">
        <v>0.121443449550785</v>
      </c>
      <c r="D11176" s="158">
        <v>0.36763254020587399</v>
      </c>
      <c r="E11176" s="158">
        <v>-0.123792448674978</v>
      </c>
    </row>
    <row r="11177" spans="1:5" x14ac:dyDescent="0.25">
      <c r="A11177" s="158">
        <v>56602.553843228699</v>
      </c>
      <c r="B11177" s="158">
        <v>0.45508857981468898</v>
      </c>
      <c r="C11177" s="158">
        <v>0.12158787853594701</v>
      </c>
      <c r="D11177" s="158">
        <v>0.36758831966836503</v>
      </c>
      <c r="E11177" s="158">
        <v>-0.12381681663566201</v>
      </c>
    </row>
    <row r="11178" spans="1:5" x14ac:dyDescent="0.25">
      <c r="A11178" s="158">
        <v>56607.123130469299</v>
      </c>
      <c r="B11178" s="158">
        <v>0.56151551878202999</v>
      </c>
      <c r="C11178" s="158">
        <v>0.121643244177712</v>
      </c>
      <c r="D11178" s="158">
        <v>0.367571353593592</v>
      </c>
      <c r="E11178" s="158">
        <v>-0.12382618471527</v>
      </c>
    </row>
    <row r="11179" spans="1:5" x14ac:dyDescent="0.25">
      <c r="A11179" s="158">
        <v>56607.163009381999</v>
      </c>
      <c r="B11179" s="158">
        <v>0.68320776183643495</v>
      </c>
      <c r="C11179" s="158">
        <v>0.121643727321343</v>
      </c>
      <c r="D11179" s="158">
        <v>0.36757120550487499</v>
      </c>
      <c r="E11179" s="158">
        <v>-0.123826266530672</v>
      </c>
    </row>
    <row r="11180" spans="1:5" x14ac:dyDescent="0.25">
      <c r="A11180" s="158">
        <v>56610.7308839041</v>
      </c>
      <c r="B11180" s="158">
        <v>-0.109588092134694</v>
      </c>
      <c r="C11180" s="158">
        <v>0.121686948444211</v>
      </c>
      <c r="D11180" s="158">
        <v>0.36755795525686202</v>
      </c>
      <c r="E11180" s="158">
        <v>-0.123833590185329</v>
      </c>
    </row>
    <row r="11181" spans="1:5" x14ac:dyDescent="0.25">
      <c r="A11181" s="158">
        <v>56613.605897672802</v>
      </c>
      <c r="B11181" s="158">
        <v>-6.4359327456498E-2</v>
      </c>
      <c r="C11181" s="158">
        <v>0.121721769577374</v>
      </c>
      <c r="D11181" s="158">
        <v>0.36754727656138397</v>
      </c>
      <c r="E11181" s="158">
        <v>-0.123839497122915</v>
      </c>
    </row>
    <row r="11182" spans="1:5" x14ac:dyDescent="0.25">
      <c r="A11182" s="158">
        <v>56615.562987390404</v>
      </c>
      <c r="B11182" s="158">
        <v>-0.30072061037537101</v>
      </c>
      <c r="C11182" s="158">
        <v>0.12174546970005699</v>
      </c>
      <c r="D11182" s="158">
        <v>0.367540006520712</v>
      </c>
      <c r="E11182" s="158">
        <v>-0.123843520919224</v>
      </c>
    </row>
    <row r="11183" spans="1:5" x14ac:dyDescent="0.25">
      <c r="A11183" s="158">
        <v>56623.397357963499</v>
      </c>
      <c r="B11183" s="158">
        <v>0.23370599195473599</v>
      </c>
      <c r="C11183" s="158">
        <v>0.121840314734878</v>
      </c>
      <c r="D11183" s="158">
        <v>0.36751089753973898</v>
      </c>
      <c r="E11183" s="158">
        <v>-0.12385965120483799</v>
      </c>
    </row>
    <row r="11184" spans="1:5" x14ac:dyDescent="0.25">
      <c r="A11184" s="158">
        <v>56625.593196437701</v>
      </c>
      <c r="B11184" s="158">
        <v>8.5069776751289794E-2</v>
      </c>
      <c r="C11184" s="158">
        <v>0.12186688995721399</v>
      </c>
      <c r="D11184" s="158">
        <v>0.36750273693601498</v>
      </c>
      <c r="E11184" s="158">
        <v>-0.12386417877148199</v>
      </c>
    </row>
    <row r="11185" spans="1:5" x14ac:dyDescent="0.25">
      <c r="A11185" s="158">
        <v>56634.736657479101</v>
      </c>
      <c r="B11185" s="158">
        <v>0.11612802057186</v>
      </c>
      <c r="C11185" s="158">
        <v>0.12197750980963</v>
      </c>
      <c r="D11185" s="158">
        <v>0.36746874748054598</v>
      </c>
      <c r="E11185" s="158">
        <v>-0.123883062244457</v>
      </c>
    </row>
    <row r="11186" spans="1:5" x14ac:dyDescent="0.25">
      <c r="A11186" s="158">
        <v>56644.833239172302</v>
      </c>
      <c r="B11186" s="158">
        <v>0.41344011235560102</v>
      </c>
      <c r="C11186" s="158">
        <v>0.12209958585403501</v>
      </c>
      <c r="D11186" s="158">
        <v>0.36743119860005002</v>
      </c>
      <c r="E11186" s="158">
        <v>-0.12390397163986699</v>
      </c>
    </row>
    <row r="11187" spans="1:5" x14ac:dyDescent="0.25">
      <c r="A11187" s="158">
        <v>56648.789210699302</v>
      </c>
      <c r="B11187" s="158">
        <v>0.39910570524876998</v>
      </c>
      <c r="C11187" s="158">
        <v>0.122147394974853</v>
      </c>
      <c r="D11187" s="158">
        <v>0.367416481796626</v>
      </c>
      <c r="E11187" s="158">
        <v>-0.123912180654311</v>
      </c>
    </row>
    <row r="11188" spans="1:5" x14ac:dyDescent="0.25">
      <c r="A11188" s="158">
        <v>56654.2989019304</v>
      </c>
      <c r="B11188" s="158">
        <v>-5.1922919954683303E-2</v>
      </c>
      <c r="C11188" s="158">
        <v>0.122213960434769</v>
      </c>
      <c r="D11188" s="158">
        <v>0.36739598055601902</v>
      </c>
      <c r="E11188" s="158">
        <v>-0.12392362920014199</v>
      </c>
    </row>
    <row r="11189" spans="1:5" x14ac:dyDescent="0.25">
      <c r="A11189" s="158">
        <v>56655.8618212156</v>
      </c>
      <c r="B11189" s="158">
        <v>1.14415128547911</v>
      </c>
      <c r="C11189" s="158">
        <v>0.122232838423408</v>
      </c>
      <c r="D11189" s="158">
        <v>0.36739016409938702</v>
      </c>
      <c r="E11189" s="158">
        <v>-0.123926880044767</v>
      </c>
    </row>
    <row r="11190" spans="1:5" x14ac:dyDescent="0.25">
      <c r="A11190" s="158">
        <v>56663.705975684199</v>
      </c>
      <c r="B11190" s="158">
        <v>-0.33815402393173599</v>
      </c>
      <c r="C11190" s="158">
        <v>0.12232755528093101</v>
      </c>
      <c r="D11190" s="158">
        <v>0.36736096565015203</v>
      </c>
      <c r="E11190" s="158">
        <v>-0.123943217543455</v>
      </c>
    </row>
    <row r="11191" spans="1:5" x14ac:dyDescent="0.25">
      <c r="A11191" s="158">
        <v>56665.7963699377</v>
      </c>
      <c r="B11191" s="158">
        <v>-0.23940760805769601</v>
      </c>
      <c r="C11191" s="158">
        <v>0.122352787891727</v>
      </c>
      <c r="D11191" s="158">
        <v>0.36735318280184198</v>
      </c>
      <c r="E11191" s="158">
        <v>-0.123947577466817</v>
      </c>
    </row>
    <row r="11192" spans="1:5" x14ac:dyDescent="0.25">
      <c r="A11192" s="158">
        <v>56666.919180782497</v>
      </c>
      <c r="B11192" s="158">
        <v>1.6753131038282899E-2</v>
      </c>
      <c r="C11192" s="158">
        <v>0.122366339553689</v>
      </c>
      <c r="D11192" s="158">
        <v>0.36734900210955101</v>
      </c>
      <c r="E11192" s="158">
        <v>-0.123949920371899</v>
      </c>
    </row>
    <row r="11193" spans="1:5" x14ac:dyDescent="0.25">
      <c r="A11193" s="158">
        <v>56671.2997319141</v>
      </c>
      <c r="B11193" s="158">
        <v>0.66908309731721305</v>
      </c>
      <c r="C11193" s="158">
        <v>0.122419200137765</v>
      </c>
      <c r="D11193" s="158">
        <v>0.36733268948570902</v>
      </c>
      <c r="E11193" s="158">
        <v>-0.123959068131258</v>
      </c>
    </row>
    <row r="11194" spans="1:5" x14ac:dyDescent="0.25">
      <c r="A11194" s="158">
        <v>56673.749010196603</v>
      </c>
      <c r="B11194" s="158">
        <v>-0.19317223071790801</v>
      </c>
      <c r="C11194" s="158">
        <v>0.12244874880991299</v>
      </c>
      <c r="D11194" s="158">
        <v>0.36732356728788002</v>
      </c>
      <c r="E11194" s="158">
        <v>-0.123964187813005</v>
      </c>
    </row>
    <row r="11195" spans="1:5" x14ac:dyDescent="0.25">
      <c r="A11195" s="158">
        <v>56692.259631345099</v>
      </c>
      <c r="B11195" s="158">
        <v>-0.25961151470785798</v>
      </c>
      <c r="C11195" s="158">
        <v>0.122671898970971</v>
      </c>
      <c r="D11195" s="158">
        <v>0.367254593322828</v>
      </c>
      <c r="E11195" s="158">
        <v>-0.124002994605487</v>
      </c>
    </row>
    <row r="11196" spans="1:5" x14ac:dyDescent="0.25">
      <c r="A11196" s="158">
        <v>56706.385226956401</v>
      </c>
      <c r="B11196" s="158">
        <v>-4.0875517367167102E-2</v>
      </c>
      <c r="C11196" s="158">
        <v>0.122841983608779</v>
      </c>
      <c r="D11196" s="158">
        <v>0.367201920631061</v>
      </c>
      <c r="E11196" s="158">
        <v>-0.124032744126721</v>
      </c>
    </row>
    <row r="11197" spans="1:5" x14ac:dyDescent="0.25">
      <c r="A11197" s="158">
        <v>56708.347513459201</v>
      </c>
      <c r="B11197" s="158">
        <v>0.80626903850078402</v>
      </c>
      <c r="C11197" s="158">
        <v>0.122865597015649</v>
      </c>
      <c r="D11197" s="158">
        <v>0.36719460089219003</v>
      </c>
      <c r="E11197" s="158">
        <v>-0.12403688613052501</v>
      </c>
    </row>
    <row r="11198" spans="1:5" x14ac:dyDescent="0.25">
      <c r="A11198" s="158">
        <v>56713.470044251299</v>
      </c>
      <c r="B11198" s="158">
        <v>-0.115899263836794</v>
      </c>
      <c r="C11198" s="158">
        <v>0.122927222957435</v>
      </c>
      <c r="D11198" s="158">
        <v>0.36717548979625803</v>
      </c>
      <c r="E11198" s="158">
        <v>-0.124047709463018</v>
      </c>
    </row>
    <row r="11199" spans="1:5" x14ac:dyDescent="0.25">
      <c r="A11199" s="158">
        <v>56720.371774874402</v>
      </c>
      <c r="B11199" s="158">
        <v>0.29202981377891601</v>
      </c>
      <c r="C11199" s="158">
        <v>0.12301021490509099</v>
      </c>
      <c r="D11199" s="158">
        <v>0.36714973405967</v>
      </c>
      <c r="E11199" s="158">
        <v>-0.124062316433051</v>
      </c>
    </row>
    <row r="11200" spans="1:5" x14ac:dyDescent="0.25">
      <c r="A11200" s="158">
        <v>56726.053906970403</v>
      </c>
      <c r="B11200" s="158">
        <v>-0.52017566982570695</v>
      </c>
      <c r="C11200" s="158">
        <v>0.123078507898714</v>
      </c>
      <c r="D11200" s="158">
        <v>0.36712852373326199</v>
      </c>
      <c r="E11200" s="158">
        <v>-0.12407436322037101</v>
      </c>
    </row>
    <row r="11201" spans="1:5" x14ac:dyDescent="0.25">
      <c r="A11201" s="158">
        <v>56730.001216042503</v>
      </c>
      <c r="B11201" s="158">
        <v>0.26595163155760398</v>
      </c>
      <c r="C11201" s="158">
        <v>0.123125932197255</v>
      </c>
      <c r="D11201" s="158">
        <v>0.36711378606246797</v>
      </c>
      <c r="E11201" s="158">
        <v>-0.124082743137841</v>
      </c>
    </row>
    <row r="11202" spans="1:5" x14ac:dyDescent="0.25">
      <c r="A11202" s="158">
        <v>56735.520152054298</v>
      </c>
      <c r="B11202" s="158">
        <v>-2.8338665434823902E-2</v>
      </c>
      <c r="C11202" s="158">
        <v>0.123192213516087</v>
      </c>
      <c r="D11202" s="158">
        <v>0.36709317629664401</v>
      </c>
      <c r="E11202" s="158">
        <v>-0.124094474861938</v>
      </c>
    </row>
    <row r="11203" spans="1:5" x14ac:dyDescent="0.25">
      <c r="A11203" s="158">
        <v>56753.930424989601</v>
      </c>
      <c r="B11203" s="158">
        <v>-0.31806637992731801</v>
      </c>
      <c r="C11203" s="158">
        <v>0.12341310210023999</v>
      </c>
      <c r="D11203" s="158">
        <v>0.36702438956890998</v>
      </c>
      <c r="E11203" s="158">
        <v>-0.12413373914727301</v>
      </c>
    </row>
    <row r="11204" spans="1:5" x14ac:dyDescent="0.25">
      <c r="A11204" s="158">
        <v>56773.816887687397</v>
      </c>
      <c r="B11204" s="158">
        <v>0.28358686910625602</v>
      </c>
      <c r="C11204" s="158">
        <v>0.12365131939178101</v>
      </c>
      <c r="D11204" s="158">
        <v>0.36695002553468697</v>
      </c>
      <c r="E11204" s="158">
        <v>-0.124176374749787</v>
      </c>
    </row>
    <row r="11205" spans="1:5" x14ac:dyDescent="0.25">
      <c r="A11205" s="158">
        <v>56785.841537573302</v>
      </c>
      <c r="B11205" s="158">
        <v>0.40933690345845702</v>
      </c>
      <c r="C11205" s="158">
        <v>0.123795161896061</v>
      </c>
      <c r="D11205" s="158">
        <v>0.36690502923041102</v>
      </c>
      <c r="E11205" s="158">
        <v>-0.124202267191708</v>
      </c>
    </row>
    <row r="11206" spans="1:5" x14ac:dyDescent="0.25">
      <c r="A11206" s="158">
        <v>56793.463857009003</v>
      </c>
      <c r="B11206" s="158">
        <v>1.48415870950742</v>
      </c>
      <c r="C11206" s="158">
        <v>0.123886262721144</v>
      </c>
      <c r="D11206" s="158">
        <v>0.36687649443363501</v>
      </c>
      <c r="E11206" s="158">
        <v>-0.12421872391084</v>
      </c>
    </row>
    <row r="11207" spans="1:5" x14ac:dyDescent="0.25">
      <c r="A11207" s="158">
        <v>56798.107306740298</v>
      </c>
      <c r="B11207" s="158">
        <v>0.47498019780431999</v>
      </c>
      <c r="C11207" s="158">
        <v>0.123941729787623</v>
      </c>
      <c r="D11207" s="158">
        <v>0.36685910672102201</v>
      </c>
      <c r="E11207" s="158">
        <v>-0.124228765817664</v>
      </c>
    </row>
    <row r="11208" spans="1:5" x14ac:dyDescent="0.25">
      <c r="A11208" s="158">
        <v>56801.982883948302</v>
      </c>
      <c r="B11208" s="158">
        <v>7.9893267430586307E-2</v>
      </c>
      <c r="C11208" s="158">
        <v>0.123988006440877</v>
      </c>
      <c r="D11208" s="158">
        <v>0.36684459171665501</v>
      </c>
      <c r="E11208" s="158">
        <v>-0.124237156755164</v>
      </c>
    </row>
    <row r="11209" spans="1:5" x14ac:dyDescent="0.25">
      <c r="A11209" s="158">
        <v>56803.814482157897</v>
      </c>
      <c r="B11209" s="158">
        <v>6.3177840687110596</v>
      </c>
      <c r="C11209" s="158">
        <v>0.12400987105764499</v>
      </c>
      <c r="D11209" s="158">
        <v>0.36683773108827</v>
      </c>
      <c r="E11209" s="158">
        <v>-0.12424112536078399</v>
      </c>
    </row>
    <row r="11210" spans="1:5" x14ac:dyDescent="0.25">
      <c r="A11210" s="158">
        <v>56812.798178044002</v>
      </c>
      <c r="B11210" s="158">
        <v>0.21335852279005299</v>
      </c>
      <c r="C11210" s="158">
        <v>0.124117059732546</v>
      </c>
      <c r="D11210" s="158">
        <v>0.36680407304858298</v>
      </c>
      <c r="E11210" s="158">
        <v>-0.124260619050474</v>
      </c>
    </row>
    <row r="11211" spans="1:5" x14ac:dyDescent="0.25">
      <c r="A11211" s="158">
        <v>56818.026785433198</v>
      </c>
      <c r="B11211" s="158">
        <v>-0.22919964512548899</v>
      </c>
      <c r="C11211" s="158">
        <v>0.124179403178415</v>
      </c>
      <c r="D11211" s="158">
        <v>0.36678447778628098</v>
      </c>
      <c r="E11211" s="158">
        <v>-0.12427198623197799</v>
      </c>
    </row>
    <row r="11212" spans="1:5" x14ac:dyDescent="0.25">
      <c r="A11212" s="158">
        <v>56837.088277776696</v>
      </c>
      <c r="B11212" s="158">
        <v>0.454951362425904</v>
      </c>
      <c r="C11212" s="158">
        <v>0.124406419723298</v>
      </c>
      <c r="D11212" s="158">
        <v>0.36671300422360198</v>
      </c>
      <c r="E11212" s="158">
        <v>-0.12431356133162801</v>
      </c>
    </row>
    <row r="11213" spans="1:5" x14ac:dyDescent="0.25">
      <c r="A11213" s="158">
        <v>56837.452698716799</v>
      </c>
      <c r="B11213" s="158">
        <v>0.22618774422853399</v>
      </c>
      <c r="C11213" s="158">
        <v>0.124410755776461</v>
      </c>
      <c r="D11213" s="158">
        <v>0.36671163721880501</v>
      </c>
      <c r="E11213" s="158">
        <v>-0.12431435823001601</v>
      </c>
    </row>
    <row r="11214" spans="1:5" x14ac:dyDescent="0.25">
      <c r="A11214" s="158">
        <v>56839.156113443598</v>
      </c>
      <c r="B11214" s="158">
        <v>-0.12568869676062899</v>
      </c>
      <c r="C11214" s="158">
        <v>0.12443102175390799</v>
      </c>
      <c r="D11214" s="158">
        <v>0.366705247142666</v>
      </c>
      <c r="E11214" s="158">
        <v>-0.12431808419988</v>
      </c>
    </row>
    <row r="11215" spans="1:5" x14ac:dyDescent="0.25">
      <c r="A11215" s="158">
        <v>56842.446424187801</v>
      </c>
      <c r="B11215" s="158">
        <v>-0.40499303681239601</v>
      </c>
      <c r="C11215" s="158">
        <v>0.12447015782236499</v>
      </c>
      <c r="D11215" s="158">
        <v>0.36669290279303801</v>
      </c>
      <c r="E11215" s="158">
        <v>-0.124325286045654</v>
      </c>
    </row>
    <row r="11216" spans="1:5" x14ac:dyDescent="0.25">
      <c r="A11216" s="158">
        <v>56848.884158627698</v>
      </c>
      <c r="B11216" s="158">
        <v>0.2526952836436</v>
      </c>
      <c r="C11216" s="158">
        <v>0.124546693464392</v>
      </c>
      <c r="D11216" s="158">
        <v>0.36666874522627801</v>
      </c>
      <c r="E11216" s="158">
        <v>-0.124339395173832</v>
      </c>
    </row>
    <row r="11217" spans="1:5" x14ac:dyDescent="0.25">
      <c r="A11217" s="158">
        <v>56860.020336617097</v>
      </c>
      <c r="B11217" s="158">
        <v>0.10223244980580599</v>
      </c>
      <c r="C11217" s="158">
        <v>0.124678970220513</v>
      </c>
      <c r="D11217" s="158">
        <v>0.36662694136756702</v>
      </c>
      <c r="E11217" s="158">
        <v>-0.124363858351059</v>
      </c>
    </row>
    <row r="11218" spans="1:5" x14ac:dyDescent="0.25">
      <c r="A11218" s="158">
        <v>56862.298744934502</v>
      </c>
      <c r="B11218" s="158">
        <v>-6.7046580281771004E-2</v>
      </c>
      <c r="C11218" s="158">
        <v>0.124706014968259</v>
      </c>
      <c r="D11218" s="158">
        <v>0.366618386098784</v>
      </c>
      <c r="E11218" s="158">
        <v>-0.124368872264665</v>
      </c>
    </row>
    <row r="11219" spans="1:5" x14ac:dyDescent="0.25">
      <c r="A11219" s="158">
        <v>56866.2589922525</v>
      </c>
      <c r="B11219" s="158">
        <v>0.193850821289066</v>
      </c>
      <c r="C11219" s="158">
        <v>0.124753008129789</v>
      </c>
      <c r="D11219" s="158">
        <v>0.366603513701383</v>
      </c>
      <c r="E11219" s="158">
        <v>-0.124377594431508</v>
      </c>
    </row>
    <row r="11220" spans="1:5" x14ac:dyDescent="0.25">
      <c r="A11220" s="158">
        <v>56866.309675740202</v>
      </c>
      <c r="B11220" s="158">
        <v>0.52678322828843005</v>
      </c>
      <c r="C11220" s="158">
        <v>0.124753609426934</v>
      </c>
      <c r="D11220" s="158">
        <v>0.36660332334760198</v>
      </c>
      <c r="E11220" s="158">
        <v>-0.124377706117258</v>
      </c>
    </row>
    <row r="11221" spans="1:5" x14ac:dyDescent="0.25">
      <c r="A11221" s="158">
        <v>56869.932159103497</v>
      </c>
      <c r="B11221" s="158">
        <v>-2.0776074672534901E-2</v>
      </c>
      <c r="C11221" s="158">
        <v>0.124796577566192</v>
      </c>
      <c r="D11221" s="158">
        <v>0.36658971721597799</v>
      </c>
      <c r="E11221" s="158">
        <v>-0.12438569245004</v>
      </c>
    </row>
    <row r="11222" spans="1:5" x14ac:dyDescent="0.25">
      <c r="A11222" s="158">
        <v>56875.6742571082</v>
      </c>
      <c r="B11222" s="158">
        <v>-5.4324934409344397E-2</v>
      </c>
      <c r="C11222" s="158">
        <v>0.12486465438979</v>
      </c>
      <c r="D11222" s="158">
        <v>0.36656814555689099</v>
      </c>
      <c r="E11222" s="158">
        <v>-0.12439836738379299</v>
      </c>
    </row>
    <row r="11223" spans="1:5" x14ac:dyDescent="0.25">
      <c r="A11223" s="158">
        <v>56876.5314084817</v>
      </c>
      <c r="B11223" s="158">
        <v>-0.952495211130855</v>
      </c>
      <c r="C11223" s="158">
        <v>0.12487481304731</v>
      </c>
      <c r="D11223" s="158">
        <v>0.36656492500670301</v>
      </c>
      <c r="E11223" s="158">
        <v>-0.12440026107206199</v>
      </c>
    </row>
    <row r="11224" spans="1:5" x14ac:dyDescent="0.25">
      <c r="A11224" s="158">
        <v>56880.969682262898</v>
      </c>
      <c r="B11224" s="158">
        <v>0.37476695557221401</v>
      </c>
      <c r="C11224" s="158">
        <v>0.124927399257049</v>
      </c>
      <c r="D11224" s="158">
        <v>0.366548247374338</v>
      </c>
      <c r="E11224" s="158">
        <v>-0.12441007327046</v>
      </c>
    </row>
    <row r="11225" spans="1:5" x14ac:dyDescent="0.25">
      <c r="A11225" s="158">
        <v>56881.323967271797</v>
      </c>
      <c r="B11225" s="158">
        <v>-0.12692102123856899</v>
      </c>
      <c r="C11225" s="158">
        <v>0.12493159588705501</v>
      </c>
      <c r="D11225" s="158">
        <v>0.36654691595065197</v>
      </c>
      <c r="E11225" s="158">
        <v>-0.12441085702025501</v>
      </c>
    </row>
    <row r="11226" spans="1:5" x14ac:dyDescent="0.25">
      <c r="A11226" s="158">
        <v>56884.866250787898</v>
      </c>
      <c r="B11226" s="158">
        <v>-7.0564896880298503E-2</v>
      </c>
      <c r="C11226" s="158">
        <v>0.12497354680615</v>
      </c>
      <c r="D11226" s="158">
        <v>0.36653360276753399</v>
      </c>
      <c r="E11226" s="158">
        <v>-0.12441869725921501</v>
      </c>
    </row>
    <row r="11227" spans="1:5" x14ac:dyDescent="0.25">
      <c r="A11227" s="158">
        <v>56887.605263327998</v>
      </c>
      <c r="B11227" s="158">
        <v>-6.8981237411436205E-2</v>
      </c>
      <c r="C11227" s="158">
        <v>0.12500597382147599</v>
      </c>
      <c r="D11227" s="158">
        <v>0.36652330722779802</v>
      </c>
      <c r="E11227" s="158">
        <v>-0.124424764573015</v>
      </c>
    </row>
    <row r="11228" spans="1:5" x14ac:dyDescent="0.25">
      <c r="A11228" s="158">
        <v>56892.189928160296</v>
      </c>
      <c r="B11228" s="158">
        <v>0.90785752856166202</v>
      </c>
      <c r="C11228" s="158">
        <v>0.12506023012838399</v>
      </c>
      <c r="D11228" s="158">
        <v>0.36650607154499298</v>
      </c>
      <c r="E11228" s="158">
        <v>-0.124434929988397</v>
      </c>
    </row>
    <row r="11229" spans="1:5" x14ac:dyDescent="0.25">
      <c r="A11229" s="158">
        <v>56900.346206224101</v>
      </c>
      <c r="B11229" s="158">
        <v>-1.49538880435007E-2</v>
      </c>
      <c r="C11229" s="158">
        <v>0.12515668759068899</v>
      </c>
      <c r="D11229" s="158">
        <v>0.366475400597849</v>
      </c>
      <c r="E11229" s="158">
        <v>-0.124453044658258</v>
      </c>
    </row>
    <row r="11230" spans="1:5" x14ac:dyDescent="0.25">
      <c r="A11230" s="158">
        <v>56904.404072971302</v>
      </c>
      <c r="B11230" s="158">
        <v>0.74822105944702999</v>
      </c>
      <c r="C11230" s="158">
        <v>0.12520464464051401</v>
      </c>
      <c r="D11230" s="158">
        <v>0.36646013751513201</v>
      </c>
      <c r="E11230" s="158">
        <v>-0.124462071290752</v>
      </c>
    </row>
    <row r="11231" spans="1:5" x14ac:dyDescent="0.25">
      <c r="A11231" s="158">
        <v>56906.403375611197</v>
      </c>
      <c r="B11231" s="158">
        <v>0.50870085456522496</v>
      </c>
      <c r="C11231" s="158">
        <v>0.125228265120921</v>
      </c>
      <c r="D11231" s="158">
        <v>0.36645261648840499</v>
      </c>
      <c r="E11231" s="158">
        <v>-0.124466522191774</v>
      </c>
    </row>
    <row r="11232" spans="1:5" x14ac:dyDescent="0.25">
      <c r="A11232" s="158">
        <v>56909.559285699703</v>
      </c>
      <c r="B11232" s="158">
        <v>0.63217428056356895</v>
      </c>
      <c r="C11232" s="158">
        <v>0.12526553956930001</v>
      </c>
      <c r="D11232" s="158">
        <v>0.36644074324910297</v>
      </c>
      <c r="E11232" s="158">
        <v>-0.124473552660868</v>
      </c>
    </row>
    <row r="11233" spans="1:5" x14ac:dyDescent="0.25">
      <c r="A11233" s="158">
        <v>56929.576433693197</v>
      </c>
      <c r="B11233" s="158">
        <v>-7.14894334533311E-2</v>
      </c>
      <c r="C11233" s="158">
        <v>0.12550165579431499</v>
      </c>
      <c r="D11233" s="158">
        <v>0.36636539850185101</v>
      </c>
      <c r="E11233" s="158">
        <v>-0.124518278998132</v>
      </c>
    </row>
    <row r="11234" spans="1:5" x14ac:dyDescent="0.25">
      <c r="A11234" s="158">
        <v>56935.126237661701</v>
      </c>
      <c r="B11234" s="158">
        <v>-2.4774374680403701</v>
      </c>
      <c r="C11234" s="158">
        <v>0.125567024584124</v>
      </c>
      <c r="D11234" s="158">
        <v>0.36634449807852099</v>
      </c>
      <c r="E11234" s="158">
        <v>-0.124530720388091</v>
      </c>
    </row>
    <row r="11235" spans="1:5" x14ac:dyDescent="0.25">
      <c r="A11235" s="158">
        <v>56943.209360510999</v>
      </c>
      <c r="B11235" s="158">
        <v>0.885736146043126</v>
      </c>
      <c r="C11235" s="158">
        <v>0.12566215725690799</v>
      </c>
      <c r="D11235" s="158">
        <v>0.36631404880125601</v>
      </c>
      <c r="E11235" s="158">
        <v>-0.124548872631584</v>
      </c>
    </row>
    <row r="11236" spans="1:5" x14ac:dyDescent="0.25">
      <c r="A11236" s="158">
        <v>56953.313754064802</v>
      </c>
      <c r="B11236" s="158">
        <v>-0.163346651302754</v>
      </c>
      <c r="C11236" s="158">
        <v>0.12578095235044501</v>
      </c>
      <c r="D11236" s="158">
        <v>0.36627597132300299</v>
      </c>
      <c r="E11236" s="158">
        <v>-0.12457161691768</v>
      </c>
    </row>
    <row r="11237" spans="1:5" x14ac:dyDescent="0.25">
      <c r="A11237" s="158">
        <v>56953.772153450402</v>
      </c>
      <c r="B11237" s="158">
        <v>-0.28930984253267</v>
      </c>
      <c r="C11237" s="158">
        <v>0.12578633828657901</v>
      </c>
      <c r="D11237" s="158">
        <v>0.36627424351800197</v>
      </c>
      <c r="E11237" s="158">
        <v>-0.12457265013525801</v>
      </c>
    </row>
    <row r="11238" spans="1:5" x14ac:dyDescent="0.25">
      <c r="A11238" s="158">
        <v>56955.130635070498</v>
      </c>
      <c r="B11238" s="158">
        <v>1.1799586300632201</v>
      </c>
      <c r="C11238" s="158">
        <v>0.12580229796120401</v>
      </c>
      <c r="D11238" s="158">
        <v>0.36626912292330899</v>
      </c>
      <c r="E11238" s="158">
        <v>-0.124575712819011</v>
      </c>
    </row>
    <row r="11239" spans="1:5" x14ac:dyDescent="0.25">
      <c r="A11239" s="158">
        <v>56955.612725976498</v>
      </c>
      <c r="B11239" s="158">
        <v>-8.2936924062493297E-2</v>
      </c>
      <c r="C11239" s="158">
        <v>0.12580796102730701</v>
      </c>
      <c r="D11239" s="158">
        <v>0.36626730568571703</v>
      </c>
      <c r="E11239" s="158">
        <v>-0.124576799943395</v>
      </c>
    </row>
    <row r="11240" spans="1:5" x14ac:dyDescent="0.25">
      <c r="A11240" s="158">
        <v>56956.902621021698</v>
      </c>
      <c r="B11240" s="158">
        <v>0.31539576786199203</v>
      </c>
      <c r="C11240" s="158">
        <v>0.125823111674772</v>
      </c>
      <c r="D11240" s="158">
        <v>0.36626244326337398</v>
      </c>
      <c r="E11240" s="158">
        <v>-0.12457970933882601</v>
      </c>
    </row>
    <row r="11241" spans="1:5" x14ac:dyDescent="0.25">
      <c r="A11241" s="158">
        <v>56956.932488134698</v>
      </c>
      <c r="B11241" s="158">
        <v>-1.4532693264568399</v>
      </c>
      <c r="C11241" s="158">
        <v>0.12582346245561299</v>
      </c>
      <c r="D11241" s="158">
        <v>0.36626233067252001</v>
      </c>
      <c r="E11241" s="158">
        <v>-0.124579776716289</v>
      </c>
    </row>
    <row r="11242" spans="1:5" x14ac:dyDescent="0.25">
      <c r="A11242" s="158">
        <v>56957.460268155599</v>
      </c>
      <c r="B11242" s="158">
        <v>5.2691473997845698E-2</v>
      </c>
      <c r="C11242" s="158">
        <v>0.125829660877078</v>
      </c>
      <c r="D11242" s="158">
        <v>0.36626034106368999</v>
      </c>
      <c r="E11242" s="158">
        <v>-0.12458096742411399</v>
      </c>
    </row>
    <row r="11243" spans="1:5" x14ac:dyDescent="0.25">
      <c r="A11243" s="158">
        <v>56957.4796771865</v>
      </c>
      <c r="B11243" s="158">
        <v>0.22830258149542099</v>
      </c>
      <c r="C11243" s="158">
        <v>0.125829888815645</v>
      </c>
      <c r="D11243" s="158">
        <v>0.36626026789531602</v>
      </c>
      <c r="E11243" s="158">
        <v>-0.124581011215267</v>
      </c>
    </row>
    <row r="11244" spans="1:5" x14ac:dyDescent="0.25">
      <c r="A11244" s="158">
        <v>56957.632303519596</v>
      </c>
      <c r="B11244" s="158">
        <v>0.28392532312868601</v>
      </c>
      <c r="C11244" s="158">
        <v>0.125831681232282</v>
      </c>
      <c r="D11244" s="158">
        <v>0.36625969252092999</v>
      </c>
      <c r="E11244" s="158">
        <v>-0.12458135558226199</v>
      </c>
    </row>
    <row r="11245" spans="1:5" x14ac:dyDescent="0.25">
      <c r="A11245" s="158">
        <v>56964.425931432197</v>
      </c>
      <c r="B11245" s="158">
        <v>-0.25669475456588903</v>
      </c>
      <c r="C11245" s="158">
        <v>0.125911431170149</v>
      </c>
      <c r="D11245" s="158">
        <v>0.36623407815530201</v>
      </c>
      <c r="E11245" s="158">
        <v>-0.12459669743478401</v>
      </c>
    </row>
    <row r="11246" spans="1:5" x14ac:dyDescent="0.25">
      <c r="A11246" s="158">
        <v>56965.257610857901</v>
      </c>
      <c r="B11246" s="158">
        <v>-0.106734368041561</v>
      </c>
      <c r="C11246" s="158">
        <v>0.12592118971733099</v>
      </c>
      <c r="D11246" s="158">
        <v>0.366230941950068</v>
      </c>
      <c r="E11246" s="158">
        <v>-0.124598577414003</v>
      </c>
    </row>
    <row r="11247" spans="1:5" x14ac:dyDescent="0.25">
      <c r="A11247" s="158">
        <v>56965.521701764097</v>
      </c>
      <c r="B11247" s="158">
        <v>0.276743101549415</v>
      </c>
      <c r="C11247" s="158">
        <v>0.12592428823438201</v>
      </c>
      <c r="D11247" s="158">
        <v>0.366229946059692</v>
      </c>
      <c r="E11247" s="158">
        <v>-0.12459917446440399</v>
      </c>
    </row>
    <row r="11248" spans="1:5" x14ac:dyDescent="0.25">
      <c r="A11248" s="158">
        <v>56965.787484671899</v>
      </c>
      <c r="B11248" s="158">
        <v>-0.30390367025119303</v>
      </c>
      <c r="C11248" s="158">
        <v>0.12592740650335399</v>
      </c>
      <c r="D11248" s="158">
        <v>0.36622894377807502</v>
      </c>
      <c r="E11248" s="158">
        <v>-0.124599775380485</v>
      </c>
    </row>
    <row r="11249" spans="1:5" x14ac:dyDescent="0.25">
      <c r="A11249" s="158">
        <v>56969.458671437998</v>
      </c>
      <c r="B11249" s="158">
        <v>-0.13354716801456901</v>
      </c>
      <c r="C11249" s="158">
        <v>0.12597046802499701</v>
      </c>
      <c r="D11249" s="158">
        <v>0.36621509844011702</v>
      </c>
      <c r="E11249" s="158">
        <v>-0.12460807982042001</v>
      </c>
    </row>
    <row r="11250" spans="1:5" x14ac:dyDescent="0.25">
      <c r="A11250" s="158">
        <v>56970.313492266498</v>
      </c>
      <c r="B11250" s="158">
        <v>-2.38041830874836E-2</v>
      </c>
      <c r="C11250" s="158">
        <v>0.12598049196731201</v>
      </c>
      <c r="D11250" s="158">
        <v>0.36621187431667901</v>
      </c>
      <c r="E11250" s="158">
        <v>-0.124610014586059</v>
      </c>
    </row>
    <row r="11251" spans="1:5" x14ac:dyDescent="0.25">
      <c r="A11251" s="158">
        <v>56972.042797744602</v>
      </c>
      <c r="B11251" s="158">
        <v>-5.2435101426551202E-2</v>
      </c>
      <c r="C11251" s="158">
        <v>0.126000767243613</v>
      </c>
      <c r="D11251" s="158">
        <v>0.366205351565559</v>
      </c>
      <c r="E11251" s="158">
        <v>-0.12461392990631701</v>
      </c>
    </row>
    <row r="11252" spans="1:5" x14ac:dyDescent="0.25">
      <c r="A11252" s="158">
        <v>56972.180575318802</v>
      </c>
      <c r="B11252" s="158">
        <v>-0.315903310292032</v>
      </c>
      <c r="C11252" s="158">
        <v>0.12600238243544601</v>
      </c>
      <c r="D11252" s="158">
        <v>0.36620483186414998</v>
      </c>
      <c r="E11252" s="158">
        <v>-0.124614241922334</v>
      </c>
    </row>
    <row r="11253" spans="1:5" x14ac:dyDescent="0.25">
      <c r="A11253" s="158">
        <v>56990.499471012597</v>
      </c>
      <c r="B11253" s="158">
        <v>0.109257418161968</v>
      </c>
      <c r="C11253" s="158">
        <v>0.126216894065073</v>
      </c>
      <c r="D11253" s="158">
        <v>0.36613570687282398</v>
      </c>
      <c r="E11253" s="158">
        <v>-0.124655824529336</v>
      </c>
    </row>
    <row r="11254" spans="1:5" x14ac:dyDescent="0.25">
      <c r="A11254" s="158">
        <v>56995.910322486503</v>
      </c>
      <c r="B11254" s="158">
        <v>0.37744372449517399</v>
      </c>
      <c r="C11254" s="158">
        <v>0.12628016063585201</v>
      </c>
      <c r="D11254" s="158">
        <v>0.36611527975667602</v>
      </c>
      <c r="E11254" s="158">
        <v>-0.12466814358443799</v>
      </c>
    </row>
    <row r="11255" spans="1:5" x14ac:dyDescent="0.25">
      <c r="A11255" s="158">
        <v>56998.104622222701</v>
      </c>
      <c r="B11255" s="158">
        <v>0.12717590762747499</v>
      </c>
      <c r="C11255" s="158">
        <v>0.12630580524020299</v>
      </c>
      <c r="D11255" s="158">
        <v>0.36610699455482398</v>
      </c>
      <c r="E11255" s="158">
        <v>-0.124673144194764</v>
      </c>
    </row>
    <row r="11256" spans="1:5" x14ac:dyDescent="0.25">
      <c r="A11256" s="158">
        <v>57002.4833759986</v>
      </c>
      <c r="B11256" s="158">
        <v>1.7448697031596801E-2</v>
      </c>
      <c r="C11256" s="158">
        <v>0.126356958017942</v>
      </c>
      <c r="D11256" s="158">
        <v>0.366090459167769</v>
      </c>
      <c r="E11256" s="158">
        <v>-0.124683131217871</v>
      </c>
    </row>
    <row r="11257" spans="1:5" x14ac:dyDescent="0.25">
      <c r="A11257" s="158">
        <v>57008.765581269297</v>
      </c>
      <c r="B11257" s="158">
        <v>-0.29940012810567601</v>
      </c>
      <c r="C11257" s="158">
        <v>0.12643029699521699</v>
      </c>
      <c r="D11257" s="158">
        <v>0.36606673080492103</v>
      </c>
      <c r="E11257" s="158">
        <v>-0.12469747878277</v>
      </c>
    </row>
    <row r="11258" spans="1:5" x14ac:dyDescent="0.25">
      <c r="A11258" s="158">
        <v>57016.480233449598</v>
      </c>
      <c r="B11258" s="158">
        <v>-0.40392747450803701</v>
      </c>
      <c r="C11258" s="158">
        <v>0.126520277216607</v>
      </c>
      <c r="D11258" s="158">
        <v>0.36603758391195701</v>
      </c>
      <c r="E11258" s="158">
        <v>-0.12471512871401499</v>
      </c>
    </row>
    <row r="11259" spans="1:5" x14ac:dyDescent="0.25">
      <c r="A11259" s="158">
        <v>57016.986328400002</v>
      </c>
      <c r="B11259" s="158">
        <v>-7.5426928245392294E-2</v>
      </c>
      <c r="C11259" s="158">
        <v>0.12652617692912599</v>
      </c>
      <c r="D11259" s="158">
        <v>0.366035671513327</v>
      </c>
      <c r="E11259" s="158">
        <v>-0.12471628777041099</v>
      </c>
    </row>
    <row r="11260" spans="1:5" x14ac:dyDescent="0.25">
      <c r="A11260" s="158">
        <v>57022.423873656</v>
      </c>
      <c r="B11260" s="158">
        <v>0.69292387608386197</v>
      </c>
      <c r="C11260" s="158">
        <v>0.126589539534642</v>
      </c>
      <c r="D11260" s="158">
        <v>0.366015122063725</v>
      </c>
      <c r="E11260" s="158">
        <v>-0.124728750047762</v>
      </c>
    </row>
    <row r="11261" spans="1:5" x14ac:dyDescent="0.25">
      <c r="A11261" s="158">
        <v>57025.631640494801</v>
      </c>
      <c r="B11261" s="158">
        <v>-0.17680231532705101</v>
      </c>
      <c r="C11261" s="158">
        <v>0.12662689777984301</v>
      </c>
      <c r="D11261" s="158">
        <v>0.36600299727895502</v>
      </c>
      <c r="E11261" s="158">
        <v>-0.12473610983186401</v>
      </c>
    </row>
    <row r="11262" spans="1:5" x14ac:dyDescent="0.25">
      <c r="A11262" s="158">
        <v>57029.196069679201</v>
      </c>
      <c r="B11262" s="158">
        <v>-1.96128115618199E-2</v>
      </c>
      <c r="C11262" s="158">
        <v>0.12666839122467</v>
      </c>
      <c r="D11262" s="158">
        <v>0.36598952258024098</v>
      </c>
      <c r="E11262" s="158">
        <v>-0.124744294822563</v>
      </c>
    </row>
    <row r="11263" spans="1:5" x14ac:dyDescent="0.25">
      <c r="A11263" s="158">
        <v>57031.848859977799</v>
      </c>
      <c r="B11263" s="158">
        <v>0.14845160531298299</v>
      </c>
      <c r="C11263" s="158">
        <v>0.126699259571326</v>
      </c>
      <c r="D11263" s="158">
        <v>0.36597949294776699</v>
      </c>
      <c r="E11263" s="158">
        <v>-0.124750391127496</v>
      </c>
    </row>
    <row r="11264" spans="1:5" x14ac:dyDescent="0.25">
      <c r="A11264" s="158">
        <v>57038.261712286701</v>
      </c>
      <c r="B11264" s="158">
        <v>0.25084196364775202</v>
      </c>
      <c r="C11264" s="158">
        <v>0.12677383556864999</v>
      </c>
      <c r="D11264" s="158">
        <v>0.36595524301523502</v>
      </c>
      <c r="E11264" s="158">
        <v>-0.124765144919045</v>
      </c>
    </row>
    <row r="11265" spans="1:5" x14ac:dyDescent="0.25">
      <c r="A11265" s="158">
        <v>57044.657895970602</v>
      </c>
      <c r="B11265" s="158">
        <v>7.2624850749991601E-2</v>
      </c>
      <c r="C11265" s="158">
        <v>0.12684815373955899</v>
      </c>
      <c r="D11265" s="158">
        <v>0.36593105005089099</v>
      </c>
      <c r="E11265" s="158">
        <v>-0.124779883731075</v>
      </c>
    </row>
    <row r="11266" spans="1:5" x14ac:dyDescent="0.25">
      <c r="A11266" s="158">
        <v>57051.404527773499</v>
      </c>
      <c r="B11266" s="158">
        <v>0.235746996737696</v>
      </c>
      <c r="C11266" s="158">
        <v>0.12692647400139301</v>
      </c>
      <c r="D11266" s="158">
        <v>0.36590552500152501</v>
      </c>
      <c r="E11266" s="158">
        <v>-0.124795455362074</v>
      </c>
    </row>
    <row r="11267" spans="1:5" x14ac:dyDescent="0.25">
      <c r="A11267" s="158">
        <v>57061.4667870458</v>
      </c>
      <c r="B11267" s="158">
        <v>0.14474944434461601</v>
      </c>
      <c r="C11267" s="158">
        <v>0.12704315024603699</v>
      </c>
      <c r="D11267" s="158">
        <v>0.36586744322736298</v>
      </c>
      <c r="E11267" s="158">
        <v>-0.12481872783999</v>
      </c>
    </row>
    <row r="11268" spans="1:5" x14ac:dyDescent="0.25">
      <c r="A11268" s="158">
        <v>57065.648733912603</v>
      </c>
      <c r="B11268" s="158">
        <v>-0.37400458352353499</v>
      </c>
      <c r="C11268" s="158">
        <v>0.127091593964165</v>
      </c>
      <c r="D11268" s="158">
        <v>0.36585161179296199</v>
      </c>
      <c r="E11268" s="158">
        <v>-0.124828417005674</v>
      </c>
    </row>
    <row r="11269" spans="1:5" x14ac:dyDescent="0.25">
      <c r="A11269" s="158">
        <v>57066.979888267299</v>
      </c>
      <c r="B11269" s="158">
        <v>-7.6460980814874194E-2</v>
      </c>
      <c r="C11269" s="158">
        <v>0.127107008149005</v>
      </c>
      <c r="D11269" s="158">
        <v>0.36584657195516601</v>
      </c>
      <c r="E11269" s="158">
        <v>-0.124831503249472</v>
      </c>
    </row>
    <row r="11270" spans="1:5" x14ac:dyDescent="0.25">
      <c r="A11270" s="158">
        <v>57067.601308656602</v>
      </c>
      <c r="B11270" s="158">
        <v>-0.43578352308637502</v>
      </c>
      <c r="C11270" s="158">
        <v>0.12711420294363401</v>
      </c>
      <c r="D11270" s="158">
        <v>0.36584421912783299</v>
      </c>
      <c r="E11270" s="158">
        <v>-0.124832944340284</v>
      </c>
    </row>
    <row r="11271" spans="1:5" x14ac:dyDescent="0.25">
      <c r="A11271" s="158">
        <v>57069.676596896999</v>
      </c>
      <c r="B11271" s="158">
        <v>-9.6117367548875801E-2</v>
      </c>
      <c r="C11271" s="158">
        <v>0.12713822606094199</v>
      </c>
      <c r="D11271" s="158">
        <v>0.36583636124327401</v>
      </c>
      <c r="E11271" s="158">
        <v>-0.12483775858212701</v>
      </c>
    </row>
    <row r="11272" spans="1:5" x14ac:dyDescent="0.25">
      <c r="A11272" s="158">
        <v>57070.629551448103</v>
      </c>
      <c r="B11272" s="158">
        <v>-0.11711121396385001</v>
      </c>
      <c r="C11272" s="158">
        <v>0.12714925492867099</v>
      </c>
      <c r="D11272" s="158">
        <v>0.36583275275878901</v>
      </c>
      <c r="E11272" s="158">
        <v>-0.124839970061418</v>
      </c>
    </row>
    <row r="11273" spans="1:5" x14ac:dyDescent="0.25">
      <c r="A11273" s="158">
        <v>57081.411884990601</v>
      </c>
      <c r="B11273" s="158">
        <v>-6.2193080497308102E-2</v>
      </c>
      <c r="C11273" s="158">
        <v>0.12727393930501399</v>
      </c>
      <c r="D11273" s="158">
        <v>0.36579191481996098</v>
      </c>
      <c r="E11273" s="158">
        <v>-0.124865028116063</v>
      </c>
    </row>
    <row r="11274" spans="1:5" x14ac:dyDescent="0.25">
      <c r="A11274" s="158">
        <v>57091.174275364501</v>
      </c>
      <c r="B11274" s="158">
        <v>-4.80245874903584E-2</v>
      </c>
      <c r="C11274" s="158">
        <v>0.12738666423917999</v>
      </c>
      <c r="D11274" s="158">
        <v>0.365754925273301</v>
      </c>
      <c r="E11274" s="158">
        <v>-0.124887772811539</v>
      </c>
    </row>
    <row r="11275" spans="1:5" x14ac:dyDescent="0.25">
      <c r="A11275" s="158">
        <v>57111.5491712394</v>
      </c>
      <c r="B11275" s="158">
        <v>0.16280205561720601</v>
      </c>
      <c r="C11275" s="158">
        <v>0.127621416715125</v>
      </c>
      <c r="D11275" s="158">
        <v>0.36567768053097499</v>
      </c>
      <c r="E11275" s="158">
        <v>-0.124935417050861</v>
      </c>
    </row>
    <row r="11276" spans="1:5" x14ac:dyDescent="0.25">
      <c r="A11276" s="158">
        <v>57111.638614809599</v>
      </c>
      <c r="B11276" s="158">
        <v>-0.12493562672273301</v>
      </c>
      <c r="C11276" s="158">
        <v>0.12762244570395601</v>
      </c>
      <c r="D11276" s="158">
        <v>0.36567734130256901</v>
      </c>
      <c r="E11276" s="158">
        <v>-0.12493562672273301</v>
      </c>
    </row>
    <row r="11277" spans="1:5" x14ac:dyDescent="0.25">
      <c r="A11277" s="158">
        <v>57123.072405578103</v>
      </c>
      <c r="B11277" s="158">
        <v>0.31847914007390199</v>
      </c>
      <c r="C11277" s="158">
        <v>0.12775387100036001</v>
      </c>
      <c r="D11277" s="158">
        <v>0.365633967407962</v>
      </c>
      <c r="E11277" s="158">
        <v>-0.124962466902574</v>
      </c>
    </row>
    <row r="11278" spans="1:5" x14ac:dyDescent="0.25">
      <c r="A11278" s="158">
        <v>57140.836168333997</v>
      </c>
      <c r="B11278" s="158">
        <v>0.29521170975122002</v>
      </c>
      <c r="C11278" s="158">
        <v>0.12795760665713801</v>
      </c>
      <c r="D11278" s="158">
        <v>0.36556654361496899</v>
      </c>
      <c r="E11278" s="158">
        <v>-0.125004313075845</v>
      </c>
    </row>
    <row r="11279" spans="1:5" x14ac:dyDescent="0.25">
      <c r="A11279" s="158">
        <v>57151.571594033303</v>
      </c>
      <c r="B11279" s="158">
        <v>0.56832063446685699</v>
      </c>
      <c r="C11279" s="158">
        <v>0.128080464088626</v>
      </c>
      <c r="D11279" s="158">
        <v>0.365525774567307</v>
      </c>
      <c r="E11279" s="158">
        <v>-0.12502968901718101</v>
      </c>
    </row>
    <row r="11280" spans="1:5" x14ac:dyDescent="0.25">
      <c r="A11280" s="158">
        <v>57154.167465747603</v>
      </c>
      <c r="B11280" s="158">
        <v>0.90552811479940298</v>
      </c>
      <c r="C11280" s="158">
        <v>0.12811014075907601</v>
      </c>
      <c r="D11280" s="158">
        <v>0.365515913972499</v>
      </c>
      <c r="E11280" s="158">
        <v>-0.12503583479713601</v>
      </c>
    </row>
    <row r="11281" spans="1:5" x14ac:dyDescent="0.25">
      <c r="A11281" s="158">
        <v>57159.919867730998</v>
      </c>
      <c r="B11281" s="158">
        <v>-0.641578342167615</v>
      </c>
      <c r="C11281" s="158">
        <v>0.12817586067918299</v>
      </c>
      <c r="D11281" s="158">
        <v>0.36549405967003101</v>
      </c>
      <c r="E11281" s="158">
        <v>-0.12504946727608501</v>
      </c>
    </row>
    <row r="11282" spans="1:5" x14ac:dyDescent="0.25">
      <c r="A11282" s="158">
        <v>57194.493395489801</v>
      </c>
      <c r="B11282" s="158">
        <v>-1.1232966682155201</v>
      </c>
      <c r="C11282" s="158">
        <v>0.12856958725394699</v>
      </c>
      <c r="D11282" s="158">
        <v>0.36536261066870401</v>
      </c>
      <c r="E11282" s="158">
        <v>-0.12513179505517999</v>
      </c>
    </row>
    <row r="11283" spans="1:5" x14ac:dyDescent="0.25">
      <c r="A11283" s="158">
        <v>57197.222383781598</v>
      </c>
      <c r="B11283" s="158">
        <v>0.224550963750558</v>
      </c>
      <c r="C11283" s="158">
        <v>0.128600571188487</v>
      </c>
      <c r="D11283" s="158">
        <v>0.36535222785745602</v>
      </c>
      <c r="E11283" s="158">
        <v>-0.125138322066253</v>
      </c>
    </row>
    <row r="11284" spans="1:5" x14ac:dyDescent="0.25">
      <c r="A11284" s="158">
        <v>57206.648372928699</v>
      </c>
      <c r="B11284" s="158">
        <v>1.8280584608088899</v>
      </c>
      <c r="C11284" s="158">
        <v>0.12870748282925701</v>
      </c>
      <c r="D11284" s="158">
        <v>0.36531635736909401</v>
      </c>
      <c r="E11284" s="158">
        <v>-0.125160898703254</v>
      </c>
    </row>
    <row r="11285" spans="1:5" x14ac:dyDescent="0.25">
      <c r="A11285" s="158">
        <v>57208.123926559201</v>
      </c>
      <c r="B11285" s="158">
        <v>-2.7107737113407599E-2</v>
      </c>
      <c r="C11285" s="158">
        <v>0.12872420370558599</v>
      </c>
      <c r="D11285" s="158">
        <v>0.36531074104384098</v>
      </c>
      <c r="E11285" s="158">
        <v>-0.12516443738954799</v>
      </c>
    </row>
    <row r="11286" spans="1:5" x14ac:dyDescent="0.25">
      <c r="A11286" s="158">
        <v>57217.163119660501</v>
      </c>
      <c r="B11286" s="158">
        <v>-2.0557673518650801E-2</v>
      </c>
      <c r="C11286" s="158">
        <v>0.128826544948834</v>
      </c>
      <c r="D11286" s="158">
        <v>0.36527632899630802</v>
      </c>
      <c r="E11286" s="158">
        <v>-0.12518614193970101</v>
      </c>
    </row>
    <row r="11287" spans="1:5" x14ac:dyDescent="0.25">
      <c r="A11287" s="158">
        <v>57220.575206260801</v>
      </c>
      <c r="B11287" s="158">
        <v>-0.362077063503841</v>
      </c>
      <c r="C11287" s="158">
        <v>0.12886513584853501</v>
      </c>
      <c r="D11287" s="158">
        <v>0.36526333628754498</v>
      </c>
      <c r="E11287" s="158">
        <v>-0.12519434682403899</v>
      </c>
    </row>
    <row r="11288" spans="1:5" x14ac:dyDescent="0.25">
      <c r="A11288" s="158">
        <v>57221.610166407103</v>
      </c>
      <c r="B11288" s="158">
        <v>-0.45528510869045102</v>
      </c>
      <c r="C11288" s="158">
        <v>0.12887683689471899</v>
      </c>
      <c r="D11288" s="158">
        <v>0.365259394996446</v>
      </c>
      <c r="E11288" s="158">
        <v>-0.125196836834642</v>
      </c>
    </row>
    <row r="11289" spans="1:5" x14ac:dyDescent="0.25">
      <c r="A11289" s="158">
        <v>57224.451325422502</v>
      </c>
      <c r="B11289" s="158">
        <v>0.93922993562669499</v>
      </c>
      <c r="C11289" s="158">
        <v>0.12890894786580301</v>
      </c>
      <c r="D11289" s="158">
        <v>0.365248574651584</v>
      </c>
      <c r="E11289" s="158">
        <v>-0.12520367546636399</v>
      </c>
    </row>
    <row r="11290" spans="1:5" x14ac:dyDescent="0.25">
      <c r="A11290" s="158">
        <v>57225.0854567239</v>
      </c>
      <c r="B11290" s="158">
        <v>0.18258893835276799</v>
      </c>
      <c r="C11290" s="158">
        <v>0.12891611273866599</v>
      </c>
      <c r="D11290" s="158">
        <v>0.36524615945637201</v>
      </c>
      <c r="E11290" s="158">
        <v>-0.12520520242963901</v>
      </c>
    </row>
    <row r="11291" spans="1:5" x14ac:dyDescent="0.25">
      <c r="A11291" s="158">
        <v>57225.757338388998</v>
      </c>
      <c r="B11291" s="158">
        <v>-9.4064235578228406E-2</v>
      </c>
      <c r="C11291" s="158">
        <v>0.128923703296286</v>
      </c>
      <c r="D11291" s="158">
        <v>0.36524360042174903</v>
      </c>
      <c r="E11291" s="158">
        <v>-0.12520682054023499</v>
      </c>
    </row>
    <row r="11292" spans="1:5" x14ac:dyDescent="0.25">
      <c r="A11292" s="158">
        <v>57232.936251567102</v>
      </c>
      <c r="B11292" s="158">
        <v>0.27559862103676602</v>
      </c>
      <c r="C11292" s="158">
        <v>0.129004752296038</v>
      </c>
      <c r="D11292" s="158">
        <v>0.36521625377606498</v>
      </c>
      <c r="E11292" s="158">
        <v>-0.12522412550036499</v>
      </c>
    </row>
    <row r="11293" spans="1:5" x14ac:dyDescent="0.25">
      <c r="A11293" s="158">
        <v>57235.621644409803</v>
      </c>
      <c r="B11293" s="158">
        <v>6.8671398116437701E-2</v>
      </c>
      <c r="C11293" s="158">
        <v>0.12903504432708701</v>
      </c>
      <c r="D11293" s="158">
        <v>0.36520602247255801</v>
      </c>
      <c r="E11293" s="158">
        <v>-0.12523060613040199</v>
      </c>
    </row>
    <row r="11294" spans="1:5" x14ac:dyDescent="0.25">
      <c r="A11294" s="158">
        <v>57243.492144111202</v>
      </c>
      <c r="B11294" s="158">
        <v>-8.2557568509100704E-2</v>
      </c>
      <c r="C11294" s="158">
        <v>0.12912374480260499</v>
      </c>
      <c r="D11294" s="158">
        <v>0.365176030261392</v>
      </c>
      <c r="E11294" s="158">
        <v>-0.12524962318090499</v>
      </c>
    </row>
    <row r="11295" spans="1:5" x14ac:dyDescent="0.25">
      <c r="A11295" s="158">
        <v>57244.064245676796</v>
      </c>
      <c r="B11295" s="158">
        <v>-1.45388104419032</v>
      </c>
      <c r="C11295" s="158">
        <v>0.129130187650394</v>
      </c>
      <c r="D11295" s="158">
        <v>0.36517384981392897</v>
      </c>
      <c r="E11295" s="158">
        <v>-0.125251006869707</v>
      </c>
    </row>
    <row r="11296" spans="1:5" x14ac:dyDescent="0.25">
      <c r="A11296" s="158">
        <v>57252.862267132499</v>
      </c>
      <c r="B11296" s="158">
        <v>5.6006302740585497E-2</v>
      </c>
      <c r="C11296" s="158">
        <v>0.129229187263499</v>
      </c>
      <c r="D11296" s="158">
        <v>0.36514031229432198</v>
      </c>
      <c r="E11296" s="158">
        <v>-0.12527230888198601</v>
      </c>
    </row>
    <row r="11297" spans="1:5" x14ac:dyDescent="0.25">
      <c r="A11297" s="158">
        <v>57254.6213730167</v>
      </c>
      <c r="B11297" s="158">
        <v>-3.6308751826197298E-2</v>
      </c>
      <c r="C11297" s="158">
        <v>0.129248963208382</v>
      </c>
      <c r="D11297" s="158">
        <v>0.36513360541469603</v>
      </c>
      <c r="E11297" s="158">
        <v>-0.125276573269896</v>
      </c>
    </row>
    <row r="11298" spans="1:5" x14ac:dyDescent="0.25">
      <c r="A11298" s="158">
        <v>57258.035193367097</v>
      </c>
      <c r="B11298" s="158">
        <v>-0.19406888522675</v>
      </c>
      <c r="C11298" s="158">
        <v>0.12928732397697901</v>
      </c>
      <c r="D11298" s="158">
        <v>0.36512058845392298</v>
      </c>
      <c r="E11298" s="158">
        <v>-0.12528485391734301</v>
      </c>
    </row>
    <row r="11299" spans="1:5" x14ac:dyDescent="0.25">
      <c r="A11299" s="158">
        <v>57266.701641115404</v>
      </c>
      <c r="B11299" s="158">
        <v>-0.121548348214751</v>
      </c>
      <c r="C11299" s="158">
        <v>0.12938460350303099</v>
      </c>
      <c r="D11299" s="158">
        <v>0.36508753595999399</v>
      </c>
      <c r="E11299" s="158">
        <v>-0.125305904713084</v>
      </c>
    </row>
    <row r="11300" spans="1:5" x14ac:dyDescent="0.25">
      <c r="A11300" s="158">
        <v>57269.094606932304</v>
      </c>
      <c r="B11300" s="158">
        <v>-9.4866952907002297E-2</v>
      </c>
      <c r="C11300" s="158">
        <v>0.12941143762839</v>
      </c>
      <c r="D11300" s="158">
        <v>0.365078407749309</v>
      </c>
      <c r="E11300" s="158">
        <v>-0.12531172461467899</v>
      </c>
    </row>
    <row r="11301" spans="1:5" x14ac:dyDescent="0.25">
      <c r="A11301" s="158">
        <v>57284.269805736301</v>
      </c>
      <c r="B11301" s="158">
        <v>0.12155208102804201</v>
      </c>
      <c r="C11301" s="158">
        <v>0.12958133886867801</v>
      </c>
      <c r="D11301" s="158">
        <v>0.36502050225572902</v>
      </c>
      <c r="E11301" s="158">
        <v>-0.12534870639724799</v>
      </c>
    </row>
    <row r="11302" spans="1:5" x14ac:dyDescent="0.25">
      <c r="A11302" s="158">
        <v>57297.322196222602</v>
      </c>
      <c r="B11302" s="158">
        <v>-0.34033408527929199</v>
      </c>
      <c r="C11302" s="158">
        <v>0.12972709681022701</v>
      </c>
      <c r="D11302" s="158">
        <v>0.364970671968187</v>
      </c>
      <c r="E11302" s="158">
        <v>-0.125380617606178</v>
      </c>
    </row>
    <row r="11303" spans="1:5" x14ac:dyDescent="0.25">
      <c r="A11303" s="158">
        <v>57297.643331789099</v>
      </c>
      <c r="B11303" s="158">
        <v>-0.234705857476913</v>
      </c>
      <c r="C11303" s="158">
        <v>0.12973067855043099</v>
      </c>
      <c r="D11303" s="158">
        <v>0.36496944567418599</v>
      </c>
      <c r="E11303" s="158">
        <v>-0.125381403932111</v>
      </c>
    </row>
    <row r="11304" spans="1:5" x14ac:dyDescent="0.25">
      <c r="A11304" s="158">
        <v>57298.116185276602</v>
      </c>
      <c r="B11304" s="158">
        <v>-6.5503645980769007E-2</v>
      </c>
      <c r="C11304" s="158">
        <v>0.129735952066313</v>
      </c>
      <c r="D11304" s="158">
        <v>0.36496764000208198</v>
      </c>
      <c r="E11304" s="158">
        <v>-0.12538256185591701</v>
      </c>
    </row>
    <row r="11305" spans="1:5" x14ac:dyDescent="0.25">
      <c r="A11305" s="158">
        <v>57299.795501203298</v>
      </c>
      <c r="B11305" s="158">
        <v>-6.5682786877263602E-2</v>
      </c>
      <c r="C11305" s="158">
        <v>0.12975467695378701</v>
      </c>
      <c r="D11305" s="158">
        <v>0.364961227002429</v>
      </c>
      <c r="E11305" s="158">
        <v>-0.125386675171267</v>
      </c>
    </row>
    <row r="11306" spans="1:5" x14ac:dyDescent="0.25">
      <c r="A11306" s="158">
        <v>57303.714912988798</v>
      </c>
      <c r="B11306" s="158">
        <v>-0.28032851351399402</v>
      </c>
      <c r="C11306" s="158">
        <v>0.12979835681493401</v>
      </c>
      <c r="D11306" s="158">
        <v>0.36494625800763703</v>
      </c>
      <c r="E11306" s="158">
        <v>-0.12539628148187901</v>
      </c>
    </row>
    <row r="11307" spans="1:5" x14ac:dyDescent="0.25">
      <c r="A11307" s="158">
        <v>57308.8613991003</v>
      </c>
      <c r="B11307" s="158">
        <v>2.72568753515001E-2</v>
      </c>
      <c r="C11307" s="158">
        <v>0.12985566319479</v>
      </c>
      <c r="D11307" s="158">
        <v>0.36492659943561601</v>
      </c>
      <c r="E11307" s="158">
        <v>-0.12540890827731299</v>
      </c>
    </row>
    <row r="11308" spans="1:5" x14ac:dyDescent="0.25">
      <c r="A11308" s="158">
        <v>57316.717294679001</v>
      </c>
      <c r="B11308" s="158">
        <v>0.19159868668385799</v>
      </c>
      <c r="C11308" s="158">
        <v>0.129943032013144</v>
      </c>
      <c r="D11308" s="158">
        <v>0.364896584584124</v>
      </c>
      <c r="E11308" s="158">
        <v>-0.12542821094905601</v>
      </c>
    </row>
    <row r="11309" spans="1:5" x14ac:dyDescent="0.25">
      <c r="A11309" s="158">
        <v>57319.525766928702</v>
      </c>
      <c r="B11309" s="158">
        <v>0.94107239751222105</v>
      </c>
      <c r="C11309" s="158">
        <v>0.12997423472942099</v>
      </c>
      <c r="D11309" s="158">
        <v>0.36488585230574899</v>
      </c>
      <c r="E11309" s="158">
        <v>-0.125435119950881</v>
      </c>
    </row>
    <row r="11310" spans="1:5" x14ac:dyDescent="0.25">
      <c r="A11310" s="158">
        <v>57325.415743442201</v>
      </c>
      <c r="B11310" s="158">
        <v>0.40514147529613398</v>
      </c>
      <c r="C11310" s="158">
        <v>0.13003961940871001</v>
      </c>
      <c r="D11310" s="158">
        <v>0.364863340957022</v>
      </c>
      <c r="E11310" s="158">
        <v>-0.125449623857463</v>
      </c>
    </row>
    <row r="11311" spans="1:5" x14ac:dyDescent="0.25">
      <c r="A11311" s="158">
        <v>57360.620498404402</v>
      </c>
      <c r="B11311" s="158">
        <v>3.0252220757343001E-2</v>
      </c>
      <c r="C11311" s="158">
        <v>0.13042887654139801</v>
      </c>
      <c r="D11311" s="158">
        <v>0.36472869292861299</v>
      </c>
      <c r="E11311" s="158">
        <v>-0.12553671582877701</v>
      </c>
    </row>
    <row r="11312" spans="1:5" x14ac:dyDescent="0.25">
      <c r="A11312" s="158">
        <v>57361.203800463998</v>
      </c>
      <c r="B11312" s="158">
        <v>0.23658874905638799</v>
      </c>
      <c r="C11312" s="158">
        <v>0.13043530341535101</v>
      </c>
      <c r="D11312" s="158">
        <v>0.36472646058428598</v>
      </c>
      <c r="E11312" s="158">
        <v>-0.12553816462359499</v>
      </c>
    </row>
    <row r="11313" spans="1:5" x14ac:dyDescent="0.25">
      <c r="A11313" s="158">
        <v>57361.387411162003</v>
      </c>
      <c r="B11313" s="158">
        <v>-0.10360090964433</v>
      </c>
      <c r="C11313" s="158">
        <v>0.13043732629979499</v>
      </c>
      <c r="D11313" s="158">
        <v>0.36472575788195999</v>
      </c>
      <c r="E11313" s="158">
        <v>-0.12553862071138999</v>
      </c>
    </row>
    <row r="11314" spans="1:5" x14ac:dyDescent="0.25">
      <c r="A11314" s="158">
        <v>57363.710062063401</v>
      </c>
      <c r="B11314" s="158">
        <v>-0.52701239059000904</v>
      </c>
      <c r="C11314" s="158">
        <v>0.13046290912390901</v>
      </c>
      <c r="D11314" s="158">
        <v>0.36471686840747097</v>
      </c>
      <c r="E11314" s="158">
        <v>-0.12554439177152901</v>
      </c>
    </row>
    <row r="11315" spans="1:5" x14ac:dyDescent="0.25">
      <c r="A11315" s="158">
        <v>57370.281871396102</v>
      </c>
      <c r="B11315" s="158">
        <v>-9.6055899095370795E-2</v>
      </c>
      <c r="C11315" s="158">
        <v>0.130535229889607</v>
      </c>
      <c r="D11315" s="158">
        <v>0.36469171229529002</v>
      </c>
      <c r="E11315" s="158">
        <v>-0.12556073682381699</v>
      </c>
    </row>
    <row r="11316" spans="1:5" x14ac:dyDescent="0.25">
      <c r="A11316" s="158">
        <v>57371.833724287499</v>
      </c>
      <c r="B11316" s="158">
        <v>-0.58000709335427303</v>
      </c>
      <c r="C11316" s="158">
        <v>0.130552293629492</v>
      </c>
      <c r="D11316" s="158">
        <v>0.36468577115658402</v>
      </c>
      <c r="E11316" s="158">
        <v>-0.12556459999424099</v>
      </c>
    </row>
    <row r="11317" spans="1:5" x14ac:dyDescent="0.25">
      <c r="A11317" s="158">
        <v>57378.133280910202</v>
      </c>
      <c r="B11317" s="158">
        <v>-0.28260365863457299</v>
      </c>
      <c r="C11317" s="158">
        <v>0.13062150690563101</v>
      </c>
      <c r="D11317" s="158">
        <v>0.36466165058723998</v>
      </c>
      <c r="E11317" s="158">
        <v>-0.125580295727625</v>
      </c>
    </row>
    <row r="11318" spans="1:5" x14ac:dyDescent="0.25">
      <c r="A11318" s="158">
        <v>57384.199216699802</v>
      </c>
      <c r="B11318" s="158">
        <v>0.11691717671089601</v>
      </c>
      <c r="C11318" s="158">
        <v>0.13068806981232201</v>
      </c>
      <c r="D11318" s="158">
        <v>0.36463841962374899</v>
      </c>
      <c r="E11318" s="158">
        <v>-0.12559543009673901</v>
      </c>
    </row>
    <row r="11319" spans="1:5" x14ac:dyDescent="0.25">
      <c r="A11319" s="158">
        <v>57384.711833830799</v>
      </c>
      <c r="B11319" s="158">
        <v>7.6261407182021096E-2</v>
      </c>
      <c r="C11319" s="158">
        <v>0.130693691106191</v>
      </c>
      <c r="D11319" s="158">
        <v>0.364636456212377</v>
      </c>
      <c r="E11319" s="158">
        <v>-0.125596709995591</v>
      </c>
    </row>
    <row r="11320" spans="1:5" x14ac:dyDescent="0.25">
      <c r="A11320" s="158">
        <v>57385.770862209502</v>
      </c>
      <c r="B11320" s="158">
        <v>1.5491363623954001E-2</v>
      </c>
      <c r="C11320" s="158">
        <v>0.13070530241020101</v>
      </c>
      <c r="D11320" s="158">
        <v>0.36463239984366402</v>
      </c>
      <c r="E11320" s="158">
        <v>-0.12559935462959901</v>
      </c>
    </row>
    <row r="11321" spans="1:5" x14ac:dyDescent="0.25">
      <c r="A11321" s="158">
        <v>57388.140179691502</v>
      </c>
      <c r="B11321" s="158">
        <v>1.07754458789451</v>
      </c>
      <c r="C11321" s="158">
        <v>0.130731270752977</v>
      </c>
      <c r="D11321" s="158">
        <v>0.36462332417855298</v>
      </c>
      <c r="E11321" s="158">
        <v>-0.12560527359429199</v>
      </c>
    </row>
    <row r="11322" spans="1:5" x14ac:dyDescent="0.25">
      <c r="A11322" s="158">
        <v>57390.858962250299</v>
      </c>
      <c r="B11322" s="158">
        <v>0.39578836203439899</v>
      </c>
      <c r="C11322" s="158">
        <v>0.130761053773048</v>
      </c>
      <c r="D11322" s="158">
        <v>0.36461290898587001</v>
      </c>
      <c r="E11322" s="158">
        <v>-0.12561206940004199</v>
      </c>
    </row>
    <row r="11323" spans="1:5" x14ac:dyDescent="0.25">
      <c r="A11323" s="158">
        <v>57396.643828367298</v>
      </c>
      <c r="B11323" s="158">
        <v>0.19343556963751199</v>
      </c>
      <c r="C11323" s="158">
        <v>0.13082436885873699</v>
      </c>
      <c r="D11323" s="158">
        <v>0.36459074494501598</v>
      </c>
      <c r="E11323" s="158">
        <v>-0.12562654268533699</v>
      </c>
    </row>
    <row r="11324" spans="1:5" x14ac:dyDescent="0.25">
      <c r="A11324" s="158">
        <v>57397.401797885599</v>
      </c>
      <c r="B11324" s="158">
        <v>-5.7721332720084298E-2</v>
      </c>
      <c r="C11324" s="158">
        <v>0.130832659191254</v>
      </c>
      <c r="D11324" s="158">
        <v>0.364587840550398</v>
      </c>
      <c r="E11324" s="158">
        <v>-0.12562844043360499</v>
      </c>
    </row>
    <row r="11325" spans="1:5" x14ac:dyDescent="0.25">
      <c r="A11325" s="158">
        <v>57399.509666981699</v>
      </c>
      <c r="B11325" s="158">
        <v>0.681568419781442</v>
      </c>
      <c r="C11325" s="158">
        <v>0.13085570727519799</v>
      </c>
      <c r="D11325" s="158">
        <v>0.36457976320546798</v>
      </c>
      <c r="E11325" s="158">
        <v>-0.125633719626255</v>
      </c>
    </row>
    <row r="11326" spans="1:5" x14ac:dyDescent="0.25">
      <c r="A11326" s="158">
        <v>57403.527563833399</v>
      </c>
      <c r="B11326" s="158">
        <v>5.1716737230767001E-2</v>
      </c>
      <c r="C11326" s="158">
        <v>0.130899612228358</v>
      </c>
      <c r="D11326" s="158">
        <v>0.36456436504449602</v>
      </c>
      <c r="E11326" s="158">
        <v>-0.12564378929794401</v>
      </c>
    </row>
    <row r="11327" spans="1:5" x14ac:dyDescent="0.25">
      <c r="A11327" s="158">
        <v>57415.230167636997</v>
      </c>
      <c r="B11327" s="158">
        <v>-0.43681731897038401</v>
      </c>
      <c r="C11327" s="158">
        <v>0.1310272805996</v>
      </c>
      <c r="D11327" s="158">
        <v>0.36451950414523898</v>
      </c>
      <c r="E11327" s="158">
        <v>-0.12567316909102499</v>
      </c>
    </row>
    <row r="11328" spans="1:5" x14ac:dyDescent="0.25">
      <c r="A11328" s="158">
        <v>57416.728806894003</v>
      </c>
      <c r="B11328" s="158">
        <v>-0.20386374233565299</v>
      </c>
      <c r="C11328" s="158">
        <v>0.13104360715396901</v>
      </c>
      <c r="D11328" s="158">
        <v>0.36451375796497398</v>
      </c>
      <c r="E11328" s="158">
        <v>-0.12567693692319201</v>
      </c>
    </row>
    <row r="11329" spans="1:5" x14ac:dyDescent="0.25">
      <c r="A11329" s="158">
        <v>57422.219292382702</v>
      </c>
      <c r="B11329" s="158">
        <v>-0.246731972559422</v>
      </c>
      <c r="C11329" s="158">
        <v>0.13110337762671301</v>
      </c>
      <c r="D11329" s="158">
        <v>0.36449270351326002</v>
      </c>
      <c r="E11329" s="158">
        <v>-0.125690751488374</v>
      </c>
    </row>
    <row r="11330" spans="1:5" x14ac:dyDescent="0.25">
      <c r="A11330" s="158">
        <v>57430.186623821799</v>
      </c>
      <c r="B11330" s="158">
        <v>0.38928509438305198</v>
      </c>
      <c r="C11330" s="158">
        <v>0.1311899873166</v>
      </c>
      <c r="D11330" s="158">
        <v>0.36446214416009998</v>
      </c>
      <c r="E11330" s="158">
        <v>-0.12571082751044099</v>
      </c>
    </row>
    <row r="11331" spans="1:5" x14ac:dyDescent="0.25">
      <c r="A11331" s="158">
        <v>57436.736536508601</v>
      </c>
      <c r="B11331" s="158">
        <v>0.35065232891808901</v>
      </c>
      <c r="C11331" s="158">
        <v>0.131261078046637</v>
      </c>
      <c r="D11331" s="158">
        <v>0.36443701532878697</v>
      </c>
      <c r="E11331" s="158">
        <v>-0.125727358062376</v>
      </c>
    </row>
    <row r="11332" spans="1:5" x14ac:dyDescent="0.25">
      <c r="A11332" s="158">
        <v>57442.235949219801</v>
      </c>
      <c r="B11332" s="158">
        <v>-0.27587815382413799</v>
      </c>
      <c r="C11332" s="158">
        <v>0.13132068935081601</v>
      </c>
      <c r="D11332" s="158">
        <v>0.36441591251257199</v>
      </c>
      <c r="E11332" s="158">
        <v>-0.125741255579818</v>
      </c>
    </row>
    <row r="11333" spans="1:5" x14ac:dyDescent="0.25">
      <c r="A11333" s="158">
        <v>57442.598231021097</v>
      </c>
      <c r="B11333" s="158">
        <v>0.20343488589675801</v>
      </c>
      <c r="C11333" s="158">
        <v>0.13132461383584099</v>
      </c>
      <c r="D11333" s="158">
        <v>0.36441452219815101</v>
      </c>
      <c r="E11333" s="158">
        <v>-0.12574217168194499</v>
      </c>
    </row>
    <row r="11334" spans="1:5" x14ac:dyDescent="0.25">
      <c r="A11334" s="158">
        <v>57448.034305155197</v>
      </c>
      <c r="B11334" s="158">
        <v>0.18461196193257901</v>
      </c>
      <c r="C11334" s="158">
        <v>0.13138346395252301</v>
      </c>
      <c r="D11334" s="158">
        <v>0.36439365838134002</v>
      </c>
      <c r="E11334" s="158">
        <v>-0.125755926534586</v>
      </c>
    </row>
    <row r="11335" spans="1:5" x14ac:dyDescent="0.25">
      <c r="A11335" s="158">
        <v>57449.3852687076</v>
      </c>
      <c r="B11335" s="158">
        <v>-9.3707786558083803E-2</v>
      </c>
      <c r="C11335" s="158">
        <v>0.13139807844636001</v>
      </c>
      <c r="D11335" s="158">
        <v>0.36438847275769698</v>
      </c>
      <c r="E11335" s="158">
        <v>-0.12575934738192199</v>
      </c>
    </row>
    <row r="11336" spans="1:5" x14ac:dyDescent="0.25">
      <c r="A11336" s="158">
        <v>57460.960137164802</v>
      </c>
      <c r="B11336" s="158">
        <v>-0.12112055493823699</v>
      </c>
      <c r="C11336" s="158">
        <v>0.131523115734163</v>
      </c>
      <c r="D11336" s="158">
        <v>0.36434403353526901</v>
      </c>
      <c r="E11336" s="158">
        <v>-0.12578869775179799</v>
      </c>
    </row>
    <row r="11337" spans="1:5" x14ac:dyDescent="0.25">
      <c r="A11337" s="158">
        <v>57469.543027863903</v>
      </c>
      <c r="B11337" s="158">
        <v>-0.78882845982165595</v>
      </c>
      <c r="C11337" s="158">
        <v>0.131615625570908</v>
      </c>
      <c r="D11337" s="158">
        <v>0.36431107039393701</v>
      </c>
      <c r="E11337" s="158">
        <v>-0.125810508776347</v>
      </c>
    </row>
    <row r="11338" spans="1:5" x14ac:dyDescent="0.25">
      <c r="A11338" s="158">
        <v>57469.686358300001</v>
      </c>
      <c r="B11338" s="158">
        <v>-9.1449975818835794E-2</v>
      </c>
      <c r="C11338" s="158">
        <v>0.13161716894145001</v>
      </c>
      <c r="D11338" s="158">
        <v>0.36431051984509</v>
      </c>
      <c r="E11338" s="158">
        <v>-0.125810873353186</v>
      </c>
    </row>
    <row r="11339" spans="1:5" x14ac:dyDescent="0.25">
      <c r="A11339" s="158">
        <v>57472.4120405535</v>
      </c>
      <c r="B11339" s="158">
        <v>-0.19046308579268001</v>
      </c>
      <c r="C11339" s="158">
        <v>0.13164650944495099</v>
      </c>
      <c r="D11339" s="158">
        <v>0.36430004968908197</v>
      </c>
      <c r="E11339" s="158">
        <v>-0.125817808568429</v>
      </c>
    </row>
    <row r="11340" spans="1:5" x14ac:dyDescent="0.25">
      <c r="A11340" s="158">
        <v>57473.6114702915</v>
      </c>
      <c r="B11340" s="158">
        <v>-1.35502865921566E-2</v>
      </c>
      <c r="C11340" s="158">
        <v>0.13165941498206599</v>
      </c>
      <c r="D11340" s="158">
        <v>0.36429544202557201</v>
      </c>
      <c r="E11340" s="158">
        <v>-0.12582086168125201</v>
      </c>
    </row>
    <row r="11341" spans="1:5" x14ac:dyDescent="0.25">
      <c r="A11341" s="158">
        <v>57476.810982082701</v>
      </c>
      <c r="B11341" s="158">
        <v>2.51019907950942</v>
      </c>
      <c r="C11341" s="158">
        <v>0.131693823846837</v>
      </c>
      <c r="D11341" s="158">
        <v>0.36428315006874901</v>
      </c>
      <c r="E11341" s="158">
        <v>-0.125829009794755</v>
      </c>
    </row>
    <row r="11342" spans="1:5" x14ac:dyDescent="0.25">
      <c r="A11342" s="158">
        <v>57484.175767803099</v>
      </c>
      <c r="B11342" s="158">
        <v>-0.29814680587622</v>
      </c>
      <c r="C11342" s="158">
        <v>0.13177293344770599</v>
      </c>
      <c r="D11342" s="158">
        <v>0.36425485096828403</v>
      </c>
      <c r="E11342" s="158">
        <v>-0.12584778678408101</v>
      </c>
    </row>
    <row r="11343" spans="1:5" x14ac:dyDescent="0.25">
      <c r="A11343" s="158">
        <v>57484.629012300204</v>
      </c>
      <c r="B11343" s="158">
        <v>0.51563072805163002</v>
      </c>
      <c r="C11343" s="158">
        <v>0.13177779771095699</v>
      </c>
      <c r="D11343" s="158">
        <v>0.364253109158924</v>
      </c>
      <c r="E11343" s="158">
        <v>-0.12584894332860699</v>
      </c>
    </row>
    <row r="11344" spans="1:5" x14ac:dyDescent="0.25">
      <c r="A11344" s="158">
        <v>57486.390572145501</v>
      </c>
      <c r="B11344" s="158">
        <v>-5.6356476648600197E-2</v>
      </c>
      <c r="C11344" s="158">
        <v>0.13179669818296</v>
      </c>
      <c r="D11344" s="158">
        <v>0.36424633927531702</v>
      </c>
      <c r="E11344" s="158">
        <v>-0.12585343936940399</v>
      </c>
    </row>
    <row r="11345" spans="1:5" x14ac:dyDescent="0.25">
      <c r="A11345" s="158">
        <v>57507.205106755202</v>
      </c>
      <c r="B11345" s="158">
        <v>-0.34908956129463498</v>
      </c>
      <c r="C11345" s="158">
        <v>0.132019449118085</v>
      </c>
      <c r="D11345" s="158">
        <v>0.36416631712483899</v>
      </c>
      <c r="E11345" s="158">
        <v>-0.12590669279181699</v>
      </c>
    </row>
    <row r="11346" spans="1:5" x14ac:dyDescent="0.25">
      <c r="A11346" s="158">
        <v>57507.728777818797</v>
      </c>
      <c r="B11346" s="158">
        <v>-0.53181925490434201</v>
      </c>
      <c r="C11346" s="158">
        <v>0.13202503949778799</v>
      </c>
      <c r="D11346" s="158">
        <v>0.36416430315701998</v>
      </c>
      <c r="E11346" s="158">
        <v>-0.125908035639796</v>
      </c>
    </row>
    <row r="11347" spans="1:5" x14ac:dyDescent="0.25">
      <c r="A11347" s="158">
        <v>57510.566300356099</v>
      </c>
      <c r="B11347" s="158">
        <v>6.2509513710051798E-2</v>
      </c>
      <c r="C11347" s="158">
        <v>0.13205531923943101</v>
      </c>
      <c r="D11347" s="158">
        <v>0.36415338983714102</v>
      </c>
      <c r="E11347" s="158">
        <v>-0.125915314490468</v>
      </c>
    </row>
    <row r="11348" spans="1:5" x14ac:dyDescent="0.25">
      <c r="A11348" s="158">
        <v>57513.841530578698</v>
      </c>
      <c r="B11348" s="158">
        <v>0.26033819568660499</v>
      </c>
      <c r="C11348" s="158">
        <v>0.13209024493084801</v>
      </c>
      <c r="D11348" s="158">
        <v>0.36414079181683601</v>
      </c>
      <c r="E11348" s="158">
        <v>-0.12592372161347701</v>
      </c>
    </row>
    <row r="11349" spans="1:5" x14ac:dyDescent="0.25">
      <c r="A11349" s="158">
        <v>57515.884062829798</v>
      </c>
      <c r="B11349" s="158">
        <v>-0.39387759763849201</v>
      </c>
      <c r="C11349" s="158">
        <v>0.132112012100007</v>
      </c>
      <c r="D11349" s="158">
        <v>0.36413293463732799</v>
      </c>
      <c r="E11349" s="158">
        <v>-0.12592896750940999</v>
      </c>
    </row>
    <row r="11350" spans="1:5" x14ac:dyDescent="0.25">
      <c r="A11350" s="158">
        <v>57517.802863584497</v>
      </c>
      <c r="B11350" s="158">
        <v>0.12546728999189799</v>
      </c>
      <c r="C11350" s="158">
        <v>0.132132451172191</v>
      </c>
      <c r="D11350" s="158">
        <v>0.36412555295458199</v>
      </c>
      <c r="E11350" s="158">
        <v>-0.12593389769350199</v>
      </c>
    </row>
    <row r="11351" spans="1:5" x14ac:dyDescent="0.25">
      <c r="A11351" s="158">
        <v>57523.190095542603</v>
      </c>
      <c r="B11351" s="158">
        <v>-1.6372752488769099E-2</v>
      </c>
      <c r="C11351" s="158">
        <v>0.13218978669169601</v>
      </c>
      <c r="D11351" s="158">
        <v>0.364104825676762</v>
      </c>
      <c r="E11351" s="158">
        <v>-0.12594775041911399</v>
      </c>
    </row>
    <row r="11352" spans="1:5" x14ac:dyDescent="0.25">
      <c r="A11352" s="158">
        <v>57523.395855177099</v>
      </c>
      <c r="B11352" s="158">
        <v>-7.5932961864200205E-2</v>
      </c>
      <c r="C11352" s="158">
        <v>0.13219197511719799</v>
      </c>
      <c r="D11352" s="158">
        <v>0.364104033949049</v>
      </c>
      <c r="E11352" s="158">
        <v>-0.12594827982278201</v>
      </c>
    </row>
    <row r="11353" spans="1:5" x14ac:dyDescent="0.25">
      <c r="A11353" s="158">
        <v>57540.651727085402</v>
      </c>
      <c r="B11353" s="158">
        <v>0.10873409715745901</v>
      </c>
      <c r="C11353" s="158">
        <v>0.13237512536276599</v>
      </c>
      <c r="D11353" s="158">
        <v>0.364037617727481</v>
      </c>
      <c r="E11353" s="158">
        <v>-0.12599275985810801</v>
      </c>
    </row>
    <row r="11354" spans="1:5" x14ac:dyDescent="0.25">
      <c r="A11354" s="158">
        <v>57553.2273132107</v>
      </c>
      <c r="B11354" s="158">
        <v>0.43811816812129301</v>
      </c>
      <c r="C11354" s="158">
        <v>0.132508122782246</v>
      </c>
      <c r="D11354" s="158">
        <v>0.363989192430408</v>
      </c>
      <c r="E11354" s="158">
        <v>-0.12602527763877999</v>
      </c>
    </row>
    <row r="11355" spans="1:5" x14ac:dyDescent="0.25">
      <c r="A11355" s="158">
        <v>57554.397970671504</v>
      </c>
      <c r="B11355" s="158">
        <v>-5.5308962988886998E-3</v>
      </c>
      <c r="C11355" s="158">
        <v>0.13252048283663301</v>
      </c>
      <c r="D11355" s="158">
        <v>0.363984683549613</v>
      </c>
      <c r="E11355" s="158">
        <v>-0.12602830908003901</v>
      </c>
    </row>
    <row r="11356" spans="1:5" x14ac:dyDescent="0.25">
      <c r="A11356" s="158">
        <v>57561.213113080601</v>
      </c>
      <c r="B11356" s="158">
        <v>-0.51877289199805399</v>
      </c>
      <c r="C11356" s="158">
        <v>0.132592368429399</v>
      </c>
      <c r="D11356" s="158">
        <v>0.36395843116278398</v>
      </c>
      <c r="E11356" s="158">
        <v>-0.126045971802691</v>
      </c>
    </row>
    <row r="11357" spans="1:5" x14ac:dyDescent="0.25">
      <c r="A11357" s="158">
        <v>57563.496434972301</v>
      </c>
      <c r="B11357" s="158">
        <v>2.05797569446622</v>
      </c>
      <c r="C11357" s="158">
        <v>0.13261642588293299</v>
      </c>
      <c r="D11357" s="158">
        <v>0.36394963438741101</v>
      </c>
      <c r="E11357" s="158">
        <v>-0.12605189509782</v>
      </c>
    </row>
    <row r="11358" spans="1:5" x14ac:dyDescent="0.25">
      <c r="A11358" s="158">
        <v>57567.470901699897</v>
      </c>
      <c r="B11358" s="158">
        <v>-0.31137862367845998</v>
      </c>
      <c r="C11358" s="158">
        <v>0.13265826926646301</v>
      </c>
      <c r="D11358" s="158">
        <v>0.36393432075799498</v>
      </c>
      <c r="E11358" s="158">
        <v>-0.126062212233882</v>
      </c>
    </row>
    <row r="11359" spans="1:5" x14ac:dyDescent="0.25">
      <c r="A11359" s="158">
        <v>57570.433798356797</v>
      </c>
      <c r="B11359" s="158">
        <v>0.25262836184165599</v>
      </c>
      <c r="C11359" s="158">
        <v>0.132689436076079</v>
      </c>
      <c r="D11359" s="158">
        <v>0.36392290346171002</v>
      </c>
      <c r="E11359" s="158">
        <v>-0.12606990905500701</v>
      </c>
    </row>
    <row r="11360" spans="1:5" x14ac:dyDescent="0.25">
      <c r="A11360" s="158">
        <v>57574.746058001598</v>
      </c>
      <c r="B11360" s="158">
        <v>-0.329519394043576</v>
      </c>
      <c r="C11360" s="158">
        <v>0.13273475599196199</v>
      </c>
      <c r="D11360" s="158">
        <v>0.36390628459518598</v>
      </c>
      <c r="E11360" s="158">
        <v>-0.12608111966751101</v>
      </c>
    </row>
    <row r="11361" spans="1:5" x14ac:dyDescent="0.25">
      <c r="A11361" s="158">
        <v>57581.764401227701</v>
      </c>
      <c r="B11361" s="158">
        <v>0.29211556146882001</v>
      </c>
      <c r="C11361" s="158">
        <v>0.13280841161857901</v>
      </c>
      <c r="D11361" s="158">
        <v>0.36387923203396899</v>
      </c>
      <c r="E11361" s="158">
        <v>-0.12609938684959601</v>
      </c>
    </row>
    <row r="11362" spans="1:5" x14ac:dyDescent="0.25">
      <c r="A11362" s="158">
        <v>57597.525582098599</v>
      </c>
      <c r="B11362" s="158">
        <v>0.165373304338923</v>
      </c>
      <c r="C11362" s="158">
        <v>0.13297334818432899</v>
      </c>
      <c r="D11362" s="158">
        <v>0.36381845810720498</v>
      </c>
      <c r="E11362" s="158">
        <v>-0.12614050687284101</v>
      </c>
    </row>
    <row r="11363" spans="1:5" x14ac:dyDescent="0.25">
      <c r="A11363" s="158">
        <v>57600.615761442903</v>
      </c>
      <c r="B11363" s="158">
        <v>-9.22060856137219E-2</v>
      </c>
      <c r="C11363" s="158">
        <v>0.13300560888447099</v>
      </c>
      <c r="D11363" s="158">
        <v>0.36380653910767602</v>
      </c>
      <c r="E11363" s="158">
        <v>-0.12614858472989701</v>
      </c>
    </row>
    <row r="11364" spans="1:5" x14ac:dyDescent="0.25">
      <c r="A11364" s="158">
        <v>57604.886291980401</v>
      </c>
      <c r="B11364" s="158">
        <v>0.43803541502804899</v>
      </c>
      <c r="C11364" s="158">
        <v>0.133050150258501</v>
      </c>
      <c r="D11364" s="158">
        <v>0.36379006554279703</v>
      </c>
      <c r="E11364" s="158">
        <v>-0.12615975656904499</v>
      </c>
    </row>
    <row r="11365" spans="1:5" x14ac:dyDescent="0.25">
      <c r="A11365" s="158">
        <v>57613.712669289198</v>
      </c>
      <c r="B11365" s="158">
        <v>0.23981251348712501</v>
      </c>
      <c r="C11365" s="158">
        <v>0.133142054148435</v>
      </c>
      <c r="D11365" s="158">
        <v>0.36375601089748999</v>
      </c>
      <c r="E11365" s="158">
        <v>-0.12618287786722901</v>
      </c>
    </row>
    <row r="11366" spans="1:5" x14ac:dyDescent="0.25">
      <c r="A11366" s="158">
        <v>57623.084667730298</v>
      </c>
      <c r="B11366" s="158">
        <v>0.40234669054088901</v>
      </c>
      <c r="C11366" s="158">
        <v>0.133239409788143</v>
      </c>
      <c r="D11366" s="158">
        <v>0.36371984093140602</v>
      </c>
      <c r="E11366" s="158">
        <v>-0.126207474491282</v>
      </c>
    </row>
    <row r="11367" spans="1:5" x14ac:dyDescent="0.25">
      <c r="A11367" s="158">
        <v>57649.092527585701</v>
      </c>
      <c r="B11367" s="158">
        <v>-0.15208044269110499</v>
      </c>
      <c r="C11367" s="158">
        <v>0.13350832617813899</v>
      </c>
      <c r="D11367" s="158">
        <v>0.36361941261872699</v>
      </c>
      <c r="E11367" s="158">
        <v>-0.12627597959879899</v>
      </c>
    </row>
    <row r="11368" spans="1:5" x14ac:dyDescent="0.25">
      <c r="A11368" s="158">
        <v>57650.142157892602</v>
      </c>
      <c r="B11368" s="158">
        <v>9.5006462526736599E-2</v>
      </c>
      <c r="C11368" s="158">
        <v>0.13351914019702801</v>
      </c>
      <c r="D11368" s="158">
        <v>0.36361535784034599</v>
      </c>
      <c r="E11368" s="158">
        <v>-0.126278751986487</v>
      </c>
    </row>
    <row r="11369" spans="1:5" x14ac:dyDescent="0.25">
      <c r="A11369" s="158">
        <v>57652.483376158103</v>
      </c>
      <c r="B11369" s="158">
        <v>2.6069651681615001E-3</v>
      </c>
      <c r="C11369" s="158">
        <v>0.133543250083073</v>
      </c>
      <c r="D11369" s="158">
        <v>0.36360631312249397</v>
      </c>
      <c r="E11369" s="158">
        <v>-0.12628493797937501</v>
      </c>
    </row>
    <row r="11370" spans="1:5" x14ac:dyDescent="0.25">
      <c r="A11370" s="158">
        <v>57656.269233973799</v>
      </c>
      <c r="B11370" s="158">
        <v>0.347467104043853</v>
      </c>
      <c r="C11370" s="158">
        <v>0.13358220478027499</v>
      </c>
      <c r="D11370" s="158">
        <v>0.36359168603773601</v>
      </c>
      <c r="E11370" s="158">
        <v>-0.126294947251608</v>
      </c>
    </row>
    <row r="11371" spans="1:5" x14ac:dyDescent="0.25">
      <c r="A11371" s="158">
        <v>57658.769011390803</v>
      </c>
      <c r="B11371" s="158">
        <v>0.26739877188883798</v>
      </c>
      <c r="C11371" s="158">
        <v>0.13360790452686699</v>
      </c>
      <c r="D11371" s="158">
        <v>0.36358202694874597</v>
      </c>
      <c r="E11371" s="158">
        <v>-0.126301560532706</v>
      </c>
    </row>
    <row r="11372" spans="1:5" x14ac:dyDescent="0.25">
      <c r="A11372" s="158">
        <v>57663.104754376</v>
      </c>
      <c r="B11372" s="158">
        <v>9.3091286313340404E-2</v>
      </c>
      <c r="C11372" s="158">
        <v>0.13365243829499601</v>
      </c>
      <c r="D11372" s="158">
        <v>0.36356527199435501</v>
      </c>
      <c r="E11372" s="158">
        <v>-0.12631303891215201</v>
      </c>
    </row>
    <row r="11373" spans="1:5" x14ac:dyDescent="0.25">
      <c r="A11373" s="158">
        <v>57663.860405134699</v>
      </c>
      <c r="B11373" s="158">
        <v>-8.5571161234787599E-2</v>
      </c>
      <c r="C11373" s="158">
        <v>0.133660194461799</v>
      </c>
      <c r="D11373" s="158">
        <v>0.36356235164881101</v>
      </c>
      <c r="E11373" s="158">
        <v>-0.12631504044387201</v>
      </c>
    </row>
    <row r="11374" spans="1:5" x14ac:dyDescent="0.25">
      <c r="A11374" s="158">
        <v>57668.400502943397</v>
      </c>
      <c r="B11374" s="158">
        <v>-0.20427888512741799</v>
      </c>
      <c r="C11374" s="158">
        <v>0.13370676147336899</v>
      </c>
      <c r="D11374" s="158">
        <v>0.36354480423909502</v>
      </c>
      <c r="E11374" s="158">
        <v>-0.12632707249522901</v>
      </c>
    </row>
    <row r="11375" spans="1:5" x14ac:dyDescent="0.25">
      <c r="A11375" s="158">
        <v>57700.145718774504</v>
      </c>
      <c r="B11375" s="158">
        <v>-0.110691884524072</v>
      </c>
      <c r="C11375" s="158">
        <v>0.13403074507054499</v>
      </c>
      <c r="D11375" s="158">
        <v>0.363422042668676</v>
      </c>
      <c r="E11375" s="158">
        <v>-0.126411511807687</v>
      </c>
    </row>
    <row r="11376" spans="1:5" x14ac:dyDescent="0.25">
      <c r="A11376" s="158">
        <v>57705.559759412099</v>
      </c>
      <c r="B11376" s="158">
        <v>-0.31706984278149197</v>
      </c>
      <c r="C11376" s="158">
        <v>0.134085713415111</v>
      </c>
      <c r="D11376" s="158">
        <v>0.363401094497596</v>
      </c>
      <c r="E11376" s="158">
        <v>-0.12642596653593</v>
      </c>
    </row>
    <row r="11377" spans="1:5" x14ac:dyDescent="0.25">
      <c r="A11377" s="158">
        <v>57711.150425066997</v>
      </c>
      <c r="B11377" s="158">
        <v>-0.47942985142570599</v>
      </c>
      <c r="C11377" s="158">
        <v>0.134142386705351</v>
      </c>
      <c r="D11377" s="158">
        <v>0.36337945939976002</v>
      </c>
      <c r="E11377" s="158">
        <v>-0.12644090928353099</v>
      </c>
    </row>
    <row r="11378" spans="1:5" x14ac:dyDescent="0.25">
      <c r="A11378" s="158">
        <v>57712.374874693298</v>
      </c>
      <c r="B11378" s="158">
        <v>-5.7678257419957503E-2</v>
      </c>
      <c r="C11378" s="158">
        <v>0.13415478709532</v>
      </c>
      <c r="D11378" s="158">
        <v>0.36337472047304997</v>
      </c>
      <c r="E11378" s="158">
        <v>-0.12644418422711101</v>
      </c>
    </row>
    <row r="11379" spans="1:5" x14ac:dyDescent="0.25">
      <c r="A11379" s="158">
        <v>57714.379631690797</v>
      </c>
      <c r="B11379" s="158">
        <v>-0.38276800875630701</v>
      </c>
      <c r="C11379" s="158">
        <v>0.134175080568289</v>
      </c>
      <c r="D11379" s="158">
        <v>0.36336696119173501</v>
      </c>
      <c r="E11379" s="158">
        <v>-0.12644954793058599</v>
      </c>
    </row>
    <row r="11380" spans="1:5" x14ac:dyDescent="0.25">
      <c r="A11380" s="158">
        <v>57716.502747309401</v>
      </c>
      <c r="B11380" s="158">
        <v>-3.1044871381547001E-2</v>
      </c>
      <c r="C11380" s="158">
        <v>0.13419655948936399</v>
      </c>
      <c r="D11380" s="158">
        <v>0.363358743311055</v>
      </c>
      <c r="E11380" s="158">
        <v>-0.12645523064313099</v>
      </c>
    </row>
    <row r="11381" spans="1:5" x14ac:dyDescent="0.25">
      <c r="A11381" s="158">
        <v>57716.893989845303</v>
      </c>
      <c r="B11381" s="158">
        <v>-0.12342478893954099</v>
      </c>
      <c r="C11381" s="158">
        <v>0.13420051615018899</v>
      </c>
      <c r="D11381" s="158">
        <v>0.36335722888408101</v>
      </c>
      <c r="E11381" s="158">
        <v>-0.12645627810229401</v>
      </c>
    </row>
    <row r="11382" spans="1:5" x14ac:dyDescent="0.25">
      <c r="A11382" s="158">
        <v>57734.520226786801</v>
      </c>
      <c r="B11382" s="158">
        <v>-4.3468110734035101E-2</v>
      </c>
      <c r="C11382" s="158">
        <v>0.134378310238225</v>
      </c>
      <c r="D11382" s="158">
        <v>0.36328898295001799</v>
      </c>
      <c r="E11382" s="158">
        <v>-0.126503552971546</v>
      </c>
    </row>
    <row r="11383" spans="1:5" x14ac:dyDescent="0.25">
      <c r="A11383" s="158">
        <v>57737.879270739599</v>
      </c>
      <c r="B11383" s="158">
        <v>-2.41012910357719E-2</v>
      </c>
      <c r="C11383" s="158">
        <v>0.134412089722897</v>
      </c>
      <c r="D11383" s="158">
        <v>0.36327597328121602</v>
      </c>
      <c r="E11383" s="158">
        <v>-0.12651258098384899</v>
      </c>
    </row>
    <row r="11384" spans="1:5" x14ac:dyDescent="0.25">
      <c r="A11384" s="158">
        <v>57747.634627953303</v>
      </c>
      <c r="B11384" s="158">
        <v>-1.1127308143565899E-2</v>
      </c>
      <c r="C11384" s="158">
        <v>0.13451000435940999</v>
      </c>
      <c r="D11384" s="158">
        <v>0.36323818329940299</v>
      </c>
      <c r="E11384" s="158">
        <v>-0.126538834296684</v>
      </c>
    </row>
    <row r="11385" spans="1:5" x14ac:dyDescent="0.25">
      <c r="A11385" s="158">
        <v>57747.790880688597</v>
      </c>
      <c r="B11385" s="158">
        <v>0.26912486539083502</v>
      </c>
      <c r="C11385" s="158">
        <v>0.13451157038789799</v>
      </c>
      <c r="D11385" s="158">
        <v>0.36323757792550099</v>
      </c>
      <c r="E11385" s="158">
        <v>-0.12653925521179299</v>
      </c>
    </row>
    <row r="11386" spans="1:5" x14ac:dyDescent="0.25">
      <c r="A11386" s="158">
        <v>57768.666634994297</v>
      </c>
      <c r="B11386" s="158">
        <v>-0.26417543805125099</v>
      </c>
      <c r="C11386" s="158">
        <v>0.13472014430680801</v>
      </c>
      <c r="D11386" s="158">
        <v>0.36315667385803502</v>
      </c>
      <c r="E11386" s="158">
        <v>-0.12659560737648501</v>
      </c>
    </row>
    <row r="11387" spans="1:5" x14ac:dyDescent="0.25">
      <c r="A11387" s="158">
        <v>57769.468596994098</v>
      </c>
      <c r="B11387" s="158">
        <v>-0.23548972139028099</v>
      </c>
      <c r="C11387" s="158">
        <v>0.13472813095681199</v>
      </c>
      <c r="D11387" s="158">
        <v>0.36315356488</v>
      </c>
      <c r="E11387" s="158">
        <v>-0.12659777682229401</v>
      </c>
    </row>
    <row r="11388" spans="1:5" x14ac:dyDescent="0.25">
      <c r="A11388" s="158">
        <v>57778.294690803399</v>
      </c>
      <c r="B11388" s="158">
        <v>0.156422280521018</v>
      </c>
      <c r="C11388" s="158">
        <v>0.13481590151268399</v>
      </c>
      <c r="D11388" s="158">
        <v>0.36311934390509998</v>
      </c>
      <c r="E11388" s="158">
        <v>-0.12662167550945999</v>
      </c>
    </row>
    <row r="11389" spans="1:5" x14ac:dyDescent="0.25">
      <c r="A11389" s="158">
        <v>57782.585239625398</v>
      </c>
      <c r="B11389" s="158">
        <v>0.242878636718347</v>
      </c>
      <c r="C11389" s="158">
        <v>0.134858483903912</v>
      </c>
      <c r="D11389" s="158">
        <v>0.36310270525041499</v>
      </c>
      <c r="E11389" s="158">
        <v>-0.12663330810676501</v>
      </c>
    </row>
    <row r="11390" spans="1:5" x14ac:dyDescent="0.25">
      <c r="A11390" s="158">
        <v>57783.934812621999</v>
      </c>
      <c r="B11390" s="158">
        <v>0.27067804515057398</v>
      </c>
      <c r="C11390" s="158">
        <v>0.134871866511556</v>
      </c>
      <c r="D11390" s="158">
        <v>0.36309747121431801</v>
      </c>
      <c r="E11390" s="158">
        <v>-0.12663696910883299</v>
      </c>
    </row>
    <row r="11391" spans="1:5" x14ac:dyDescent="0.25">
      <c r="A11391" s="158">
        <v>57787.433196517501</v>
      </c>
      <c r="B11391" s="158">
        <v>-1.2939682689855301</v>
      </c>
      <c r="C11391" s="158">
        <v>0.13490653145313</v>
      </c>
      <c r="D11391" s="158">
        <v>0.36308390252757999</v>
      </c>
      <c r="E11391" s="158">
        <v>-0.12664646371524299</v>
      </c>
    </row>
    <row r="11392" spans="1:5" x14ac:dyDescent="0.25">
      <c r="A11392" s="158">
        <v>57792.290439506403</v>
      </c>
      <c r="B11392" s="158">
        <v>0.44858812978198997</v>
      </c>
      <c r="C11392" s="158">
        <v>0.13495459958494699</v>
      </c>
      <c r="D11392" s="158">
        <v>0.36306506118543402</v>
      </c>
      <c r="E11392" s="158">
        <v>-0.12665965702851201</v>
      </c>
    </row>
    <row r="11393" spans="1:5" x14ac:dyDescent="0.25">
      <c r="A11393" s="158">
        <v>57797.760559094</v>
      </c>
      <c r="B11393" s="158">
        <v>0.58014127833083695</v>
      </c>
      <c r="C11393" s="158">
        <v>0.13500864694649301</v>
      </c>
      <c r="D11393" s="158">
        <v>0.36304383937017198</v>
      </c>
      <c r="E11393" s="158">
        <v>-0.12667453002485601</v>
      </c>
    </row>
    <row r="11394" spans="1:5" x14ac:dyDescent="0.25">
      <c r="A11394" s="158">
        <v>57798.008628611598</v>
      </c>
      <c r="B11394" s="158">
        <v>-0.111856307654778</v>
      </c>
      <c r="C11394" s="158">
        <v>0.13501109582835799</v>
      </c>
      <c r="D11394" s="158">
        <v>0.36304287688439202</v>
      </c>
      <c r="E11394" s="158">
        <v>-0.12667520489012199</v>
      </c>
    </row>
    <row r="11395" spans="1:5" x14ac:dyDescent="0.25">
      <c r="A11395" s="158">
        <v>57800.293898668402</v>
      </c>
      <c r="B11395" s="158">
        <v>0.45242124723159399</v>
      </c>
      <c r="C11395" s="158">
        <v>0.135033646618999</v>
      </c>
      <c r="D11395" s="158">
        <v>0.36303400993910401</v>
      </c>
      <c r="E11395" s="158">
        <v>-0.12668142342902899</v>
      </c>
    </row>
    <row r="11396" spans="1:5" x14ac:dyDescent="0.25">
      <c r="A11396" s="158">
        <v>57810.922395363799</v>
      </c>
      <c r="B11396" s="158">
        <v>-0.175009545771043</v>
      </c>
      <c r="C11396" s="158">
        <v>0.13513831730101999</v>
      </c>
      <c r="D11396" s="158">
        <v>0.36299276339258801</v>
      </c>
      <c r="E11396" s="158">
        <v>-0.12671038140678001</v>
      </c>
    </row>
    <row r="11397" spans="1:5" x14ac:dyDescent="0.25">
      <c r="A11397" s="158">
        <v>57818.356950845999</v>
      </c>
      <c r="B11397" s="158">
        <v>0.38012427346412198</v>
      </c>
      <c r="C11397" s="158">
        <v>0.13521132717804801</v>
      </c>
      <c r="D11397" s="158">
        <v>0.362963904395117</v>
      </c>
      <c r="E11397" s="158">
        <v>-0.12673067284494399</v>
      </c>
    </row>
    <row r="11398" spans="1:5" x14ac:dyDescent="0.25">
      <c r="A11398" s="158">
        <v>57826.020669159298</v>
      </c>
      <c r="B11398" s="158">
        <v>-0.55311526892360996</v>
      </c>
      <c r="C11398" s="158">
        <v>0.13528640861507699</v>
      </c>
      <c r="D11398" s="158">
        <v>0.36293414954745101</v>
      </c>
      <c r="E11398" s="158">
        <v>-0.126751620346959</v>
      </c>
    </row>
    <row r="11399" spans="1:5" x14ac:dyDescent="0.25">
      <c r="A11399" s="158">
        <v>57836.292252687097</v>
      </c>
      <c r="B11399" s="158">
        <v>7.0986129451267005E-2</v>
      </c>
      <c r="C11399" s="158">
        <v>0.13538675294758101</v>
      </c>
      <c r="D11399" s="158">
        <v>0.36289425951458498</v>
      </c>
      <c r="E11399" s="158">
        <v>-0.12677974469395001</v>
      </c>
    </row>
    <row r="11400" spans="1:5" x14ac:dyDescent="0.25">
      <c r="A11400" s="158">
        <v>57842.634784055997</v>
      </c>
      <c r="B11400" s="158">
        <v>-0.53146860688131303</v>
      </c>
      <c r="C11400" s="158">
        <v>0.13544854926670899</v>
      </c>
      <c r="D11400" s="158">
        <v>0.36286962239141701</v>
      </c>
      <c r="E11400" s="158">
        <v>-0.126797138829852</v>
      </c>
    </row>
    <row r="11401" spans="1:5" x14ac:dyDescent="0.25">
      <c r="A11401" s="158">
        <v>57847.656566320598</v>
      </c>
      <c r="B11401" s="158">
        <v>-0.144126531064348</v>
      </c>
      <c r="C11401" s="158">
        <v>0.135497387747264</v>
      </c>
      <c r="D11401" s="158">
        <v>0.36285011255324701</v>
      </c>
      <c r="E11401" s="158">
        <v>-0.12681092592106599</v>
      </c>
    </row>
    <row r="11402" spans="1:5" x14ac:dyDescent="0.25">
      <c r="A11402" s="158">
        <v>57847.880245960703</v>
      </c>
      <c r="B11402" s="158">
        <v>2.8678644661517299E-2</v>
      </c>
      <c r="C11402" s="158">
        <v>0.13549956125934301</v>
      </c>
      <c r="D11402" s="158">
        <v>0.362849243485239</v>
      </c>
      <c r="E11402" s="158">
        <v>-0.126811540333503</v>
      </c>
    </row>
    <row r="11403" spans="1:5" x14ac:dyDescent="0.25">
      <c r="A11403" s="158">
        <v>57850.6782025504</v>
      </c>
      <c r="B11403" s="158">
        <v>0.61881945550596995</v>
      </c>
      <c r="C11403" s="158">
        <v>0.13552673589376199</v>
      </c>
      <c r="D11403" s="158">
        <v>0.362838372061773</v>
      </c>
      <c r="E11403" s="158">
        <v>-0.12681922810478799</v>
      </c>
    </row>
    <row r="11404" spans="1:5" x14ac:dyDescent="0.25">
      <c r="A11404" s="158">
        <v>57852.171307873097</v>
      </c>
      <c r="B11404" s="158">
        <v>0.206801631944797</v>
      </c>
      <c r="C11404" s="158">
        <v>0.135541227296536</v>
      </c>
      <c r="D11404" s="158">
        <v>0.36283257027697602</v>
      </c>
      <c r="E11404" s="158">
        <v>-0.12682333230637499</v>
      </c>
    </row>
    <row r="11405" spans="1:5" x14ac:dyDescent="0.25">
      <c r="A11405" s="158">
        <v>57855.547137048001</v>
      </c>
      <c r="B11405" s="158">
        <v>0.73898588499365903</v>
      </c>
      <c r="C11405" s="158">
        <v>0.13557396559604401</v>
      </c>
      <c r="D11405" s="158">
        <v>0.36281945187924503</v>
      </c>
      <c r="E11405" s="158">
        <v>-0.12683261601266599</v>
      </c>
    </row>
    <row r="11406" spans="1:5" x14ac:dyDescent="0.25">
      <c r="A11406" s="158">
        <v>57855.987016423802</v>
      </c>
      <c r="B11406" s="158">
        <v>2.06139564129737E-2</v>
      </c>
      <c r="C11406" s="158">
        <v>0.135578228827611</v>
      </c>
      <c r="D11406" s="158">
        <v>0.362817742427823</v>
      </c>
      <c r="E11406" s="158">
        <v>-0.12683382614615801</v>
      </c>
    </row>
    <row r="11407" spans="1:5" x14ac:dyDescent="0.25">
      <c r="A11407" s="158">
        <v>57863.337528936499</v>
      </c>
      <c r="B11407" s="158">
        <v>0.170438430016051</v>
      </c>
      <c r="C11407" s="158">
        <v>0.13564937789593201</v>
      </c>
      <c r="D11407" s="158">
        <v>0.36278917393594101</v>
      </c>
      <c r="E11407" s="158">
        <v>-0.126854062912376</v>
      </c>
    </row>
    <row r="11408" spans="1:5" x14ac:dyDescent="0.25">
      <c r="A11408" s="158">
        <v>57865.663015712802</v>
      </c>
      <c r="B11408" s="158">
        <v>0.482974960938787</v>
      </c>
      <c r="C11408" s="158">
        <v>0.13567185163302101</v>
      </c>
      <c r="D11408" s="158">
        <v>0.36278013450145302</v>
      </c>
      <c r="E11408" s="158">
        <v>-0.126860471157036</v>
      </c>
    </row>
    <row r="11409" spans="1:5" x14ac:dyDescent="0.25">
      <c r="A11409" s="158">
        <v>57871.973345755701</v>
      </c>
      <c r="B11409" s="158">
        <v>2.85261909803491E-2</v>
      </c>
      <c r="C11409" s="158">
        <v>0.135732748444996</v>
      </c>
      <c r="D11409" s="158">
        <v>0.362755602622227</v>
      </c>
      <c r="E11409" s="158">
        <v>-0.126877874605412</v>
      </c>
    </row>
    <row r="11410" spans="1:5" x14ac:dyDescent="0.25">
      <c r="A11410" s="158">
        <v>57881.688707200003</v>
      </c>
      <c r="B11410" s="158">
        <v>0.74593472067625599</v>
      </c>
      <c r="C11410" s="158">
        <v>0.135826255888994</v>
      </c>
      <c r="D11410" s="158">
        <v>0.36271782516534801</v>
      </c>
      <c r="E11410" s="158">
        <v>-0.126904709840331</v>
      </c>
    </row>
    <row r="11411" spans="1:5" x14ac:dyDescent="0.25">
      <c r="A11411" s="158">
        <v>57883.978304023498</v>
      </c>
      <c r="B11411" s="158">
        <v>-0.250528049070875</v>
      </c>
      <c r="C11411" s="158">
        <v>0.13584824843740001</v>
      </c>
      <c r="D11411" s="158">
        <v>0.36270892078452599</v>
      </c>
      <c r="E11411" s="158">
        <v>-0.12691104126281999</v>
      </c>
    </row>
    <row r="11412" spans="1:5" x14ac:dyDescent="0.25">
      <c r="A11412" s="158">
        <v>57906.123367594701</v>
      </c>
      <c r="B11412" s="158">
        <v>0.20234297542403001</v>
      </c>
      <c r="C11412" s="158">
        <v>0.136060086264297</v>
      </c>
      <c r="D11412" s="158">
        <v>0.36262276880703498</v>
      </c>
      <c r="E11412" s="158">
        <v>-0.126972421071741</v>
      </c>
    </row>
    <row r="11413" spans="1:5" x14ac:dyDescent="0.25">
      <c r="A11413" s="158">
        <v>57914.658114534897</v>
      </c>
      <c r="B11413" s="158">
        <v>-0.26103071048604298</v>
      </c>
      <c r="C11413" s="158">
        <v>0.13614130274978101</v>
      </c>
      <c r="D11413" s="158">
        <v>0.36258955197055198</v>
      </c>
      <c r="E11413" s="158">
        <v>-0.12699614562671099</v>
      </c>
    </row>
    <row r="11414" spans="1:5" x14ac:dyDescent="0.25">
      <c r="A11414" s="158">
        <v>57917.465810259499</v>
      </c>
      <c r="B11414" s="158">
        <v>-0.30919663281853099</v>
      </c>
      <c r="C11414" s="158">
        <v>0.136167968544679</v>
      </c>
      <c r="D11414" s="158">
        <v>0.36257862289128201</v>
      </c>
      <c r="E11414" s="158">
        <v>-0.12700395869122899</v>
      </c>
    </row>
    <row r="11415" spans="1:5" x14ac:dyDescent="0.25">
      <c r="A11415" s="158">
        <v>57930.774488411902</v>
      </c>
      <c r="B11415" s="158">
        <v>2.0124683698763399E-2</v>
      </c>
      <c r="C11415" s="158">
        <v>0.13629401312932701</v>
      </c>
      <c r="D11415" s="158">
        <v>0.36252680714843999</v>
      </c>
      <c r="E11415" s="158">
        <v>-0.127041049312276</v>
      </c>
    </row>
    <row r="11416" spans="1:5" x14ac:dyDescent="0.25">
      <c r="A11416" s="158">
        <v>57932.786137273099</v>
      </c>
      <c r="B11416" s="158">
        <v>0.28126338301366299</v>
      </c>
      <c r="C11416" s="158">
        <v>0.13631301423655701</v>
      </c>
      <c r="D11416" s="158">
        <v>0.36251897344063799</v>
      </c>
      <c r="E11416" s="158">
        <v>-0.12704666373842199</v>
      </c>
    </row>
    <row r="11417" spans="1:5" x14ac:dyDescent="0.25">
      <c r="A11417" s="158">
        <v>57934.424312207899</v>
      </c>
      <c r="B11417" s="158">
        <v>-0.32910921147656402</v>
      </c>
      <c r="C11417" s="158">
        <v>0.13632847776735399</v>
      </c>
      <c r="D11417" s="158">
        <v>0.362512593796331</v>
      </c>
      <c r="E11417" s="158">
        <v>-0.127051237377799</v>
      </c>
    </row>
    <row r="11418" spans="1:5" x14ac:dyDescent="0.25">
      <c r="A11418" s="158">
        <v>57938.9376133064</v>
      </c>
      <c r="B11418" s="158">
        <v>0.24241266085844901</v>
      </c>
      <c r="C11418" s="158">
        <v>0.13637103490452901</v>
      </c>
      <c r="D11418" s="158">
        <v>0.36249501594305</v>
      </c>
      <c r="E11418" s="158">
        <v>-0.12706384537069301</v>
      </c>
    </row>
    <row r="11419" spans="1:5" x14ac:dyDescent="0.25">
      <c r="A11419" s="158">
        <v>57960.413124584702</v>
      </c>
      <c r="B11419" s="158">
        <v>0.50876383220237498</v>
      </c>
      <c r="C11419" s="158">
        <v>0.136572601344534</v>
      </c>
      <c r="D11419" s="158">
        <v>0.36241134712441098</v>
      </c>
      <c r="E11419" s="158">
        <v>-0.12712398334746999</v>
      </c>
    </row>
    <row r="11420" spans="1:5" x14ac:dyDescent="0.25">
      <c r="A11420" s="158">
        <v>57965.472905234303</v>
      </c>
      <c r="B11420" s="158">
        <v>-0.18000635664905401</v>
      </c>
      <c r="C11420" s="158">
        <v>0.13661986624980799</v>
      </c>
      <c r="D11420" s="158">
        <v>0.362391627314821</v>
      </c>
      <c r="E11420" s="158">
        <v>-0.12713818729427601</v>
      </c>
    </row>
    <row r="11421" spans="1:5" x14ac:dyDescent="0.25">
      <c r="A11421" s="158">
        <v>57971.016411282799</v>
      </c>
      <c r="B11421" s="158">
        <v>0.168592636017251</v>
      </c>
      <c r="C11421" s="158">
        <v>0.13667155041276699</v>
      </c>
      <c r="D11421" s="158">
        <v>0.36237001926755802</v>
      </c>
      <c r="E11421" s="158">
        <v>-0.12715376448181301</v>
      </c>
    </row>
    <row r="11422" spans="1:5" x14ac:dyDescent="0.25">
      <c r="A11422" s="158">
        <v>57975.382867303</v>
      </c>
      <c r="B11422" s="158">
        <v>-0.30426473422114902</v>
      </c>
      <c r="C11422" s="158">
        <v>0.136712187141459</v>
      </c>
      <c r="D11422" s="158">
        <v>0.36235299705588098</v>
      </c>
      <c r="E11422" s="158">
        <v>-0.12716604544058899</v>
      </c>
    </row>
    <row r="11423" spans="1:5" x14ac:dyDescent="0.25">
      <c r="A11423" s="158">
        <v>57976.143213957701</v>
      </c>
      <c r="B11423" s="158">
        <v>3.4242402791595503E-2</v>
      </c>
      <c r="C11423" s="158">
        <v>0.13671925673851101</v>
      </c>
      <c r="D11423" s="158">
        <v>0.36235003272006</v>
      </c>
      <c r="E11423" s="158">
        <v>-0.12716818498273799</v>
      </c>
    </row>
    <row r="11424" spans="1:5" x14ac:dyDescent="0.25">
      <c r="A11424" s="158">
        <v>57977.006545813703</v>
      </c>
      <c r="B11424" s="158">
        <v>-1.53919463795948E-2</v>
      </c>
      <c r="C11424" s="158">
        <v>0.13672728149345301</v>
      </c>
      <c r="D11424" s="158">
        <v>0.36234666680880401</v>
      </c>
      <c r="E11424" s="158">
        <v>-0.12717061468013399</v>
      </c>
    </row>
    <row r="11425" spans="1:5" x14ac:dyDescent="0.25">
      <c r="A11425" s="158">
        <v>57979.579256183802</v>
      </c>
      <c r="B11425" s="158">
        <v>-0.48527929008147502</v>
      </c>
      <c r="C11425" s="158">
        <v>0.13675118004357001</v>
      </c>
      <c r="D11425" s="158">
        <v>0.36233663601958199</v>
      </c>
      <c r="E11425" s="158">
        <v>-0.127177857426473</v>
      </c>
    </row>
    <row r="11426" spans="1:5" x14ac:dyDescent="0.25">
      <c r="A11426" s="158">
        <v>57981.193315241202</v>
      </c>
      <c r="B11426" s="158">
        <v>-0.26154519533889697</v>
      </c>
      <c r="C11426" s="158">
        <v>0.13676616192796401</v>
      </c>
      <c r="D11426" s="158">
        <v>0.36233034259344099</v>
      </c>
      <c r="E11426" s="158">
        <v>-0.12718240311640999</v>
      </c>
    </row>
    <row r="11427" spans="1:5" x14ac:dyDescent="0.25">
      <c r="A11427" s="158">
        <v>57983.650389815899</v>
      </c>
      <c r="B11427" s="158">
        <v>9.4841491969899203E-2</v>
      </c>
      <c r="C11427" s="158">
        <v>0.136788951715512</v>
      </c>
      <c r="D11427" s="158">
        <v>0.36232076163642801</v>
      </c>
      <c r="E11427" s="158">
        <v>-0.12718932560096799</v>
      </c>
    </row>
    <row r="11428" spans="1:5" x14ac:dyDescent="0.25">
      <c r="A11428" s="158">
        <v>57984.506930154603</v>
      </c>
      <c r="B11428" s="158">
        <v>-0.42218615618956301</v>
      </c>
      <c r="C11428" s="158">
        <v>0.136796891427271</v>
      </c>
      <c r="D11428" s="158">
        <v>0.36231742155584601</v>
      </c>
      <c r="E11428" s="158">
        <v>-0.127191739528906</v>
      </c>
    </row>
    <row r="11429" spans="1:5" x14ac:dyDescent="0.25">
      <c r="A11429" s="158">
        <v>57987.3327625003</v>
      </c>
      <c r="B11429" s="158">
        <v>-0.26263645057615898</v>
      </c>
      <c r="C11429" s="158">
        <v>0.13682306772696801</v>
      </c>
      <c r="D11429" s="158">
        <v>0.36230640169449202</v>
      </c>
      <c r="E11429" s="158">
        <v>-0.127199706080945</v>
      </c>
    </row>
    <row r="11430" spans="1:5" x14ac:dyDescent="0.25">
      <c r="A11430" s="158">
        <v>57987.727371805398</v>
      </c>
      <c r="B11430" s="158">
        <v>0.69900130290787599</v>
      </c>
      <c r="C11430" s="158">
        <v>0.13682672090450201</v>
      </c>
      <c r="D11430" s="158">
        <v>0.36230486277792001</v>
      </c>
      <c r="E11430" s="158">
        <v>-0.12720081888906901</v>
      </c>
    </row>
    <row r="11431" spans="1:5" x14ac:dyDescent="0.25">
      <c r="A11431" s="158">
        <v>57993.184430084097</v>
      </c>
      <c r="B11431" s="158">
        <v>0.135012253262179</v>
      </c>
      <c r="C11431" s="158">
        <v>0.136877186028038</v>
      </c>
      <c r="D11431" s="158">
        <v>0.36228357947470602</v>
      </c>
      <c r="E11431" s="158">
        <v>-0.12721621622962401</v>
      </c>
    </row>
    <row r="11432" spans="1:5" x14ac:dyDescent="0.25">
      <c r="A11432" s="158">
        <v>57995.2252262166</v>
      </c>
      <c r="B11432" s="158">
        <v>-0.74994628076779901</v>
      </c>
      <c r="C11432" s="158">
        <v>0.13689603239263501</v>
      </c>
      <c r="D11432" s="158">
        <v>0.362275619313083</v>
      </c>
      <c r="E11432" s="158">
        <v>-0.12722197840553201</v>
      </c>
    </row>
    <row r="11433" spans="1:5" x14ac:dyDescent="0.25">
      <c r="A11433" s="158">
        <v>58006.517238005297</v>
      </c>
      <c r="B11433" s="158">
        <v>-1.58298511303556E-2</v>
      </c>
      <c r="C11433" s="158">
        <v>0.13700005264628601</v>
      </c>
      <c r="D11433" s="158">
        <v>0.36223156710187299</v>
      </c>
      <c r="E11433" s="158">
        <v>-0.127253900428765</v>
      </c>
    </row>
    <row r="11434" spans="1:5" x14ac:dyDescent="0.25">
      <c r="A11434" s="158">
        <v>58008.540331695302</v>
      </c>
      <c r="B11434" s="158">
        <v>0.43281953922205102</v>
      </c>
      <c r="C11434" s="158">
        <v>0.13701864253472101</v>
      </c>
      <c r="D11434" s="158">
        <v>0.362223673300196</v>
      </c>
      <c r="E11434" s="158">
        <v>-0.127259626617306</v>
      </c>
    </row>
    <row r="11435" spans="1:5" x14ac:dyDescent="0.25">
      <c r="A11435" s="158">
        <v>58011.961337894303</v>
      </c>
      <c r="B11435" s="158">
        <v>-0.39139565995155401</v>
      </c>
      <c r="C11435" s="158">
        <v>0.13705004534465101</v>
      </c>
      <c r="D11435" s="158">
        <v>0.36221032413298598</v>
      </c>
      <c r="E11435" s="158">
        <v>-0.12726931430494401</v>
      </c>
    </row>
    <row r="11436" spans="1:5" x14ac:dyDescent="0.25">
      <c r="A11436" s="158">
        <v>58014.501637149799</v>
      </c>
      <c r="B11436" s="158">
        <v>-2.5478170451764801E-2</v>
      </c>
      <c r="C11436" s="158">
        <v>0.137073337503548</v>
      </c>
      <c r="D11436" s="158">
        <v>0.36220041083634902</v>
      </c>
      <c r="E11436" s="158">
        <v>-0.12727651191237799</v>
      </c>
    </row>
    <row r="11437" spans="1:5" x14ac:dyDescent="0.25">
      <c r="A11437" s="158">
        <v>58031.963255032402</v>
      </c>
      <c r="B11437" s="158">
        <v>0.34250952273757701</v>
      </c>
      <c r="C11437" s="158">
        <v>0.13723283528202801</v>
      </c>
      <c r="D11437" s="158">
        <v>0.36213225113693598</v>
      </c>
      <c r="E11437" s="158">
        <v>-0.12732607763124101</v>
      </c>
    </row>
    <row r="11438" spans="1:5" x14ac:dyDescent="0.25">
      <c r="A11438" s="158">
        <v>58033.941885454202</v>
      </c>
      <c r="B11438" s="158">
        <v>0.43532757936812799</v>
      </c>
      <c r="C11438" s="158">
        <v>0.137250841142079</v>
      </c>
      <c r="D11438" s="158">
        <v>0.36212452585528498</v>
      </c>
      <c r="E11438" s="158">
        <v>-0.127331704036521</v>
      </c>
    </row>
    <row r="11439" spans="1:5" x14ac:dyDescent="0.25">
      <c r="A11439" s="158">
        <v>58039.895754313598</v>
      </c>
      <c r="B11439" s="158">
        <v>-5.66600867957456E-2</v>
      </c>
      <c r="C11439" s="158">
        <v>0.137304939257268</v>
      </c>
      <c r="D11439" s="158">
        <v>0.36210127750462301</v>
      </c>
      <c r="E11439" s="158">
        <v>-0.1273486465906</v>
      </c>
    </row>
    <row r="11440" spans="1:5" x14ac:dyDescent="0.25">
      <c r="A11440" s="158">
        <v>58046.298673813602</v>
      </c>
      <c r="B11440" s="158">
        <v>0.13934408016214</v>
      </c>
      <c r="C11440" s="158">
        <v>0.137362978019757</v>
      </c>
      <c r="D11440" s="158">
        <v>0.36207627185663699</v>
      </c>
      <c r="E11440" s="158">
        <v>-0.127366887437037</v>
      </c>
    </row>
    <row r="11441" spans="1:5" x14ac:dyDescent="0.25">
      <c r="A11441" s="158">
        <v>58046.909011587799</v>
      </c>
      <c r="B11441" s="158">
        <v>0.44554187878802498</v>
      </c>
      <c r="C11441" s="158">
        <v>0.137368502812278</v>
      </c>
      <c r="D11441" s="158">
        <v>0.36207388806459601</v>
      </c>
      <c r="E11441" s="158">
        <v>-0.12736862729349399</v>
      </c>
    </row>
    <row r="11442" spans="1:5" x14ac:dyDescent="0.25">
      <c r="A11442" s="158">
        <v>58048.776433813</v>
      </c>
      <c r="B11442" s="158">
        <v>-2.1639709135623499E-2</v>
      </c>
      <c r="C11442" s="158">
        <v>0.13738539857162399</v>
      </c>
      <c r="D11442" s="158">
        <v>0.362066594261096</v>
      </c>
      <c r="E11442" s="158">
        <v>-0.12737395184718001</v>
      </c>
    </row>
    <row r="11443" spans="1:5" x14ac:dyDescent="0.25">
      <c r="A11443" s="158">
        <v>58057.015133057197</v>
      </c>
      <c r="B11443" s="158">
        <v>1.4256231674787001</v>
      </c>
      <c r="C11443" s="158">
        <v>0.13745979162368399</v>
      </c>
      <c r="D11443" s="158">
        <v>0.36203441138779502</v>
      </c>
      <c r="E11443" s="158">
        <v>-0.127397464233583</v>
      </c>
    </row>
    <row r="11444" spans="1:5" x14ac:dyDescent="0.25">
      <c r="A11444" s="158">
        <v>58058.748941416503</v>
      </c>
      <c r="B11444" s="158">
        <v>0.25095795906420199</v>
      </c>
      <c r="C11444" s="158">
        <v>0.13747541666615701</v>
      </c>
      <c r="D11444" s="158">
        <v>0.362027637764336</v>
      </c>
      <c r="E11444" s="158">
        <v>-0.127402416805135</v>
      </c>
    </row>
    <row r="11445" spans="1:5" x14ac:dyDescent="0.25">
      <c r="A11445" s="158">
        <v>58060.376530861999</v>
      </c>
      <c r="B11445" s="158">
        <v>8.3680687467890799E-2</v>
      </c>
      <c r="C11445" s="158">
        <v>0.13749007471826899</v>
      </c>
      <c r="D11445" s="158">
        <v>0.36202127885084101</v>
      </c>
      <c r="E11445" s="158">
        <v>-0.127407067377386</v>
      </c>
    </row>
    <row r="11446" spans="1:5" x14ac:dyDescent="0.25">
      <c r="A11446" s="158">
        <v>58069.517111358698</v>
      </c>
      <c r="B11446" s="158">
        <v>0.221201031413853</v>
      </c>
      <c r="C11446" s="158">
        <v>0.13757221890834001</v>
      </c>
      <c r="D11446" s="158">
        <v>0.361985562287646</v>
      </c>
      <c r="E11446" s="158">
        <v>-0.12743321048941</v>
      </c>
    </row>
    <row r="11447" spans="1:5" x14ac:dyDescent="0.25">
      <c r="A11447" s="158">
        <v>58070.872641989699</v>
      </c>
      <c r="B11447" s="158">
        <v>0.120583520184736</v>
      </c>
      <c r="C11447" s="158">
        <v>0.137584375270045</v>
      </c>
      <c r="D11447" s="158">
        <v>0.36198026490350899</v>
      </c>
      <c r="E11447" s="158">
        <v>-0.127437091131507</v>
      </c>
    </row>
    <row r="11448" spans="1:5" x14ac:dyDescent="0.25">
      <c r="A11448" s="158">
        <v>58073.8283995889</v>
      </c>
      <c r="B11448" s="158">
        <v>-0.45816909933497102</v>
      </c>
      <c r="C11448" s="158">
        <v>0.137610859559952</v>
      </c>
      <c r="D11448" s="158">
        <v>0.36196871325427998</v>
      </c>
      <c r="E11448" s="158">
        <v>-0.12744555622178699</v>
      </c>
    </row>
    <row r="11449" spans="1:5" x14ac:dyDescent="0.25">
      <c r="A11449" s="158">
        <v>58074.868676918901</v>
      </c>
      <c r="B11449" s="158">
        <v>0.29345340515427598</v>
      </c>
      <c r="C11449" s="158">
        <v>0.13762017322614301</v>
      </c>
      <c r="D11449" s="158">
        <v>0.36196464745763302</v>
      </c>
      <c r="E11449" s="158">
        <v>-0.12744853657699901</v>
      </c>
    </row>
    <row r="11450" spans="1:5" x14ac:dyDescent="0.25">
      <c r="A11450" s="158">
        <v>58074.893109045501</v>
      </c>
      <c r="B11450" s="158">
        <v>0.86460946345334699</v>
      </c>
      <c r="C11450" s="158">
        <v>0.137620391921705</v>
      </c>
      <c r="D11450" s="158">
        <v>0.36196455196640698</v>
      </c>
      <c r="E11450" s="158">
        <v>-0.12744860658082</v>
      </c>
    </row>
    <row r="11451" spans="1:5" x14ac:dyDescent="0.25">
      <c r="A11451" s="158">
        <v>58075.069490467198</v>
      </c>
      <c r="B11451" s="158">
        <v>-1.1154055876871899E-2</v>
      </c>
      <c r="C11451" s="158">
        <v>0.137621970674111</v>
      </c>
      <c r="D11451" s="158">
        <v>0.36196386259048402</v>
      </c>
      <c r="E11451" s="158">
        <v>-0.12744911196443201</v>
      </c>
    </row>
    <row r="11452" spans="1:5" x14ac:dyDescent="0.25">
      <c r="A11452" s="158">
        <v>58075.957115474397</v>
      </c>
      <c r="B11452" s="158">
        <v>0.49190079117602498</v>
      </c>
      <c r="C11452" s="158">
        <v>0.13762991391771401</v>
      </c>
      <c r="D11452" s="158">
        <v>0.36196039331747498</v>
      </c>
      <c r="E11452" s="158">
        <v>-0.12745165550922199</v>
      </c>
    </row>
    <row r="11453" spans="1:5" x14ac:dyDescent="0.25">
      <c r="A11453" s="158">
        <v>58082.291188745599</v>
      </c>
      <c r="B11453" s="158">
        <v>8.4135363771387098E-2</v>
      </c>
      <c r="C11453" s="158">
        <v>0.13768651437921001</v>
      </c>
      <c r="D11453" s="158">
        <v>0.36193563446553301</v>
      </c>
      <c r="E11453" s="158">
        <v>-0.127469817972171</v>
      </c>
    </row>
    <row r="11454" spans="1:5" x14ac:dyDescent="0.25">
      <c r="A11454" s="158">
        <v>58095.121606621797</v>
      </c>
      <c r="B11454" s="158">
        <v>-0.26213180014319498</v>
      </c>
      <c r="C11454" s="158">
        <v>0.1378007210204</v>
      </c>
      <c r="D11454" s="158">
        <v>0.36188547072167798</v>
      </c>
      <c r="E11454" s="158">
        <v>-0.12750667148380701</v>
      </c>
    </row>
    <row r="11455" spans="1:5" x14ac:dyDescent="0.25">
      <c r="A11455" s="158">
        <v>58117.8171422265</v>
      </c>
      <c r="B11455" s="158">
        <v>0.15682945609096799</v>
      </c>
      <c r="C11455" s="158">
        <v>0.138001271478946</v>
      </c>
      <c r="D11455" s="158">
        <v>0.36179669858014402</v>
      </c>
      <c r="E11455" s="158">
        <v>-0.12757206832916401</v>
      </c>
    </row>
    <row r="11456" spans="1:5" x14ac:dyDescent="0.25">
      <c r="A11456" s="158">
        <v>58124.019591070799</v>
      </c>
      <c r="B11456" s="158">
        <v>0.23544208891028701</v>
      </c>
      <c r="C11456" s="158">
        <v>0.13805575101017101</v>
      </c>
      <c r="D11456" s="158">
        <v>0.36177242965828899</v>
      </c>
      <c r="E11456" s="158">
        <v>-0.12758998659071899</v>
      </c>
    </row>
    <row r="11457" spans="1:5" x14ac:dyDescent="0.25">
      <c r="A11457" s="158">
        <v>58124.257146342199</v>
      </c>
      <c r="B11457" s="158">
        <v>-2.51335528577479E-2</v>
      </c>
      <c r="C11457" s="158">
        <v>0.13805783476841499</v>
      </c>
      <c r="D11457" s="158">
        <v>0.36177150008113701</v>
      </c>
      <c r="E11457" s="158">
        <v>-0.12759067325662901</v>
      </c>
    </row>
    <row r="11458" spans="1:5" x14ac:dyDescent="0.25">
      <c r="A11458" s="158">
        <v>58133.033272488698</v>
      </c>
      <c r="B11458" s="158">
        <v>0.25647056098490101</v>
      </c>
      <c r="C11458" s="158">
        <v>0.13813466986653999</v>
      </c>
      <c r="D11458" s="158">
        <v>0.36173715454108402</v>
      </c>
      <c r="E11458" s="158">
        <v>-0.12761606137703399</v>
      </c>
    </row>
    <row r="11459" spans="1:5" x14ac:dyDescent="0.25">
      <c r="A11459" s="158">
        <v>58145.9174013917</v>
      </c>
      <c r="B11459" s="158">
        <v>-5.4780422007982797E-2</v>
      </c>
      <c r="C11459" s="158">
        <v>0.138246952629828</v>
      </c>
      <c r="D11459" s="158">
        <v>0.361686719268491</v>
      </c>
      <c r="E11459" s="158">
        <v>-0.12765340483687099</v>
      </c>
    </row>
    <row r="11460" spans="1:5" x14ac:dyDescent="0.25">
      <c r="A11460" s="158">
        <v>58147.1644130477</v>
      </c>
      <c r="B11460" s="158">
        <v>3.2106490297523202E-2</v>
      </c>
      <c r="C11460" s="158">
        <v>0.13825778726486901</v>
      </c>
      <c r="D11460" s="158">
        <v>0.36168183699100598</v>
      </c>
      <c r="E11460" s="158">
        <v>-0.12765702369353499</v>
      </c>
    </row>
    <row r="11461" spans="1:5" x14ac:dyDescent="0.25">
      <c r="A11461" s="158">
        <v>58150.3649351071</v>
      </c>
      <c r="B11461" s="158">
        <v>0.95520663075026002</v>
      </c>
      <c r="C11461" s="158">
        <v>0.138285568328817</v>
      </c>
      <c r="D11461" s="158">
        <v>0.36166930570744099</v>
      </c>
      <c r="E11461" s="158">
        <v>-0.12766631532212</v>
      </c>
    </row>
    <row r="11462" spans="1:5" x14ac:dyDescent="0.25">
      <c r="A11462" s="158">
        <v>58163.992383509503</v>
      </c>
      <c r="B11462" s="158">
        <v>0.33823008379887398</v>
      </c>
      <c r="C11462" s="158">
        <v>0.13840342686120399</v>
      </c>
      <c r="D11462" s="158">
        <v>0.36161593841089601</v>
      </c>
      <c r="E11462" s="158">
        <v>-0.12770593658714</v>
      </c>
    </row>
    <row r="11463" spans="1:5" x14ac:dyDescent="0.25">
      <c r="A11463" s="158">
        <v>58176.910331025603</v>
      </c>
      <c r="B11463" s="158">
        <v>-3.0358871724367499E-2</v>
      </c>
      <c r="C11463" s="158">
        <v>0.138514502888792</v>
      </c>
      <c r="D11463" s="158">
        <v>0.36156533393307899</v>
      </c>
      <c r="E11463" s="158">
        <v>-0.127743582538905</v>
      </c>
    </row>
    <row r="11464" spans="1:5" x14ac:dyDescent="0.25">
      <c r="A11464" s="158">
        <v>58181.644426479201</v>
      </c>
      <c r="B11464" s="158">
        <v>0.15377399146843099</v>
      </c>
      <c r="C11464" s="158">
        <v>0.13855505103851901</v>
      </c>
      <c r="D11464" s="158">
        <v>0.361546784889137</v>
      </c>
      <c r="E11464" s="158">
        <v>-0.12775740011992401</v>
      </c>
    </row>
    <row r="11465" spans="1:5" x14ac:dyDescent="0.25">
      <c r="A11465" s="158">
        <v>58184.121701003198</v>
      </c>
      <c r="B11465" s="158">
        <v>0.29662375101375799</v>
      </c>
      <c r="C11465" s="158">
        <v>0.13857623524983501</v>
      </c>
      <c r="D11465" s="158">
        <v>0.36153707766826798</v>
      </c>
      <c r="E11465" s="158">
        <v>-0.127764635185484</v>
      </c>
    </row>
    <row r="11466" spans="1:5" x14ac:dyDescent="0.25">
      <c r="A11466" s="158">
        <v>58184.336090585603</v>
      </c>
      <c r="B11466" s="158">
        <v>-2.5197184585712398E-3</v>
      </c>
      <c r="C11466" s="158">
        <v>0.138578067486161</v>
      </c>
      <c r="D11466" s="158">
        <v>0.361536237554762</v>
      </c>
      <c r="E11466" s="158">
        <v>-0.127765261473297</v>
      </c>
    </row>
    <row r="11467" spans="1:5" x14ac:dyDescent="0.25">
      <c r="A11467" s="158">
        <v>58190.0342275902</v>
      </c>
      <c r="B11467" s="158">
        <v>-0.20693926034309801</v>
      </c>
      <c r="C11467" s="158">
        <v>0.138626701199667</v>
      </c>
      <c r="D11467" s="158">
        <v>0.361513907138933</v>
      </c>
      <c r="E11467" s="158">
        <v>-0.127781915795495</v>
      </c>
    </row>
    <row r="11468" spans="1:5" x14ac:dyDescent="0.25">
      <c r="A11468" s="158">
        <v>58192.026892826303</v>
      </c>
      <c r="B11468" s="158">
        <v>-0.19099144115908301</v>
      </c>
      <c r="C11468" s="158">
        <v>0.138643679376727</v>
      </c>
      <c r="D11468" s="158">
        <v>0.36150609739567402</v>
      </c>
      <c r="E11468" s="158">
        <v>-0.127787743791797</v>
      </c>
    </row>
    <row r="11469" spans="1:5" x14ac:dyDescent="0.25">
      <c r="A11469" s="158">
        <v>58192.205522870703</v>
      </c>
      <c r="B11469" s="158">
        <v>0.29621918653111001</v>
      </c>
      <c r="C11469" s="158">
        <v>0.138645200623156</v>
      </c>
      <c r="D11469" s="158">
        <v>0.36150539728327602</v>
      </c>
      <c r="E11469" s="158">
        <v>-0.12778826633413701</v>
      </c>
    </row>
    <row r="11470" spans="1:5" x14ac:dyDescent="0.25">
      <c r="A11470" s="158">
        <v>58204.877433745904</v>
      </c>
      <c r="B11470" s="158">
        <v>0.55604377824778295</v>
      </c>
      <c r="C11470" s="158">
        <v>0.13875280483111699</v>
      </c>
      <c r="D11470" s="158">
        <v>0.36145572439595902</v>
      </c>
      <c r="E11470" s="158">
        <v>-0.127825376607695</v>
      </c>
    </row>
    <row r="11471" spans="1:5" x14ac:dyDescent="0.25">
      <c r="A11471" s="158">
        <v>58217.0746484138</v>
      </c>
      <c r="B11471" s="158">
        <v>9.9783939109832104E-2</v>
      </c>
      <c r="C11471" s="158">
        <v>0.13885579423399599</v>
      </c>
      <c r="D11471" s="158">
        <v>0.36140789870226098</v>
      </c>
      <c r="E11471" s="158">
        <v>-0.127861173810285</v>
      </c>
    </row>
    <row r="11472" spans="1:5" x14ac:dyDescent="0.25">
      <c r="A11472" s="158">
        <v>58229.930267764401</v>
      </c>
      <c r="B11472" s="158">
        <v>0.30998765383320998</v>
      </c>
      <c r="C11472" s="158">
        <v>0.13896371906317301</v>
      </c>
      <c r="D11472" s="158">
        <v>0.361357477066369</v>
      </c>
      <c r="E11472" s="158">
        <v>-0.12789898509592201</v>
      </c>
    </row>
    <row r="11473" spans="1:5" x14ac:dyDescent="0.25">
      <c r="A11473" s="158">
        <v>58240.022017157004</v>
      </c>
      <c r="B11473" s="158">
        <v>-0.36178070482959501</v>
      </c>
      <c r="C11473" s="158">
        <v>0.139047989504504</v>
      </c>
      <c r="D11473" s="158">
        <v>0.36131788551127703</v>
      </c>
      <c r="E11473" s="158">
        <v>-0.12792872592542401</v>
      </c>
    </row>
    <row r="11474" spans="1:5" x14ac:dyDescent="0.25">
      <c r="A11474" s="158">
        <v>58241.250554444297</v>
      </c>
      <c r="B11474" s="158">
        <v>0.44032017094757198</v>
      </c>
      <c r="C11474" s="158">
        <v>0.139058221106485</v>
      </c>
      <c r="D11474" s="158">
        <v>0.361313065150768</v>
      </c>
      <c r="E11474" s="158">
        <v>-0.127932350001739</v>
      </c>
    </row>
    <row r="11475" spans="1:5" x14ac:dyDescent="0.25">
      <c r="A11475" s="158">
        <v>58251.435231187897</v>
      </c>
      <c r="B11475" s="158">
        <v>3.1990230780976098E-2</v>
      </c>
      <c r="C11475" s="158">
        <v>0.13914281368319001</v>
      </c>
      <c r="D11475" s="158">
        <v>0.36127309887145997</v>
      </c>
      <c r="E11475" s="158">
        <v>-0.127962423319603</v>
      </c>
    </row>
    <row r="11476" spans="1:5" x14ac:dyDescent="0.25">
      <c r="A11476" s="158">
        <v>58257.008160377904</v>
      </c>
      <c r="B11476" s="158">
        <v>-0.39348495211428702</v>
      </c>
      <c r="C11476" s="158">
        <v>0.139188928764683</v>
      </c>
      <c r="D11476" s="158">
        <v>0.36125122598619902</v>
      </c>
      <c r="E11476" s="158">
        <v>-0.12797890128191899</v>
      </c>
    </row>
    <row r="11477" spans="1:5" x14ac:dyDescent="0.25">
      <c r="A11477" s="158">
        <v>58266.039609333398</v>
      </c>
      <c r="B11477" s="158">
        <v>0.57632664212969897</v>
      </c>
      <c r="C11477" s="158">
        <v>0.13926340172535201</v>
      </c>
      <c r="D11477" s="158">
        <v>0.36121577321834097</v>
      </c>
      <c r="E11477" s="158">
        <v>-0.128005638686183</v>
      </c>
    </row>
    <row r="11478" spans="1:5" x14ac:dyDescent="0.25">
      <c r="A11478" s="158">
        <v>58266.162863771897</v>
      </c>
      <c r="B11478" s="158">
        <v>0.104598736233075</v>
      </c>
      <c r="C11478" s="158">
        <v>0.13926441583985699</v>
      </c>
      <c r="D11478" s="158">
        <v>0.36121528933671099</v>
      </c>
      <c r="E11478" s="158">
        <v>-0.128006003863256</v>
      </c>
    </row>
    <row r="11479" spans="1:5" x14ac:dyDescent="0.25">
      <c r="A11479" s="158">
        <v>58268.197185146702</v>
      </c>
      <c r="B11479" s="158">
        <v>8.5060757323285295E-3</v>
      </c>
      <c r="C11479" s="158">
        <v>0.13928114514013601</v>
      </c>
      <c r="D11479" s="158">
        <v>0.36120730265380302</v>
      </c>
      <c r="E11479" s="158">
        <v>-0.128012032239539</v>
      </c>
    </row>
    <row r="11480" spans="1:5" x14ac:dyDescent="0.25">
      <c r="A11480" s="158">
        <v>58277.602835748599</v>
      </c>
      <c r="B11480" s="158">
        <v>-5.8532878718975397E-2</v>
      </c>
      <c r="C11480" s="158">
        <v>0.139358278697163</v>
      </c>
      <c r="D11480" s="158">
        <v>0.361170371721382</v>
      </c>
      <c r="E11480" s="158">
        <v>-0.12803993149564699</v>
      </c>
    </row>
    <row r="11481" spans="1:5" x14ac:dyDescent="0.25">
      <c r="A11481" s="158">
        <v>58283.216161369601</v>
      </c>
      <c r="B11481" s="158">
        <v>5.36716333890963E-2</v>
      </c>
      <c r="C11481" s="158">
        <v>0.13940414407201299</v>
      </c>
      <c r="D11481" s="158">
        <v>0.36114832758764298</v>
      </c>
      <c r="E11481" s="158">
        <v>-0.12805660313801001</v>
      </c>
    </row>
    <row r="11482" spans="1:5" x14ac:dyDescent="0.25">
      <c r="A11482" s="158">
        <v>58287.438054329003</v>
      </c>
      <c r="B11482" s="158">
        <v>-0.22027294716163701</v>
      </c>
      <c r="C11482" s="158">
        <v>0.13943855721843301</v>
      </c>
      <c r="D11482" s="158">
        <v>0.361131745982259</v>
      </c>
      <c r="E11482" s="158">
        <v>-0.12806915267688901</v>
      </c>
    </row>
    <row r="11483" spans="1:5" x14ac:dyDescent="0.25">
      <c r="A11483" s="158">
        <v>58291.420418901202</v>
      </c>
      <c r="B11483" s="158">
        <v>4.0189939205670398E-2</v>
      </c>
      <c r="C11483" s="158">
        <v>0.139470952400887</v>
      </c>
      <c r="D11483" s="158">
        <v>0.36111610373667702</v>
      </c>
      <c r="E11483" s="158">
        <v>-0.128080998452237</v>
      </c>
    </row>
    <row r="11484" spans="1:5" x14ac:dyDescent="0.25">
      <c r="A11484" s="158">
        <v>58298.959819792297</v>
      </c>
      <c r="B11484" s="158">
        <v>0.15961962635306901</v>
      </c>
      <c r="C11484" s="158">
        <v>0.139532108164516</v>
      </c>
      <c r="D11484" s="158">
        <v>0.36108648618641198</v>
      </c>
      <c r="E11484" s="158">
        <v>-0.128103446715053</v>
      </c>
    </row>
    <row r="11485" spans="1:5" x14ac:dyDescent="0.25">
      <c r="A11485" s="158">
        <v>58298.998914132899</v>
      </c>
      <c r="B11485" s="158">
        <v>3.05501612660075E-2</v>
      </c>
      <c r="C11485" s="158">
        <v>0.13953242468084301</v>
      </c>
      <c r="D11485" s="158">
        <v>0.36108633259682799</v>
      </c>
      <c r="E11485" s="158">
        <v>-0.12810356319145999</v>
      </c>
    </row>
    <row r="11486" spans="1:5" x14ac:dyDescent="0.25">
      <c r="A11486" s="158">
        <v>58299.597384173001</v>
      </c>
      <c r="B11486" s="158">
        <v>-0.352419339148557</v>
      </c>
      <c r="C11486" s="158">
        <v>0.13953726925527399</v>
      </c>
      <c r="D11486" s="158">
        <v>0.36108398137679099</v>
      </c>
      <c r="E11486" s="158">
        <v>-0.12810534634965901</v>
      </c>
    </row>
    <row r="11487" spans="1:5" x14ac:dyDescent="0.25">
      <c r="A11487" s="158">
        <v>58311.7843698168</v>
      </c>
      <c r="B11487" s="158">
        <v>0.99823210754943503</v>
      </c>
      <c r="C11487" s="158">
        <v>0.139635607054653</v>
      </c>
      <c r="D11487" s="158">
        <v>0.36103609555764099</v>
      </c>
      <c r="E11487" s="158">
        <v>-0.12814169700790101</v>
      </c>
    </row>
    <row r="11488" spans="1:5" x14ac:dyDescent="0.25">
      <c r="A11488" s="158">
        <v>58312.870054495499</v>
      </c>
      <c r="B11488" s="158">
        <v>-0.339117201368067</v>
      </c>
      <c r="C11488" s="158">
        <v>0.13964433833564499</v>
      </c>
      <c r="D11488" s="158">
        <v>0.36103182901401598</v>
      </c>
      <c r="E11488" s="158">
        <v>-0.12814493895027201</v>
      </c>
    </row>
    <row r="11489" spans="1:5" x14ac:dyDescent="0.25">
      <c r="A11489" s="158">
        <v>58316.040745869803</v>
      </c>
      <c r="B11489" s="158">
        <v>0.40845616334310703</v>
      </c>
      <c r="C11489" s="158">
        <v>0.13966981021500699</v>
      </c>
      <c r="D11489" s="158">
        <v>0.361019368205453</v>
      </c>
      <c r="E11489" s="158">
        <v>-0.12815441028256</v>
      </c>
    </row>
    <row r="11490" spans="1:5" x14ac:dyDescent="0.25">
      <c r="A11490" s="158">
        <v>58321.349091587399</v>
      </c>
      <c r="B11490" s="158">
        <v>0.36895033333432797</v>
      </c>
      <c r="C11490" s="158">
        <v>0.139712363442559</v>
      </c>
      <c r="D11490" s="158">
        <v>0.36099850453277599</v>
      </c>
      <c r="E11490" s="158">
        <v>-0.128170278415906</v>
      </c>
    </row>
    <row r="11491" spans="1:5" x14ac:dyDescent="0.25">
      <c r="A11491" s="158">
        <v>58337.052530310197</v>
      </c>
      <c r="B11491" s="158">
        <v>0.221049879557111</v>
      </c>
      <c r="C11491" s="158">
        <v>0.13983757272216099</v>
      </c>
      <c r="D11491" s="158">
        <v>0.36093677069872299</v>
      </c>
      <c r="E11491" s="158">
        <v>-0.128217303206248</v>
      </c>
    </row>
    <row r="11492" spans="1:5" x14ac:dyDescent="0.25">
      <c r="A11492" s="158">
        <v>58337.094233125303</v>
      </c>
      <c r="B11492" s="158">
        <v>1.96610131235619E-3</v>
      </c>
      <c r="C11492" s="158">
        <v>0.13983790388821499</v>
      </c>
      <c r="D11492" s="158">
        <v>0.360936606728054</v>
      </c>
      <c r="E11492" s="158">
        <v>-0.128217428252237</v>
      </c>
    </row>
    <row r="11493" spans="1:5" x14ac:dyDescent="0.25">
      <c r="A11493" s="158">
        <v>58339.0508377765</v>
      </c>
      <c r="B11493" s="158">
        <v>-0.60097557401077595</v>
      </c>
      <c r="C11493" s="158">
        <v>0.13985343343704201</v>
      </c>
      <c r="D11493" s="158">
        <v>0.36092891342179001</v>
      </c>
      <c r="E11493" s="158">
        <v>-0.128223296115791</v>
      </c>
    </row>
    <row r="11494" spans="1:5" x14ac:dyDescent="0.25">
      <c r="A11494" s="158">
        <v>58342.312244382199</v>
      </c>
      <c r="B11494" s="158">
        <v>-8.0029302668827004E-2</v>
      </c>
      <c r="C11494" s="158">
        <v>0.13987928417633899</v>
      </c>
      <c r="D11494" s="158">
        <v>0.360916088972142</v>
      </c>
      <c r="E11494" s="158">
        <v>-0.128233081348954</v>
      </c>
    </row>
    <row r="11495" spans="1:5" x14ac:dyDescent="0.25">
      <c r="A11495" s="158">
        <v>58363.2302469563</v>
      </c>
      <c r="B11495" s="158">
        <v>-2.63863103863393E-2</v>
      </c>
      <c r="C11495" s="158">
        <v>0.140044040822008</v>
      </c>
      <c r="D11495" s="158">
        <v>0.36083381472442</v>
      </c>
      <c r="E11495" s="158">
        <v>-0.12829596847906999</v>
      </c>
    </row>
    <row r="11496" spans="1:5" x14ac:dyDescent="0.25">
      <c r="A11496" s="158">
        <v>58364.180270134399</v>
      </c>
      <c r="B11496" s="158">
        <v>0.17881994965263101</v>
      </c>
      <c r="C11496" s="158">
        <v>0.14005148041322299</v>
      </c>
      <c r="D11496" s="158">
        <v>0.36083007726239902</v>
      </c>
      <c r="E11496" s="158">
        <v>-0.12829882979096999</v>
      </c>
    </row>
    <row r="11497" spans="1:5" x14ac:dyDescent="0.25">
      <c r="A11497" s="158">
        <v>58384.786708938998</v>
      </c>
      <c r="B11497" s="158">
        <v>1.7218286206470901</v>
      </c>
      <c r="C11497" s="158">
        <v>0.14021192118348999</v>
      </c>
      <c r="D11497" s="158">
        <v>0.36074899196111299</v>
      </c>
      <c r="E11497" s="158">
        <v>-0.128361003898569</v>
      </c>
    </row>
    <row r="11498" spans="1:5" x14ac:dyDescent="0.25">
      <c r="A11498" s="158">
        <v>58404.613530130096</v>
      </c>
      <c r="B11498" s="158">
        <v>-0.11204119604540901</v>
      </c>
      <c r="C11498" s="158">
        <v>0.14036460737849499</v>
      </c>
      <c r="D11498" s="158">
        <v>0.36067094214589401</v>
      </c>
      <c r="E11498" s="158">
        <v>-0.12842102565049299</v>
      </c>
    </row>
    <row r="11499" spans="1:5" x14ac:dyDescent="0.25">
      <c r="A11499" s="158">
        <v>58412.489964843597</v>
      </c>
      <c r="B11499" s="158">
        <v>0.49390044434276498</v>
      </c>
      <c r="C11499" s="158">
        <v>0.14042480179191799</v>
      </c>
      <c r="D11499" s="158">
        <v>0.36063992725598698</v>
      </c>
      <c r="E11499" s="158">
        <v>-0.12844492430996801</v>
      </c>
    </row>
    <row r="11500" spans="1:5" x14ac:dyDescent="0.25">
      <c r="A11500" s="158">
        <v>58416.113686067503</v>
      </c>
      <c r="B11500" s="158">
        <v>0.56348177651783804</v>
      </c>
      <c r="C11500" s="158">
        <v>0.140452406859605</v>
      </c>
      <c r="D11500" s="158">
        <v>0.36062565654680501</v>
      </c>
      <c r="E11500" s="158">
        <v>-0.12845592975940301</v>
      </c>
    </row>
    <row r="11501" spans="1:5" x14ac:dyDescent="0.25">
      <c r="A11501" s="158">
        <v>58427.348157912602</v>
      </c>
      <c r="B11501" s="158">
        <v>0.255358330325195</v>
      </c>
      <c r="C11501" s="158">
        <v>0.14053763336202299</v>
      </c>
      <c r="D11501" s="158">
        <v>0.360581407085523</v>
      </c>
      <c r="E11501" s="158">
        <v>-0.128490090971591</v>
      </c>
    </row>
    <row r="11502" spans="1:5" x14ac:dyDescent="0.25">
      <c r="A11502" s="158">
        <v>58434.547630372501</v>
      </c>
      <c r="B11502" s="158">
        <v>0.47643820416161098</v>
      </c>
      <c r="C11502" s="158">
        <v>0.14059196544556099</v>
      </c>
      <c r="D11502" s="158">
        <v>0.36055304516077502</v>
      </c>
      <c r="E11502" s="158">
        <v>-0.12851201571232401</v>
      </c>
    </row>
    <row r="11503" spans="1:5" x14ac:dyDescent="0.25">
      <c r="A11503" s="158">
        <v>58436.203884067203</v>
      </c>
      <c r="B11503" s="158">
        <v>2.1939092760547001</v>
      </c>
      <c r="C11503" s="158">
        <v>0.140604433142069</v>
      </c>
      <c r="D11503" s="158">
        <v>0.36054651986797598</v>
      </c>
      <c r="E11503" s="158">
        <v>-0.12851706318372499</v>
      </c>
    </row>
    <row r="11504" spans="1:5" x14ac:dyDescent="0.25">
      <c r="A11504" s="158">
        <v>58437.389598534799</v>
      </c>
      <c r="B11504" s="158">
        <v>0.139501619435345</v>
      </c>
      <c r="C11504" s="158">
        <v>0.140613351533389</v>
      </c>
      <c r="D11504" s="158">
        <v>0.36054184826992502</v>
      </c>
      <c r="E11504" s="158">
        <v>-0.12852067751169299</v>
      </c>
    </row>
    <row r="11505" spans="1:5" x14ac:dyDescent="0.25">
      <c r="A11505" s="158">
        <v>58439.673376434599</v>
      </c>
      <c r="B11505" s="158">
        <v>2.6721780096750102E-2</v>
      </c>
      <c r="C11505" s="158">
        <v>0.140630511982685</v>
      </c>
      <c r="D11505" s="158">
        <v>0.36053285010187902</v>
      </c>
      <c r="E11505" s="158">
        <v>-0.12852764095205199</v>
      </c>
    </row>
    <row r="11506" spans="1:5" x14ac:dyDescent="0.25">
      <c r="A11506" s="158">
        <v>58441.373020302497</v>
      </c>
      <c r="B11506" s="158">
        <v>5.2287631246206202E-2</v>
      </c>
      <c r="C11506" s="158">
        <v>0.14064326862121801</v>
      </c>
      <c r="D11506" s="158">
        <v>0.360526153179972</v>
      </c>
      <c r="E11506" s="158">
        <v>-0.128532824994703</v>
      </c>
    </row>
    <row r="11507" spans="1:5" x14ac:dyDescent="0.25">
      <c r="A11507" s="158">
        <v>58449.632557453602</v>
      </c>
      <c r="B11507" s="158">
        <v>0.13290125989222601</v>
      </c>
      <c r="C11507" s="158">
        <v>0.140705082781306</v>
      </c>
      <c r="D11507" s="158">
        <v>0.36049360583444801</v>
      </c>
      <c r="E11507" s="158">
        <v>-0.12855803759356699</v>
      </c>
    </row>
    <row r="11508" spans="1:5" x14ac:dyDescent="0.25">
      <c r="A11508" s="158">
        <v>58452.121922181097</v>
      </c>
      <c r="B11508" s="158">
        <v>-7.8923845057454797E-2</v>
      </c>
      <c r="C11508" s="158">
        <v>0.14072365523823399</v>
      </c>
      <c r="D11508" s="158">
        <v>0.36048379526531299</v>
      </c>
      <c r="E11508" s="158">
        <v>-0.12856564311633001</v>
      </c>
    </row>
    <row r="11509" spans="1:5" x14ac:dyDescent="0.25">
      <c r="A11509" s="158">
        <v>58461.7070012857</v>
      </c>
      <c r="B11509" s="158">
        <v>2.8670720037316001E-2</v>
      </c>
      <c r="C11509" s="158">
        <v>0.14079491571413799</v>
      </c>
      <c r="D11509" s="158">
        <v>0.36044601607925503</v>
      </c>
      <c r="E11509" s="158">
        <v>-0.128594956156693</v>
      </c>
    </row>
    <row r="11510" spans="1:5" x14ac:dyDescent="0.25">
      <c r="A11510" s="158">
        <v>58470.944034571301</v>
      </c>
      <c r="B11510" s="158">
        <v>5.6539533830957098E-2</v>
      </c>
      <c r="C11510" s="158">
        <v>0.14086321016860201</v>
      </c>
      <c r="D11510" s="158">
        <v>0.36040960203853001</v>
      </c>
      <c r="E11510" s="158">
        <v>-0.12862324780589099</v>
      </c>
    </row>
    <row r="11511" spans="1:5" x14ac:dyDescent="0.25">
      <c r="A11511" s="158">
        <v>58484.048989616298</v>
      </c>
      <c r="B11511" s="158">
        <v>0.40866524419111999</v>
      </c>
      <c r="C11511" s="158">
        <v>0.14095946187455799</v>
      </c>
      <c r="D11511" s="158">
        <v>0.36035792881490197</v>
      </c>
      <c r="E11511" s="158">
        <v>-0.128663458652751</v>
      </c>
    </row>
    <row r="11512" spans="1:5" x14ac:dyDescent="0.25">
      <c r="A11512" s="158">
        <v>58488.123923308398</v>
      </c>
      <c r="B11512" s="158">
        <v>0.10192951958263299</v>
      </c>
      <c r="C11512" s="158">
        <v>0.1409892372306</v>
      </c>
      <c r="D11512" s="158">
        <v>0.360341858582722</v>
      </c>
      <c r="E11512" s="158">
        <v>-0.12867597933428199</v>
      </c>
    </row>
    <row r="11513" spans="1:5" x14ac:dyDescent="0.25">
      <c r="A11513" s="158">
        <v>58504.895529382004</v>
      </c>
      <c r="B11513" s="158">
        <v>0.454206162923732</v>
      </c>
      <c r="C11513" s="158">
        <v>0.14111101495789999</v>
      </c>
      <c r="D11513" s="158">
        <v>0.36027570361614603</v>
      </c>
      <c r="E11513" s="158">
        <v>-0.12872759812409501</v>
      </c>
    </row>
    <row r="11514" spans="1:5" x14ac:dyDescent="0.25">
      <c r="A11514" s="158">
        <v>58515.514774873198</v>
      </c>
      <c r="B11514" s="158">
        <v>8.8052531740823198E-2</v>
      </c>
      <c r="C11514" s="158">
        <v>0.141187475779494</v>
      </c>
      <c r="D11514" s="158">
        <v>0.36023380555771201</v>
      </c>
      <c r="E11514" s="158">
        <v>-0.12876035311487499</v>
      </c>
    </row>
    <row r="11515" spans="1:5" x14ac:dyDescent="0.25">
      <c r="A11515" s="158">
        <v>58515.995451815303</v>
      </c>
      <c r="B11515" s="158">
        <v>-0.241017976930924</v>
      </c>
      <c r="C11515" s="158">
        <v>0.14119092487652601</v>
      </c>
      <c r="D11515" s="158">
        <v>0.36023190885703998</v>
      </c>
      <c r="E11515" s="158">
        <v>-0.128761837072083</v>
      </c>
    </row>
    <row r="11516" spans="1:5" x14ac:dyDescent="0.25">
      <c r="A11516" s="158">
        <v>58519.348296945602</v>
      </c>
      <c r="B11516" s="158">
        <v>0.38685365016206702</v>
      </c>
      <c r="C11516" s="158">
        <v>0.14121495453691699</v>
      </c>
      <c r="D11516" s="158">
        <v>0.360218678407982</v>
      </c>
      <c r="E11516" s="158">
        <v>-0.128772191214784</v>
      </c>
    </row>
    <row r="11517" spans="1:5" x14ac:dyDescent="0.25">
      <c r="A11517" s="158">
        <v>58520.723364863901</v>
      </c>
      <c r="B11517" s="158">
        <v>0.168892678253907</v>
      </c>
      <c r="C11517" s="158">
        <v>0.14122479505844299</v>
      </c>
      <c r="D11517" s="158">
        <v>0.36021325210004101</v>
      </c>
      <c r="E11517" s="158">
        <v>-0.12877643925097701</v>
      </c>
    </row>
    <row r="11518" spans="1:5" x14ac:dyDescent="0.25">
      <c r="A11518" s="158">
        <v>58521.808124873402</v>
      </c>
      <c r="B11518" s="158">
        <v>-4.3757691604984203E-2</v>
      </c>
      <c r="C11518" s="158">
        <v>0.141232552060506</v>
      </c>
      <c r="D11518" s="158">
        <v>0.360208971310015</v>
      </c>
      <c r="E11518" s="158">
        <v>-0.12877979108650101</v>
      </c>
    </row>
    <row r="11519" spans="1:5" x14ac:dyDescent="0.25">
      <c r="A11519" s="158">
        <v>58522.919277143301</v>
      </c>
      <c r="B11519" s="158">
        <v>-0.168148776449806</v>
      </c>
      <c r="C11519" s="158">
        <v>0.14124049233517899</v>
      </c>
      <c r="D11519" s="158">
        <v>0.360204586278353</v>
      </c>
      <c r="E11519" s="158">
        <v>-0.12878322507190201</v>
      </c>
    </row>
    <row r="11520" spans="1:5" x14ac:dyDescent="0.25">
      <c r="A11520" s="158">
        <v>58537.283428962102</v>
      </c>
      <c r="B11520" s="158">
        <v>0.17916578507910499</v>
      </c>
      <c r="C11520" s="158">
        <v>0.141342640089966</v>
      </c>
      <c r="D11520" s="158">
        <v>0.36014789169164702</v>
      </c>
      <c r="E11520" s="158">
        <v>-0.128827671675871</v>
      </c>
    </row>
    <row r="11521" spans="1:5" x14ac:dyDescent="0.25">
      <c r="A11521" s="158">
        <v>58540.449915515797</v>
      </c>
      <c r="B11521" s="158">
        <v>1.0760018385967101</v>
      </c>
      <c r="C11521" s="158">
        <v>0.14136503316212801</v>
      </c>
      <c r="D11521" s="158">
        <v>0.36013539170095599</v>
      </c>
      <c r="E11521" s="158">
        <v>-0.12883748327201</v>
      </c>
    </row>
    <row r="11522" spans="1:5" x14ac:dyDescent="0.25">
      <c r="A11522" s="158">
        <v>58542.612894424499</v>
      </c>
      <c r="B11522" s="158">
        <v>-2.15840547185788</v>
      </c>
      <c r="C11522" s="158">
        <v>0.14138030354851899</v>
      </c>
      <c r="D11522" s="158">
        <v>0.36012685272796302</v>
      </c>
      <c r="E11522" s="158">
        <v>-0.128844188251413</v>
      </c>
    </row>
    <row r="11523" spans="1:5" x14ac:dyDescent="0.25">
      <c r="A11523" s="158">
        <v>58546.215493479402</v>
      </c>
      <c r="B11523" s="158">
        <v>1.69016189102589E-2</v>
      </c>
      <c r="C11523" s="158">
        <v>0.14140569061466801</v>
      </c>
      <c r="D11523" s="158">
        <v>0.36011262969241198</v>
      </c>
      <c r="E11523" s="158">
        <v>-0.12885536097560901</v>
      </c>
    </row>
    <row r="11524" spans="1:5" x14ac:dyDescent="0.25">
      <c r="A11524" s="158">
        <v>58551.070289288698</v>
      </c>
      <c r="B11524" s="158">
        <v>0.94719475782245599</v>
      </c>
      <c r="C11524" s="158">
        <v>0.141439808951871</v>
      </c>
      <c r="D11524" s="158">
        <v>0.36009346150704902</v>
      </c>
      <c r="E11524" s="158">
        <v>-0.128870427194027</v>
      </c>
    </row>
    <row r="11525" spans="1:5" x14ac:dyDescent="0.25">
      <c r="A11525" s="158">
        <v>58574.600607477099</v>
      </c>
      <c r="B11525" s="158">
        <v>0.50260612444763497</v>
      </c>
      <c r="C11525" s="158">
        <v>0.141603657741355</v>
      </c>
      <c r="D11525" s="158">
        <v>0.36000053278294297</v>
      </c>
      <c r="E11525" s="158">
        <v>-0.128943613924139</v>
      </c>
    </row>
    <row r="11526" spans="1:5" x14ac:dyDescent="0.25">
      <c r="A11526" s="158">
        <v>58579.263560406602</v>
      </c>
      <c r="B11526" s="158">
        <v>-4.7254834002552502E-2</v>
      </c>
      <c r="C11526" s="158">
        <v>0.141635827370518</v>
      </c>
      <c r="D11526" s="158">
        <v>0.35998211260990898</v>
      </c>
      <c r="E11526" s="158">
        <v>-0.128958149323428</v>
      </c>
    </row>
    <row r="11527" spans="1:5" x14ac:dyDescent="0.25">
      <c r="A11527" s="158">
        <v>58585.939433474297</v>
      </c>
      <c r="B11527" s="158">
        <v>0.53807901588107698</v>
      </c>
      <c r="C11527" s="158">
        <v>0.14168171053480799</v>
      </c>
      <c r="D11527" s="158">
        <v>0.35995573807473003</v>
      </c>
      <c r="E11527" s="158">
        <v>-0.12897897789906601</v>
      </c>
    </row>
    <row r="11528" spans="1:5" x14ac:dyDescent="0.25">
      <c r="A11528" s="158">
        <v>58588.516744006301</v>
      </c>
      <c r="B11528" s="158">
        <v>0.55568942702561896</v>
      </c>
      <c r="C11528" s="158">
        <v>0.141699369556681</v>
      </c>
      <c r="D11528" s="158">
        <v>0.35994555499053998</v>
      </c>
      <c r="E11528" s="158">
        <v>-0.128987024870935</v>
      </c>
    </row>
    <row r="11529" spans="1:5" x14ac:dyDescent="0.25">
      <c r="A11529" s="158">
        <v>58591.394555385901</v>
      </c>
      <c r="B11529" s="158">
        <v>0.27537812593208</v>
      </c>
      <c r="C11529" s="158">
        <v>0.14171905139803401</v>
      </c>
      <c r="D11529" s="158">
        <v>0.35993418406070798</v>
      </c>
      <c r="E11529" s="158">
        <v>-0.12899601390704801</v>
      </c>
    </row>
    <row r="11530" spans="1:5" x14ac:dyDescent="0.25">
      <c r="A11530" s="158">
        <v>58594.494647675499</v>
      </c>
      <c r="B11530" s="158">
        <v>0.92606994958015498</v>
      </c>
      <c r="C11530" s="158">
        <v>0.14174021075446</v>
      </c>
      <c r="D11530" s="158">
        <v>0.35992193419532897</v>
      </c>
      <c r="E11530" s="158">
        <v>-0.129005701771848</v>
      </c>
    </row>
    <row r="11531" spans="1:5" x14ac:dyDescent="0.25">
      <c r="A11531" s="158">
        <v>58604.152719193597</v>
      </c>
      <c r="B11531" s="158">
        <v>0.16090463927551599</v>
      </c>
      <c r="C11531" s="158">
        <v>0.141805846360091</v>
      </c>
      <c r="D11531" s="158">
        <v>0.35988376648626502</v>
      </c>
      <c r="E11531" s="158">
        <v>-0.12903591351573601</v>
      </c>
    </row>
    <row r="11532" spans="1:5" x14ac:dyDescent="0.25">
      <c r="A11532" s="158">
        <v>58611.4714836044</v>
      </c>
      <c r="B11532" s="158">
        <v>6.5285064293574294E-2</v>
      </c>
      <c r="C11532" s="158">
        <v>0.141855296443434</v>
      </c>
      <c r="D11532" s="158">
        <v>0.35985483915945798</v>
      </c>
      <c r="E11532" s="158">
        <v>-0.12905883785437899</v>
      </c>
    </row>
    <row r="11533" spans="1:5" x14ac:dyDescent="0.25">
      <c r="A11533" s="158">
        <v>58614.165314108497</v>
      </c>
      <c r="B11533" s="158">
        <v>3.4337952291507698E-2</v>
      </c>
      <c r="C11533" s="158">
        <v>0.14187343498448399</v>
      </c>
      <c r="D11533" s="158">
        <v>0.35984419089404202</v>
      </c>
      <c r="E11533" s="158">
        <v>-0.12906728222052999</v>
      </c>
    </row>
    <row r="11534" spans="1:5" x14ac:dyDescent="0.25">
      <c r="A11534" s="158">
        <v>58615.872550057</v>
      </c>
      <c r="B11534" s="158">
        <v>0.20996706347997701</v>
      </c>
      <c r="C11534" s="158">
        <v>0.141884912947458</v>
      </c>
      <c r="D11534" s="158">
        <v>0.35983744221409902</v>
      </c>
      <c r="E11534" s="158">
        <v>-0.129072635730869</v>
      </c>
    </row>
    <row r="11535" spans="1:5" x14ac:dyDescent="0.25">
      <c r="A11535" s="158">
        <v>58633.781934992898</v>
      </c>
      <c r="B11535" s="158">
        <v>0.17847800106689499</v>
      </c>
      <c r="C11535" s="158">
        <v>0.142004500214995</v>
      </c>
      <c r="D11535" s="158">
        <v>0.35976663460809999</v>
      </c>
      <c r="E11535" s="158">
        <v>-0.129128880956945</v>
      </c>
    </row>
    <row r="11536" spans="1:5" x14ac:dyDescent="0.25">
      <c r="A11536" s="158">
        <v>58635.143353277301</v>
      </c>
      <c r="B11536" s="158">
        <v>-0.135797299944695</v>
      </c>
      <c r="C11536" s="158">
        <v>0.14201352948478299</v>
      </c>
      <c r="D11536" s="158">
        <v>0.35976125112831098</v>
      </c>
      <c r="E11536" s="158">
        <v>-0.12913316292445701</v>
      </c>
    </row>
    <row r="11537" spans="1:5" x14ac:dyDescent="0.25">
      <c r="A11537" s="158">
        <v>58637.076259753601</v>
      </c>
      <c r="B11537" s="158">
        <v>0.223258126620829</v>
      </c>
      <c r="C11537" s="158">
        <v>0.14202633406224099</v>
      </c>
      <c r="D11537" s="158">
        <v>0.35975360758663599</v>
      </c>
      <c r="E11537" s="158">
        <v>-0.129139243896639</v>
      </c>
    </row>
    <row r="11538" spans="1:5" x14ac:dyDescent="0.25">
      <c r="A11538" s="158">
        <v>58642.459413276003</v>
      </c>
      <c r="B11538" s="158">
        <v>-0.14370627708751901</v>
      </c>
      <c r="C11538" s="158">
        <v>0.14206190231598601</v>
      </c>
      <c r="D11538" s="158">
        <v>0.35973231895272101</v>
      </c>
      <c r="E11538" s="158">
        <v>-0.12915618898784401</v>
      </c>
    </row>
    <row r="11539" spans="1:5" x14ac:dyDescent="0.25">
      <c r="A11539" s="158">
        <v>58643.750811676196</v>
      </c>
      <c r="B11539" s="158">
        <v>0.390808857675085</v>
      </c>
      <c r="C11539" s="158">
        <v>0.14207041472634099</v>
      </c>
      <c r="D11539" s="158">
        <v>0.35972721159753301</v>
      </c>
      <c r="E11539" s="158">
        <v>-0.12916025614250601</v>
      </c>
    </row>
    <row r="11540" spans="1:5" x14ac:dyDescent="0.25">
      <c r="A11540" s="158">
        <v>58649.856302443899</v>
      </c>
      <c r="B11540" s="158">
        <v>-1.9178422770016901</v>
      </c>
      <c r="C11540" s="158">
        <v>0.14211055336593401</v>
      </c>
      <c r="D11540" s="158">
        <v>0.35970306345223302</v>
      </c>
      <c r="E11540" s="158">
        <v>-0.12917949583991101</v>
      </c>
    </row>
    <row r="11541" spans="1:5" x14ac:dyDescent="0.25">
      <c r="A11541" s="158">
        <v>58671.932935402998</v>
      </c>
      <c r="B11541" s="158">
        <v>0.44602723725328802</v>
      </c>
      <c r="C11541" s="158">
        <v>0.14225421680462899</v>
      </c>
      <c r="D11541" s="158">
        <v>0.35961572618611898</v>
      </c>
      <c r="E11541" s="158">
        <v>-0.12924921466854999</v>
      </c>
    </row>
    <row r="11542" spans="1:5" x14ac:dyDescent="0.25">
      <c r="A11542" s="158">
        <v>58676.121583391803</v>
      </c>
      <c r="B11542" s="158">
        <v>-0.468580243815997</v>
      </c>
      <c r="C11542" s="158">
        <v>0.14228121284498499</v>
      </c>
      <c r="D11542" s="158">
        <v>0.35959915184285501</v>
      </c>
      <c r="E11542" s="158">
        <v>-0.12926246918612699</v>
      </c>
    </row>
    <row r="11543" spans="1:5" x14ac:dyDescent="0.25">
      <c r="A11543" s="158">
        <v>58679.846776141203</v>
      </c>
      <c r="B11543" s="158">
        <v>-3.8489789634832398E-2</v>
      </c>
      <c r="C11543" s="158">
        <v>0.14230515152110099</v>
      </c>
      <c r="D11543" s="158">
        <v>0.359584410405552</v>
      </c>
      <c r="E11543" s="158">
        <v>-0.129274264273469</v>
      </c>
    </row>
    <row r="11544" spans="1:5" x14ac:dyDescent="0.25">
      <c r="A11544" s="158">
        <v>58695.260847070298</v>
      </c>
      <c r="B11544" s="158">
        <v>-0.49803547151211502</v>
      </c>
      <c r="C11544" s="158">
        <v>0.142403498298841</v>
      </c>
      <c r="D11544" s="158">
        <v>0.35952340374928199</v>
      </c>
      <c r="E11544" s="158">
        <v>-0.129323141105774</v>
      </c>
    </row>
    <row r="11545" spans="1:5" x14ac:dyDescent="0.25">
      <c r="A11545" s="158">
        <v>58712.917686844899</v>
      </c>
      <c r="B11545" s="158">
        <v>-0.73415347406837705</v>
      </c>
      <c r="C11545" s="158">
        <v>0.14251474930824701</v>
      </c>
      <c r="D11545" s="158">
        <v>0.359453501594374</v>
      </c>
      <c r="E11545" s="158">
        <v>-0.12937927036211899</v>
      </c>
    </row>
    <row r="11546" spans="1:5" x14ac:dyDescent="0.25">
      <c r="A11546" s="158">
        <v>58715.638234905302</v>
      </c>
      <c r="B11546" s="158">
        <v>-7.5294991205598905E-2</v>
      </c>
      <c r="C11546" s="158">
        <v>0.14253175667891699</v>
      </c>
      <c r="D11546" s="158">
        <v>0.35944272935882698</v>
      </c>
      <c r="E11546" s="158">
        <v>-0.12938793204893001</v>
      </c>
    </row>
    <row r="11547" spans="1:5" x14ac:dyDescent="0.25">
      <c r="A11547" s="158">
        <v>58719.7389335845</v>
      </c>
      <c r="B11547" s="158">
        <v>0.51148344589686501</v>
      </c>
      <c r="C11547" s="158">
        <v>0.142557324120306</v>
      </c>
      <c r="D11547" s="158">
        <v>0.35942649140907601</v>
      </c>
      <c r="E11547" s="158">
        <v>-0.12940099459092799</v>
      </c>
    </row>
    <row r="11548" spans="1:5" x14ac:dyDescent="0.25">
      <c r="A11548" s="158">
        <v>58723.043485354501</v>
      </c>
      <c r="B11548" s="158">
        <v>0.41152937634401099</v>
      </c>
      <c r="C11548" s="158">
        <v>0.14257786820773499</v>
      </c>
      <c r="D11548" s="158">
        <v>0.35941340526291998</v>
      </c>
      <c r="E11548" s="158">
        <v>-0.12941152693663299</v>
      </c>
    </row>
    <row r="11549" spans="1:5" x14ac:dyDescent="0.25">
      <c r="A11549" s="158">
        <v>58728.243189024797</v>
      </c>
      <c r="B11549" s="158">
        <v>5.4193121609547E-2</v>
      </c>
      <c r="C11549" s="158">
        <v>0.142610086651344</v>
      </c>
      <c r="D11549" s="158">
        <v>0.35939281284177699</v>
      </c>
      <c r="E11549" s="158">
        <v>-0.12942811018351499</v>
      </c>
    </row>
    <row r="11550" spans="1:5" x14ac:dyDescent="0.25">
      <c r="A11550" s="158">
        <v>58730.495736648503</v>
      </c>
      <c r="B11550" s="158">
        <v>-0.15623812274037099</v>
      </c>
      <c r="C11550" s="158">
        <v>0.14262400298879399</v>
      </c>
      <c r="D11550" s="158">
        <v>0.35938389153092298</v>
      </c>
      <c r="E11550" s="158">
        <v>-0.129435298193884</v>
      </c>
    </row>
    <row r="11551" spans="1:5" x14ac:dyDescent="0.25">
      <c r="A11551" s="158">
        <v>58735.518299335403</v>
      </c>
      <c r="B11551" s="158">
        <v>0.15309571942125899</v>
      </c>
      <c r="C11551" s="158">
        <v>0.14265494338965501</v>
      </c>
      <c r="D11551" s="158">
        <v>0.35936399830431698</v>
      </c>
      <c r="E11551" s="158">
        <v>-0.12945133425803301</v>
      </c>
    </row>
    <row r="11552" spans="1:5" x14ac:dyDescent="0.25">
      <c r="A11552" s="158">
        <v>58750.561758036201</v>
      </c>
      <c r="B11552" s="158">
        <v>0.56498062544203498</v>
      </c>
      <c r="C11552" s="158">
        <v>0.14274687614333301</v>
      </c>
      <c r="D11552" s="158">
        <v>0.35930440512216899</v>
      </c>
      <c r="E11552" s="158">
        <v>-0.12949943752106799</v>
      </c>
    </row>
    <row r="11553" spans="1:5" x14ac:dyDescent="0.25">
      <c r="A11553" s="158">
        <v>58754.366770125896</v>
      </c>
      <c r="B11553" s="158">
        <v>0.48674388736551499</v>
      </c>
      <c r="C11553" s="158">
        <v>0.14276995294137901</v>
      </c>
      <c r="D11553" s="158">
        <v>0.35928932970551403</v>
      </c>
      <c r="E11553" s="158">
        <v>-0.12951162169677599</v>
      </c>
    </row>
    <row r="11554" spans="1:5" x14ac:dyDescent="0.25">
      <c r="A11554" s="158">
        <v>58755.582318876099</v>
      </c>
      <c r="B11554" s="158">
        <v>0.38131164250678801</v>
      </c>
      <c r="C11554" s="158">
        <v>0.14277731002098201</v>
      </c>
      <c r="D11554" s="158">
        <v>0.35928451352534202</v>
      </c>
      <c r="E11554" s="158">
        <v>-0.12951551551416701</v>
      </c>
    </row>
    <row r="11555" spans="1:5" x14ac:dyDescent="0.25">
      <c r="A11555" s="158">
        <v>58755.875890633899</v>
      </c>
      <c r="B11555" s="158">
        <v>0.221526878208955</v>
      </c>
      <c r="C11555" s="158">
        <v>0.142779085764971</v>
      </c>
      <c r="D11555" s="158">
        <v>0.35928335033781</v>
      </c>
      <c r="E11555" s="158">
        <v>-0.12951645603078299</v>
      </c>
    </row>
    <row r="11556" spans="1:5" x14ac:dyDescent="0.25">
      <c r="A11556" s="158">
        <v>58757.7362667528</v>
      </c>
      <c r="B11556" s="158">
        <v>0.28095207626010998</v>
      </c>
      <c r="C11556" s="158">
        <v>0.14279032884505699</v>
      </c>
      <c r="D11556" s="158">
        <v>0.35927597904737002</v>
      </c>
      <c r="E11556" s="158">
        <v>-0.129522417082297</v>
      </c>
    </row>
    <row r="11557" spans="1:5" x14ac:dyDescent="0.25">
      <c r="A11557" s="158">
        <v>58761.336587106802</v>
      </c>
      <c r="B11557" s="158">
        <v>0.288944933991098</v>
      </c>
      <c r="C11557" s="158">
        <v>0.14281203866334699</v>
      </c>
      <c r="D11557" s="158">
        <v>0.35926171304156002</v>
      </c>
      <c r="E11557" s="158">
        <v>-0.129533958002438</v>
      </c>
    </row>
    <row r="11558" spans="1:5" x14ac:dyDescent="0.25">
      <c r="A11558" s="158">
        <v>58769.733302619599</v>
      </c>
      <c r="B11558" s="158">
        <v>0.40098106230772601</v>
      </c>
      <c r="C11558" s="158">
        <v>0.14286242153692899</v>
      </c>
      <c r="D11558" s="158">
        <v>0.35922843857186798</v>
      </c>
      <c r="E11558" s="158">
        <v>-0.12956089799786499</v>
      </c>
    </row>
    <row r="11559" spans="1:5" x14ac:dyDescent="0.25">
      <c r="A11559" s="158">
        <v>58782.837238645297</v>
      </c>
      <c r="B11559" s="158">
        <v>0.38913832360998302</v>
      </c>
      <c r="C11559" s="158">
        <v>0.14294035029372201</v>
      </c>
      <c r="D11559" s="158">
        <v>0.35917650173911198</v>
      </c>
      <c r="E11559" s="158">
        <v>-0.12960300798392199</v>
      </c>
    </row>
    <row r="11560" spans="1:5" x14ac:dyDescent="0.25">
      <c r="A11560" s="158">
        <v>58788.740798680803</v>
      </c>
      <c r="B11560" s="158">
        <v>1.9720878235052201E-2</v>
      </c>
      <c r="C11560" s="158">
        <v>0.142975179251386</v>
      </c>
      <c r="D11560" s="158">
        <v>0.35915309985412702</v>
      </c>
      <c r="E11560" s="158">
        <v>-0.12962200609414801</v>
      </c>
    </row>
    <row r="11561" spans="1:5" x14ac:dyDescent="0.25">
      <c r="A11561" s="158">
        <v>58797.696641809598</v>
      </c>
      <c r="B11561" s="158">
        <v>0.45150194348018102</v>
      </c>
      <c r="C11561" s="158">
        <v>0.143027683100657</v>
      </c>
      <c r="D11561" s="158">
        <v>0.35911759462473303</v>
      </c>
      <c r="E11561" s="158">
        <v>-0.12965085843715299</v>
      </c>
    </row>
    <row r="11562" spans="1:5" x14ac:dyDescent="0.25">
      <c r="A11562" s="158">
        <v>58806.307465452097</v>
      </c>
      <c r="B11562" s="158">
        <v>0.98594803131244502</v>
      </c>
      <c r="C11562" s="158">
        <v>0.143077785145204</v>
      </c>
      <c r="D11562" s="158">
        <v>0.359083452694618</v>
      </c>
      <c r="E11562" s="158">
        <v>-0.12967863531597701</v>
      </c>
    </row>
    <row r="11563" spans="1:5" x14ac:dyDescent="0.25">
      <c r="A11563" s="158">
        <v>58817.404621282301</v>
      </c>
      <c r="B11563" s="158">
        <v>0.31885975468486399</v>
      </c>
      <c r="C11563" s="158">
        <v>0.14314180370924601</v>
      </c>
      <c r="D11563" s="158">
        <v>0.35903944596702497</v>
      </c>
      <c r="E11563" s="158">
        <v>-0.129714484708153</v>
      </c>
    </row>
    <row r="11564" spans="1:5" x14ac:dyDescent="0.25">
      <c r="A11564" s="158">
        <v>58817.8269603226</v>
      </c>
      <c r="B11564" s="158">
        <v>0.13592869698235699</v>
      </c>
      <c r="C11564" s="158">
        <v>0.14314422787651501</v>
      </c>
      <c r="D11564" s="158">
        <v>0.35903777100170198</v>
      </c>
      <c r="E11564" s="158">
        <v>-0.12971585023321999</v>
      </c>
    </row>
    <row r="11565" spans="1:5" x14ac:dyDescent="0.25">
      <c r="A11565" s="158">
        <v>58823.001555036499</v>
      </c>
      <c r="B11565" s="158">
        <v>-0.13450604113595099</v>
      </c>
      <c r="C11565" s="158">
        <v>0.14317385612080699</v>
      </c>
      <c r="D11565" s="158">
        <v>0.35901724809266</v>
      </c>
      <c r="E11565" s="158">
        <v>-0.129732587846391</v>
      </c>
    </row>
    <row r="11566" spans="1:5" x14ac:dyDescent="0.25">
      <c r="A11566" s="158">
        <v>58823.784452925902</v>
      </c>
      <c r="B11566" s="158">
        <v>-0.17988064603217099</v>
      </c>
      <c r="C11566" s="158">
        <v>0.14317832696996399</v>
      </c>
      <c r="D11566" s="158">
        <v>0.35901414291242201</v>
      </c>
      <c r="E11566" s="158">
        <v>-0.129735121296957</v>
      </c>
    </row>
    <row r="11567" spans="1:5" x14ac:dyDescent="0.25">
      <c r="A11567" s="158">
        <v>58824.144957520402</v>
      </c>
      <c r="B11567" s="158">
        <v>0.120875917989083</v>
      </c>
      <c r="C11567" s="158">
        <v>0.14318038463879401</v>
      </c>
      <c r="D11567" s="158">
        <v>0.359012713043732</v>
      </c>
      <c r="E11567" s="158">
        <v>-0.12973628798457401</v>
      </c>
    </row>
    <row r="11568" spans="1:5" x14ac:dyDescent="0.25">
      <c r="A11568" s="158">
        <v>58827.696033782697</v>
      </c>
      <c r="B11568" s="158">
        <v>0.102926864674968</v>
      </c>
      <c r="C11568" s="158">
        <v>0.14320061809144999</v>
      </c>
      <c r="D11568" s="158">
        <v>0.358998628011021</v>
      </c>
      <c r="E11568" s="158">
        <v>-0.12974778350162999</v>
      </c>
    </row>
    <row r="11569" spans="1:5" x14ac:dyDescent="0.25">
      <c r="A11569" s="158">
        <v>58832.069531675697</v>
      </c>
      <c r="B11569" s="158">
        <v>1.1923798231373599</v>
      </c>
      <c r="C11569" s="158">
        <v>0.143225449669939</v>
      </c>
      <c r="D11569" s="158">
        <v>0.35898127990522999</v>
      </c>
      <c r="E11569" s="158">
        <v>-0.129761949589496</v>
      </c>
    </row>
    <row r="11570" spans="1:5" x14ac:dyDescent="0.25">
      <c r="A11570" s="158">
        <v>58840.170937205301</v>
      </c>
      <c r="B11570" s="158">
        <v>3.3045565288691799E-2</v>
      </c>
      <c r="C11570" s="158">
        <v>0.143271190490079</v>
      </c>
      <c r="D11570" s="158">
        <v>0.35894914158886798</v>
      </c>
      <c r="E11570" s="158">
        <v>-0.129788214645505</v>
      </c>
    </row>
    <row r="11571" spans="1:5" x14ac:dyDescent="0.25">
      <c r="A11571" s="158">
        <v>58842.985783240401</v>
      </c>
      <c r="B11571" s="158">
        <v>-0.1004047492423</v>
      </c>
      <c r="C11571" s="158">
        <v>0.143287004965229</v>
      </c>
      <c r="D11571" s="158">
        <v>0.35893797419331702</v>
      </c>
      <c r="E11571" s="158">
        <v>-0.12979734777177501</v>
      </c>
    </row>
    <row r="11572" spans="1:5" x14ac:dyDescent="0.25">
      <c r="A11572" s="158">
        <v>58844.775829801001</v>
      </c>
      <c r="B11572" s="158">
        <v>0.47088860385970899</v>
      </c>
      <c r="C11572" s="158">
        <v>0.143297040848885</v>
      </c>
      <c r="D11572" s="158">
        <v>0.35893087226830001</v>
      </c>
      <c r="E11572" s="158">
        <v>-0.12980315776077</v>
      </c>
    </row>
    <row r="11573" spans="1:5" x14ac:dyDescent="0.25">
      <c r="A11573" s="158">
        <v>58850.9042773982</v>
      </c>
      <c r="B11573" s="158">
        <v>0.50194640937075696</v>
      </c>
      <c r="C11573" s="158">
        <v>0.14333127600460399</v>
      </c>
      <c r="D11573" s="158">
        <v>0.358906556550809</v>
      </c>
      <c r="E11573" s="158">
        <v>-0.12982306048780901</v>
      </c>
    </row>
    <row r="11574" spans="1:5" x14ac:dyDescent="0.25">
      <c r="A11574" s="158">
        <v>58855.806010570799</v>
      </c>
      <c r="B11574" s="158">
        <v>-0.52682994180028897</v>
      </c>
      <c r="C11574" s="158">
        <v>0.14335852008714201</v>
      </c>
      <c r="D11574" s="158">
        <v>0.35888710649859101</v>
      </c>
      <c r="E11574" s="158">
        <v>-0.12983899215327999</v>
      </c>
    </row>
    <row r="11575" spans="1:5" x14ac:dyDescent="0.25">
      <c r="A11575" s="158">
        <v>58855.963790574999</v>
      </c>
      <c r="B11575" s="158">
        <v>6.7760435895625204E-4</v>
      </c>
      <c r="C11575" s="158">
        <v>0.14335939499129799</v>
      </c>
      <c r="D11575" s="158">
        <v>0.358886480405606</v>
      </c>
      <c r="E11575" s="158">
        <v>-0.12983950516062601</v>
      </c>
    </row>
    <row r="11576" spans="1:5" x14ac:dyDescent="0.25">
      <c r="A11576" s="158">
        <v>58864.059724854997</v>
      </c>
      <c r="B11576" s="158">
        <v>-2.95063734943923E-2</v>
      </c>
      <c r="C11576" s="158">
        <v>0.143404116189291</v>
      </c>
      <c r="D11576" s="158">
        <v>0.35885435271770399</v>
      </c>
      <c r="E11576" s="158">
        <v>-0.129865844175579</v>
      </c>
    </row>
    <row r="11577" spans="1:5" x14ac:dyDescent="0.25">
      <c r="A11577" s="158">
        <v>58868.683553364201</v>
      </c>
      <c r="B11577" s="158">
        <v>-0.54115504816530902</v>
      </c>
      <c r="C11577" s="158">
        <v>0.14342950661739301</v>
      </c>
      <c r="D11577" s="158">
        <v>0.35883600197893101</v>
      </c>
      <c r="E11577" s="158">
        <v>-0.129880901087049</v>
      </c>
    </row>
    <row r="11578" spans="1:5" x14ac:dyDescent="0.25">
      <c r="A11578" s="158">
        <v>58869.455768291002</v>
      </c>
      <c r="B11578" s="158">
        <v>0.31964631868668397</v>
      </c>
      <c r="C11578" s="158">
        <v>0.143433736285141</v>
      </c>
      <c r="D11578" s="158">
        <v>0.358832937147121</v>
      </c>
      <c r="E11578" s="158">
        <v>-0.12988341669264</v>
      </c>
    </row>
    <row r="11579" spans="1:5" x14ac:dyDescent="0.25">
      <c r="A11579" s="158">
        <v>58874.7012519727</v>
      </c>
      <c r="B11579" s="158">
        <v>0.39848078360149602</v>
      </c>
      <c r="C11579" s="158">
        <v>0.14346238608831899</v>
      </c>
      <c r="D11579" s="158">
        <v>0.35881211754287201</v>
      </c>
      <c r="E11579" s="158">
        <v>-0.12990051210305001</v>
      </c>
    </row>
    <row r="11580" spans="1:5" x14ac:dyDescent="0.25">
      <c r="A11580" s="158">
        <v>58879.884295918899</v>
      </c>
      <c r="B11580" s="158">
        <v>-6.8947405362784799E-3</v>
      </c>
      <c r="C11580" s="158">
        <v>0.14349055529886801</v>
      </c>
      <c r="D11580" s="158">
        <v>0.35879154425375898</v>
      </c>
      <c r="E11580" s="158">
        <v>-0.12991741679168201</v>
      </c>
    </row>
    <row r="11581" spans="1:5" x14ac:dyDescent="0.25">
      <c r="A11581" s="158">
        <v>58881.814411553503</v>
      </c>
      <c r="B11581" s="158">
        <v>0.38009972370862699</v>
      </c>
      <c r="C11581" s="158">
        <v>0.143501009737696</v>
      </c>
      <c r="D11581" s="158">
        <v>0.35878388257658</v>
      </c>
      <c r="E11581" s="158">
        <v>-0.12992371517795501</v>
      </c>
    </row>
    <row r="11582" spans="1:5" x14ac:dyDescent="0.25">
      <c r="A11582" s="158">
        <v>58888.499390955403</v>
      </c>
      <c r="B11582" s="158">
        <v>0.16853274558297199</v>
      </c>
      <c r="C11582" s="158">
        <v>0.14353706962384599</v>
      </c>
      <c r="D11582" s="158">
        <v>0.35875734466488202</v>
      </c>
      <c r="E11582" s="158">
        <v>-0.129945543313915</v>
      </c>
    </row>
    <row r="11583" spans="1:5" x14ac:dyDescent="0.25">
      <c r="A11583" s="158">
        <v>58896.111424622497</v>
      </c>
      <c r="B11583" s="158">
        <v>-0.43774051258721502</v>
      </c>
      <c r="C11583" s="158">
        <v>0.143577847693</v>
      </c>
      <c r="D11583" s="158">
        <v>0.35872712354497499</v>
      </c>
      <c r="E11583" s="158">
        <v>-0.129970424193141</v>
      </c>
    </row>
    <row r="11584" spans="1:5" x14ac:dyDescent="0.25">
      <c r="A11584" s="158">
        <v>58898.045705600103</v>
      </c>
      <c r="B11584" s="158">
        <v>0.30594864371435998</v>
      </c>
      <c r="C11584" s="158">
        <v>0.14358816170862901</v>
      </c>
      <c r="D11584" s="158">
        <v>0.35871944360008301</v>
      </c>
      <c r="E11584" s="158">
        <v>-0.12997675098543299</v>
      </c>
    </row>
    <row r="11585" spans="1:5" x14ac:dyDescent="0.25">
      <c r="A11585" s="158">
        <v>58898.314600397003</v>
      </c>
      <c r="B11585" s="158">
        <v>0.77901742980941402</v>
      </c>
      <c r="C11585" s="158">
        <v>0.143589593972521</v>
      </c>
      <c r="D11585" s="158">
        <v>0.35871837595342998</v>
      </c>
      <c r="E11585" s="158">
        <v>-0.12997763064648599</v>
      </c>
    </row>
    <row r="11586" spans="1:5" x14ac:dyDescent="0.25">
      <c r="A11586" s="158">
        <v>58899.724572878302</v>
      </c>
      <c r="B11586" s="158">
        <v>0.35435200098537001</v>
      </c>
      <c r="C11586" s="158">
        <v>0.14359709800103099</v>
      </c>
      <c r="D11586" s="158">
        <v>0.358712777593649</v>
      </c>
      <c r="E11586" s="158">
        <v>-0.12998224378110601</v>
      </c>
    </row>
    <row r="11587" spans="1:5" x14ac:dyDescent="0.25">
      <c r="A11587" s="158">
        <v>58902.424310323899</v>
      </c>
      <c r="B11587" s="158">
        <v>-1.55089195236102E-2</v>
      </c>
      <c r="C11587" s="158">
        <v>0.14361143737601101</v>
      </c>
      <c r="D11587" s="158">
        <v>0.358702057860315</v>
      </c>
      <c r="E11587" s="158">
        <v>-0.12999107937108101</v>
      </c>
    </row>
    <row r="11588" spans="1:5" x14ac:dyDescent="0.25">
      <c r="A11588" s="158">
        <v>58915.535564283899</v>
      </c>
      <c r="B11588" s="158">
        <v>-5.1439231046146401E-2</v>
      </c>
      <c r="C11588" s="158">
        <v>0.143680534847441</v>
      </c>
      <c r="D11588" s="158">
        <v>0.358649991923777</v>
      </c>
      <c r="E11588" s="158">
        <v>-0.13003403816394499</v>
      </c>
    </row>
    <row r="11589" spans="1:5" x14ac:dyDescent="0.25">
      <c r="A11589" s="158">
        <v>58921.289556555799</v>
      </c>
      <c r="B11589" s="158">
        <v>0.52523805851480998</v>
      </c>
      <c r="C11589" s="158">
        <v>0.14371057453557401</v>
      </c>
      <c r="D11589" s="158">
        <v>0.35862713938607299</v>
      </c>
      <c r="E11589" s="158">
        <v>-0.130052916560742</v>
      </c>
    </row>
    <row r="11590" spans="1:5" x14ac:dyDescent="0.25">
      <c r="A11590" s="158">
        <v>58925.3093734793</v>
      </c>
      <c r="B11590" s="158">
        <v>-5.1419993778245597E-2</v>
      </c>
      <c r="C11590" s="158">
        <v>0.14373145745233601</v>
      </c>
      <c r="D11590" s="158">
        <v>0.35861117324042202</v>
      </c>
      <c r="E11590" s="158">
        <v>-0.13006611450126601</v>
      </c>
    </row>
    <row r="11591" spans="1:5" x14ac:dyDescent="0.25">
      <c r="A11591" s="158">
        <v>58931.337419294498</v>
      </c>
      <c r="B11591" s="158">
        <v>-0.30530960456586198</v>
      </c>
      <c r="C11591" s="158">
        <v>0.14376261366811299</v>
      </c>
      <c r="D11591" s="158">
        <v>0.35858722907711199</v>
      </c>
      <c r="E11591" s="158">
        <v>-0.13008592012898401</v>
      </c>
    </row>
    <row r="11592" spans="1:5" x14ac:dyDescent="0.25">
      <c r="A11592" s="158">
        <v>58931.901400137001</v>
      </c>
      <c r="B11592" s="158">
        <v>0.26603634570006002</v>
      </c>
      <c r="C11592" s="158">
        <v>0.14376551882841801</v>
      </c>
      <c r="D11592" s="158">
        <v>0.35858498877474898</v>
      </c>
      <c r="E11592" s="158">
        <v>-0.13008777400643001</v>
      </c>
    </row>
    <row r="11593" spans="1:5" x14ac:dyDescent="0.25">
      <c r="A11593" s="158">
        <v>58937.297753769897</v>
      </c>
      <c r="B11593" s="158">
        <v>-2.9991193932136202</v>
      </c>
      <c r="C11593" s="158">
        <v>0.14379323145262499</v>
      </c>
      <c r="D11593" s="158">
        <v>0.35856355197513901</v>
      </c>
      <c r="E11593" s="158">
        <v>-0.13010552006457099</v>
      </c>
    </row>
    <row r="11594" spans="1:5" x14ac:dyDescent="0.25">
      <c r="A11594" s="158">
        <v>58939.538812967403</v>
      </c>
      <c r="B11594" s="158">
        <v>0.91069949800715</v>
      </c>
      <c r="C11594" s="158">
        <v>0.14380469504080601</v>
      </c>
      <c r="D11594" s="158">
        <v>0.35855464900463702</v>
      </c>
      <c r="E11594" s="158">
        <v>-0.130112893866593</v>
      </c>
    </row>
    <row r="11595" spans="1:5" x14ac:dyDescent="0.25">
      <c r="A11595" s="158">
        <v>58944.297788713797</v>
      </c>
      <c r="B11595" s="158">
        <v>0.20506988886541699</v>
      </c>
      <c r="C11595" s="158">
        <v>0.14382895025369299</v>
      </c>
      <c r="D11595" s="158">
        <v>0.35853574232628799</v>
      </c>
      <c r="E11595" s="158">
        <v>-0.130128560234401</v>
      </c>
    </row>
    <row r="11596" spans="1:5" x14ac:dyDescent="0.25">
      <c r="A11596" s="158">
        <v>58950.528637809897</v>
      </c>
      <c r="B11596" s="158">
        <v>0.15804061631070601</v>
      </c>
      <c r="C11596" s="158">
        <v>0.14386052569670801</v>
      </c>
      <c r="D11596" s="158">
        <v>0.35851098632710898</v>
      </c>
      <c r="E11596" s="158">
        <v>-0.13014908800834599</v>
      </c>
    </row>
    <row r="11597" spans="1:5" x14ac:dyDescent="0.25">
      <c r="A11597" s="158">
        <v>58953.608774396802</v>
      </c>
      <c r="B11597" s="158">
        <v>-0.50468435125311495</v>
      </c>
      <c r="C11597" s="158">
        <v>0.14387605844083901</v>
      </c>
      <c r="D11597" s="158">
        <v>0.35849874778312302</v>
      </c>
      <c r="E11597" s="158">
        <v>-0.130159242358275</v>
      </c>
    </row>
    <row r="11598" spans="1:5" x14ac:dyDescent="0.25">
      <c r="A11598" s="158">
        <v>58954.645116926898</v>
      </c>
      <c r="B11598" s="158">
        <v>-0.22855488305398899</v>
      </c>
      <c r="C11598" s="158">
        <v>0.14388127324455399</v>
      </c>
      <c r="D11598" s="158">
        <v>0.35849462989258402</v>
      </c>
      <c r="E11598" s="158">
        <v>-0.13016265988940701</v>
      </c>
    </row>
    <row r="11599" spans="1:5" x14ac:dyDescent="0.25">
      <c r="A11599" s="158">
        <v>58968.701345371897</v>
      </c>
      <c r="B11599" s="158">
        <v>-0.13510019014393301</v>
      </c>
      <c r="C11599" s="158">
        <v>0.14395143792161899</v>
      </c>
      <c r="D11599" s="158">
        <v>0.35843877220870801</v>
      </c>
      <c r="E11599" s="158">
        <v>-0.13020906256111101</v>
      </c>
    </row>
    <row r="11600" spans="1:5" x14ac:dyDescent="0.25">
      <c r="A11600" s="158">
        <v>58972.4012910936</v>
      </c>
      <c r="B11600" s="158">
        <v>-4.0135564374077497E-2</v>
      </c>
      <c r="C11600" s="158">
        <v>0.14396973153151399</v>
      </c>
      <c r="D11600" s="158">
        <v>0.35842406740181798</v>
      </c>
      <c r="E11600" s="158">
        <v>-0.13022129225529799</v>
      </c>
    </row>
    <row r="11601" spans="1:5" x14ac:dyDescent="0.25">
      <c r="A11601" s="158">
        <v>58977.325865503</v>
      </c>
      <c r="B11601" s="158">
        <v>0.110767412891821</v>
      </c>
      <c r="C11601" s="158">
        <v>0.143993966313819</v>
      </c>
      <c r="D11601" s="158">
        <v>0.35840449443266797</v>
      </c>
      <c r="E11601" s="158">
        <v>-0.130237579728228</v>
      </c>
    </row>
    <row r="11602" spans="1:5" x14ac:dyDescent="0.25">
      <c r="A11602" s="158">
        <v>58980.991777187301</v>
      </c>
      <c r="B11602" s="158">
        <v>-6.7360954385409205E-2</v>
      </c>
      <c r="C11602" s="158">
        <v>0.14401192250535899</v>
      </c>
      <c r="D11602" s="158">
        <v>0.35838992328202002</v>
      </c>
      <c r="E11602" s="158">
        <v>-0.13024971167319699</v>
      </c>
    </row>
    <row r="11603" spans="1:5" x14ac:dyDescent="0.25">
      <c r="A11603" s="158">
        <v>58989.347744507199</v>
      </c>
      <c r="B11603" s="158">
        <v>-5.8547184246782201E-2</v>
      </c>
      <c r="C11603" s="158">
        <v>0.144052581303833</v>
      </c>
      <c r="D11603" s="158">
        <v>0.35835670770809802</v>
      </c>
      <c r="E11603" s="158">
        <v>-0.130277388310126</v>
      </c>
    </row>
    <row r="11604" spans="1:5" x14ac:dyDescent="0.25">
      <c r="A11604" s="158">
        <v>58991.513831416203</v>
      </c>
      <c r="B11604" s="158">
        <v>2.6219068245594501</v>
      </c>
      <c r="C11604" s="158">
        <v>0.14406305977155201</v>
      </c>
      <c r="D11604" s="158">
        <v>0.35834809678310697</v>
      </c>
      <c r="E11604" s="158">
        <v>-0.130284568141632</v>
      </c>
    </row>
    <row r="11605" spans="1:5" x14ac:dyDescent="0.25">
      <c r="A11605" s="158">
        <v>58994.414085017801</v>
      </c>
      <c r="B11605" s="158">
        <v>0.39347932169857502</v>
      </c>
      <c r="C11605" s="158">
        <v>0.144077050152568</v>
      </c>
      <c r="D11605" s="158">
        <v>0.35833656693048899</v>
      </c>
      <c r="E11605" s="158">
        <v>-0.13029418490936601</v>
      </c>
    </row>
    <row r="11606" spans="1:5" x14ac:dyDescent="0.25">
      <c r="A11606" s="158">
        <v>58994.731035982397</v>
      </c>
      <c r="B11606" s="158">
        <v>0.29662201342044398</v>
      </c>
      <c r="C11606" s="158">
        <v>0.14407857632398599</v>
      </c>
      <c r="D11606" s="158">
        <v>0.35833530687799198</v>
      </c>
      <c r="E11606" s="158">
        <v>-0.13029523610480401</v>
      </c>
    </row>
    <row r="11607" spans="1:5" x14ac:dyDescent="0.25">
      <c r="A11607" s="158">
        <v>59003.412220617698</v>
      </c>
      <c r="B11607" s="158">
        <v>0.60976563264596395</v>
      </c>
      <c r="C11607" s="158">
        <v>0.14412016656756299</v>
      </c>
      <c r="D11607" s="158">
        <v>0.35830079250290803</v>
      </c>
      <c r="E11607" s="158">
        <v>-0.130324046213598</v>
      </c>
    </row>
    <row r="11608" spans="1:5" x14ac:dyDescent="0.25">
      <c r="A11608" s="158">
        <v>59009.7861351346</v>
      </c>
      <c r="B11608" s="158">
        <v>0.55070997460851001</v>
      </c>
      <c r="C11608" s="158">
        <v>0.14415044322137799</v>
      </c>
      <c r="D11608" s="158">
        <v>0.35827544892271701</v>
      </c>
      <c r="E11608" s="158">
        <v>-0.13034522157276901</v>
      </c>
    </row>
    <row r="11609" spans="1:5" x14ac:dyDescent="0.25">
      <c r="A11609" s="158">
        <v>59012.191593588199</v>
      </c>
      <c r="B11609" s="158">
        <v>0.52304718975568798</v>
      </c>
      <c r="C11609" s="158">
        <v>0.144161812062576</v>
      </c>
      <c r="D11609" s="158">
        <v>0.35826588396201697</v>
      </c>
      <c r="E11609" s="158">
        <v>-0.13035321787994</v>
      </c>
    </row>
    <row r="11610" spans="1:5" x14ac:dyDescent="0.25">
      <c r="A11610" s="158">
        <v>59012.761315014199</v>
      </c>
      <c r="B11610" s="158">
        <v>0.145970877522905</v>
      </c>
      <c r="C11610" s="158">
        <v>0.144164500114633</v>
      </c>
      <c r="D11610" s="158">
        <v>0.35826361850485999</v>
      </c>
      <c r="E11610" s="158">
        <v>-0.13035511216176701</v>
      </c>
    </row>
    <row r="11611" spans="1:5" x14ac:dyDescent="0.25">
      <c r="A11611" s="158">
        <v>59015.892743170203</v>
      </c>
      <c r="B11611" s="158">
        <v>0.17881623499973501</v>
      </c>
      <c r="C11611" s="158">
        <v>0.14417924327350601</v>
      </c>
      <c r="D11611" s="158">
        <v>0.35825116631743698</v>
      </c>
      <c r="E11611" s="158">
        <v>-0.130365526626123</v>
      </c>
    </row>
    <row r="11612" spans="1:5" x14ac:dyDescent="0.25">
      <c r="A11612" s="158">
        <v>59029.922851805401</v>
      </c>
      <c r="B11612" s="158">
        <v>-0.32936530945745202</v>
      </c>
      <c r="C11612" s="158">
        <v>0.144244642912086</v>
      </c>
      <c r="D11612" s="158">
        <v>0.358195369447871</v>
      </c>
      <c r="E11612" s="158">
        <v>-0.13041224375837701</v>
      </c>
    </row>
    <row r="11613" spans="1:5" x14ac:dyDescent="0.25">
      <c r="A11613" s="158">
        <v>59036.916801605097</v>
      </c>
      <c r="B11613" s="158">
        <v>-0.193505177040665</v>
      </c>
      <c r="C11613" s="158">
        <v>0.14427684265189</v>
      </c>
      <c r="D11613" s="158">
        <v>0.35816755139627299</v>
      </c>
      <c r="E11613" s="158">
        <v>-0.130435566202176</v>
      </c>
    </row>
    <row r="11614" spans="1:5" x14ac:dyDescent="0.25">
      <c r="A11614" s="158">
        <v>59039.674211742997</v>
      </c>
      <c r="B11614" s="158">
        <v>0.79524477458814402</v>
      </c>
      <c r="C11614" s="158">
        <v>0.144289463942466</v>
      </c>
      <c r="D11614" s="158">
        <v>0.35815658330525102</v>
      </c>
      <c r="E11614" s="158">
        <v>-0.13044476746643799</v>
      </c>
    </row>
    <row r="11615" spans="1:5" x14ac:dyDescent="0.25">
      <c r="A11615" s="158">
        <v>59039.857837893302</v>
      </c>
      <c r="B11615" s="158">
        <v>1.6676200332158599</v>
      </c>
      <c r="C11615" s="158">
        <v>0.14429030295961201</v>
      </c>
      <c r="D11615" s="158">
        <v>0.35815585288658203</v>
      </c>
      <c r="E11615" s="158">
        <v>-0.13044538033795999</v>
      </c>
    </row>
    <row r="11616" spans="1:5" x14ac:dyDescent="0.25">
      <c r="A11616" s="158">
        <v>59040.299074839597</v>
      </c>
      <c r="B11616" s="158">
        <v>-0.30839518417084</v>
      </c>
      <c r="C11616" s="158">
        <v>0.14429231828497499</v>
      </c>
      <c r="D11616" s="158">
        <v>0.35815409775035101</v>
      </c>
      <c r="E11616" s="158">
        <v>-0.13044685307645901</v>
      </c>
    </row>
    <row r="11617" spans="1:5" x14ac:dyDescent="0.25">
      <c r="A11617" s="158">
        <v>59044.986356043002</v>
      </c>
      <c r="B11617" s="158">
        <v>-9.2362737440665504E-2</v>
      </c>
      <c r="C11617" s="158">
        <v>0.14431366117764699</v>
      </c>
      <c r="D11617" s="158">
        <v>0.35813545228260502</v>
      </c>
      <c r="E11617" s="158">
        <v>-0.13046250362210701</v>
      </c>
    </row>
    <row r="11618" spans="1:5" x14ac:dyDescent="0.25">
      <c r="A11618" s="158">
        <v>59048.498802841903</v>
      </c>
      <c r="B11618" s="158">
        <v>-0.119521484072038</v>
      </c>
      <c r="C11618" s="158">
        <v>0.14432957546014799</v>
      </c>
      <c r="D11618" s="158">
        <v>0.35812147948885997</v>
      </c>
      <c r="E11618" s="158">
        <v>-0.13047423814357301</v>
      </c>
    </row>
    <row r="11619" spans="1:5" x14ac:dyDescent="0.25">
      <c r="A11619" s="158">
        <v>59048.935526540401</v>
      </c>
      <c r="B11619" s="158">
        <v>0.46211867902790099</v>
      </c>
      <c r="C11619" s="158">
        <v>0.144331549433523</v>
      </c>
      <c r="D11619" s="158">
        <v>0.35811974212636899</v>
      </c>
      <c r="E11619" s="158">
        <v>-0.13047569756706701</v>
      </c>
    </row>
    <row r="11620" spans="1:5" x14ac:dyDescent="0.25">
      <c r="A11620" s="158">
        <v>59064.126812186099</v>
      </c>
      <c r="B11620" s="158">
        <v>-0.29373407576815902</v>
      </c>
      <c r="C11620" s="158">
        <v>0.144399558728078</v>
      </c>
      <c r="D11620" s="158">
        <v>0.35805930298932298</v>
      </c>
      <c r="E11620" s="158">
        <v>-0.13052651809137999</v>
      </c>
    </row>
    <row r="11621" spans="1:5" x14ac:dyDescent="0.25">
      <c r="A11621" s="158">
        <v>59067.394253900602</v>
      </c>
      <c r="B11621" s="158">
        <v>0.116153298873756</v>
      </c>
      <c r="C11621" s="158">
        <v>0.14441401991888</v>
      </c>
      <c r="D11621" s="158">
        <v>0.35804630193576797</v>
      </c>
      <c r="E11621" s="158">
        <v>-0.13053746285988599</v>
      </c>
    </row>
    <row r="11622" spans="1:5" x14ac:dyDescent="0.25">
      <c r="A11622" s="158">
        <v>59070.0036514854</v>
      </c>
      <c r="B11622" s="158">
        <v>0.26167638740577398</v>
      </c>
      <c r="C11622" s="158">
        <v>0.14442552621893701</v>
      </c>
      <c r="D11622" s="158">
        <v>0.358035918865449</v>
      </c>
      <c r="E11622" s="158">
        <v>-0.13054620695987801</v>
      </c>
    </row>
    <row r="11623" spans="1:5" x14ac:dyDescent="0.25">
      <c r="A11623" s="158">
        <v>59076.373379376499</v>
      </c>
      <c r="B11623" s="158">
        <v>-0.154819276414142</v>
      </c>
      <c r="C11623" s="158">
        <v>0.14445345522758499</v>
      </c>
      <c r="D11623" s="158">
        <v>0.35801057172369899</v>
      </c>
      <c r="E11623" s="158">
        <v>-0.13056756515641399</v>
      </c>
    </row>
    <row r="11624" spans="1:5" x14ac:dyDescent="0.25">
      <c r="A11624" s="158">
        <v>59078.438072111399</v>
      </c>
      <c r="B11624" s="158">
        <v>-0.70077019720673495</v>
      </c>
      <c r="C11624" s="158">
        <v>0.144462459792846</v>
      </c>
      <c r="D11624" s="158">
        <v>0.35800235526527602</v>
      </c>
      <c r="E11624" s="158">
        <v>-0.13057449225550399</v>
      </c>
    </row>
    <row r="11625" spans="1:5" x14ac:dyDescent="0.25">
      <c r="A11625" s="158">
        <v>59082.836238638898</v>
      </c>
      <c r="B11625" s="158">
        <v>0.64774574086796699</v>
      </c>
      <c r="C11625" s="158">
        <v>0.144481562041577</v>
      </c>
      <c r="D11625" s="158">
        <v>0.35798485208333197</v>
      </c>
      <c r="E11625" s="158">
        <v>-0.13058925478396899</v>
      </c>
    </row>
    <row r="11626" spans="1:5" x14ac:dyDescent="0.25">
      <c r="A11626" s="158">
        <v>59092.185989740203</v>
      </c>
      <c r="B11626" s="158">
        <v>0.10948283786032</v>
      </c>
      <c r="C11626" s="158">
        <v>0.14452181194174299</v>
      </c>
      <c r="D11626" s="158">
        <v>0.35794764038868199</v>
      </c>
      <c r="E11626" s="158">
        <v>-0.13062066705804601</v>
      </c>
    </row>
    <row r="11627" spans="1:5" x14ac:dyDescent="0.25">
      <c r="A11627" s="158">
        <v>59092.824629992203</v>
      </c>
      <c r="B11627" s="158">
        <v>0.13629934128796001</v>
      </c>
      <c r="C11627" s="158">
        <v>0.14452454345684501</v>
      </c>
      <c r="D11627" s="158">
        <v>0.357945098477918</v>
      </c>
      <c r="E11627" s="158">
        <v>-0.13062281416298199</v>
      </c>
    </row>
    <row r="11628" spans="1:5" x14ac:dyDescent="0.25">
      <c r="A11628" s="158">
        <v>59093.712169950697</v>
      </c>
      <c r="B11628" s="158">
        <v>0.87043226641247995</v>
      </c>
      <c r="C11628" s="158">
        <v>0.14452833576447799</v>
      </c>
      <c r="D11628" s="158">
        <v>0.35794156586809001</v>
      </c>
      <c r="E11628" s="158">
        <v>-0.130625798379574</v>
      </c>
    </row>
    <row r="11629" spans="1:5" x14ac:dyDescent="0.25">
      <c r="A11629" s="158">
        <v>59095.557461448399</v>
      </c>
      <c r="B11629" s="158">
        <v>-0.17328323557699299</v>
      </c>
      <c r="C11629" s="158">
        <v>0.14453620634655301</v>
      </c>
      <c r="D11629" s="158">
        <v>0.35793422107717399</v>
      </c>
      <c r="E11629" s="158">
        <v>-0.13063200405070299</v>
      </c>
    </row>
    <row r="11630" spans="1:5" x14ac:dyDescent="0.25">
      <c r="A11630" s="158">
        <v>59097.735615361496</v>
      </c>
      <c r="B11630" s="158">
        <v>0.20857119052444301</v>
      </c>
      <c r="C11630" s="158">
        <v>0.14454547228263201</v>
      </c>
      <c r="D11630" s="158">
        <v>0.35792555120159403</v>
      </c>
      <c r="E11630" s="158">
        <v>-0.13063933114967899</v>
      </c>
    </row>
    <row r="11631" spans="1:5" x14ac:dyDescent="0.25">
      <c r="A11631" s="158">
        <v>59107.111945507299</v>
      </c>
      <c r="B11631" s="158">
        <v>-0.31414114729436698</v>
      </c>
      <c r="C11631" s="158">
        <v>0.14458505852794101</v>
      </c>
      <c r="D11631" s="158">
        <v>0.35788822744764798</v>
      </c>
      <c r="E11631" s="158">
        <v>-0.13067089716970201</v>
      </c>
    </row>
    <row r="11632" spans="1:5" x14ac:dyDescent="0.25">
      <c r="A11632" s="158">
        <v>59114.944446142297</v>
      </c>
      <c r="B11632" s="158">
        <v>0.43577515557764501</v>
      </c>
      <c r="C11632" s="158">
        <v>0.14461775313720601</v>
      </c>
      <c r="D11632" s="158">
        <v>0.35785704613103198</v>
      </c>
      <c r="E11632" s="158">
        <v>-0.13069729680963499</v>
      </c>
    </row>
    <row r="11633" spans="1:5" x14ac:dyDescent="0.25">
      <c r="A11633" s="158">
        <v>59116.313350716802</v>
      </c>
      <c r="B11633" s="158">
        <v>-1.16296821308537E-2</v>
      </c>
      <c r="C11633" s="158">
        <v>0.144623432396947</v>
      </c>
      <c r="D11633" s="158">
        <v>0.357851596221891</v>
      </c>
      <c r="E11633" s="158">
        <v>-0.13070191363371</v>
      </c>
    </row>
    <row r="11634" spans="1:5" x14ac:dyDescent="0.25">
      <c r="A11634" s="158">
        <v>59118.751076574699</v>
      </c>
      <c r="B11634" s="158">
        <v>0.47905511235246701</v>
      </c>
      <c r="C11634" s="158">
        <v>0.14463352029561499</v>
      </c>
      <c r="D11634" s="158">
        <v>0.35784189089777302</v>
      </c>
      <c r="E11634" s="158">
        <v>-0.13071013734175899</v>
      </c>
    </row>
    <row r="11635" spans="1:5" x14ac:dyDescent="0.25">
      <c r="A11635" s="158">
        <v>59120.117430246697</v>
      </c>
      <c r="B11635" s="158">
        <v>1.0521601134668701</v>
      </c>
      <c r="C11635" s="158">
        <v>0.144639160239627</v>
      </c>
      <c r="D11635" s="158">
        <v>0.35783645091685801</v>
      </c>
      <c r="E11635" s="158">
        <v>-0.13071474795283999</v>
      </c>
    </row>
    <row r="11636" spans="1:5" x14ac:dyDescent="0.25">
      <c r="A11636" s="158">
        <v>59121.114601260699</v>
      </c>
      <c r="B11636" s="158">
        <v>8.8637596482810093E-3</v>
      </c>
      <c r="C11636" s="158">
        <v>0.14464326978890499</v>
      </c>
      <c r="D11636" s="158">
        <v>0.357832480743072</v>
      </c>
      <c r="E11636" s="158">
        <v>-0.130718113338989</v>
      </c>
    </row>
    <row r="11637" spans="1:5" x14ac:dyDescent="0.25">
      <c r="A11637" s="158">
        <v>59129.865391564701</v>
      </c>
      <c r="B11637" s="158">
        <v>0.152937194079694</v>
      </c>
      <c r="C11637" s="158">
        <v>0.14467909837459</v>
      </c>
      <c r="D11637" s="158">
        <v>0.35779763816809701</v>
      </c>
      <c r="E11637" s="158">
        <v>-0.13074766627036499</v>
      </c>
    </row>
    <row r="11638" spans="1:5" x14ac:dyDescent="0.25">
      <c r="A11638" s="158">
        <v>59131.485288304502</v>
      </c>
      <c r="B11638" s="158">
        <v>0.24702740684896499</v>
      </c>
      <c r="C11638" s="158">
        <v>0.14468568448547001</v>
      </c>
      <c r="D11638" s="158">
        <v>0.35779118794465897</v>
      </c>
      <c r="E11638" s="158">
        <v>-0.13075314079868899</v>
      </c>
    </row>
    <row r="11639" spans="1:5" x14ac:dyDescent="0.25">
      <c r="A11639" s="158">
        <v>59132.038141006298</v>
      </c>
      <c r="B11639" s="158">
        <v>-0.38509833686473099</v>
      </c>
      <c r="C11639" s="158">
        <v>0.14468792894672999</v>
      </c>
      <c r="D11639" s="158">
        <v>0.35778898652942798</v>
      </c>
      <c r="E11639" s="158">
        <v>-0.13075500946985999</v>
      </c>
    </row>
    <row r="11640" spans="1:5" x14ac:dyDescent="0.25">
      <c r="A11640" s="158">
        <v>59138.589944101303</v>
      </c>
      <c r="B11640" s="158">
        <v>0.51420397581001298</v>
      </c>
      <c r="C11640" s="158">
        <v>0.144714399881332</v>
      </c>
      <c r="D11640" s="158">
        <v>0.357762896774656</v>
      </c>
      <c r="E11640" s="158">
        <v>-0.13077716558753599</v>
      </c>
    </row>
    <row r="11641" spans="1:5" x14ac:dyDescent="0.25">
      <c r="A11641" s="158">
        <v>59138.8082181309</v>
      </c>
      <c r="B11641" s="158">
        <v>-8.9025983058332897E-2</v>
      </c>
      <c r="C11641" s="158">
        <v>0.144715277704381</v>
      </c>
      <c r="D11641" s="158">
        <v>0.35776202756002801</v>
      </c>
      <c r="E11641" s="158">
        <v>-0.13077790405991899</v>
      </c>
    </row>
    <row r="11642" spans="1:5" x14ac:dyDescent="0.25">
      <c r="A11642" s="158">
        <v>59141.153512687801</v>
      </c>
      <c r="B11642" s="158">
        <v>0.25838568759646302</v>
      </c>
      <c r="C11642" s="158">
        <v>0.144724693173332</v>
      </c>
      <c r="D11642" s="158">
        <v>0.35775268795913601</v>
      </c>
      <c r="E11642" s="158">
        <v>-0.13078584012152</v>
      </c>
    </row>
    <row r="11643" spans="1:5" x14ac:dyDescent="0.25">
      <c r="A11643" s="158">
        <v>59142.879553525898</v>
      </c>
      <c r="B11643" s="158">
        <v>-1.0340533442833699</v>
      </c>
      <c r="C11643" s="158">
        <v>0.14473160329778201</v>
      </c>
      <c r="D11643" s="158">
        <v>0.35774581424540502</v>
      </c>
      <c r="E11643" s="158">
        <v>-0.13079168234906399</v>
      </c>
    </row>
    <row r="11644" spans="1:5" x14ac:dyDescent="0.25">
      <c r="A11644" s="158">
        <v>59143.63059357</v>
      </c>
      <c r="B11644" s="158">
        <v>0.22728086417493901</v>
      </c>
      <c r="C11644" s="158">
        <v>0.144734604951398</v>
      </c>
      <c r="D11644" s="158">
        <v>0.35774282329502999</v>
      </c>
      <c r="E11644" s="158">
        <v>-0.13079422486294601</v>
      </c>
    </row>
    <row r="11645" spans="1:5" x14ac:dyDescent="0.25">
      <c r="A11645" s="158">
        <v>59151.5031698604</v>
      </c>
      <c r="B11645" s="158">
        <v>0.18936828166025199</v>
      </c>
      <c r="C11645" s="158">
        <v>0.144765883058147</v>
      </c>
      <c r="D11645" s="158">
        <v>0.35771147002145298</v>
      </c>
      <c r="E11645" s="158">
        <v>-0.130820891638009</v>
      </c>
    </row>
    <row r="11646" spans="1:5" x14ac:dyDescent="0.25">
      <c r="A11646" s="158">
        <v>59185.182437527597</v>
      </c>
      <c r="B11646" s="158">
        <v>-0.165271580706261</v>
      </c>
      <c r="C11646" s="158">
        <v>0.144895876768663</v>
      </c>
      <c r="D11646" s="158">
        <v>0.357577310059846</v>
      </c>
      <c r="E11646" s="158">
        <v>-0.13093529349600799</v>
      </c>
    </row>
    <row r="11647" spans="1:5" x14ac:dyDescent="0.25">
      <c r="A11647" s="158">
        <v>59205.9642251314</v>
      </c>
      <c r="B11647" s="158">
        <v>-0.25725463700965201</v>
      </c>
      <c r="C11647" s="158">
        <v>0.144973023702233</v>
      </c>
      <c r="D11647" s="158">
        <v>0.35749450371323099</v>
      </c>
      <c r="E11647" s="158">
        <v>-0.13100614339121799</v>
      </c>
    </row>
    <row r="11648" spans="1:5" x14ac:dyDescent="0.25">
      <c r="A11648" s="158">
        <v>59207.168148322402</v>
      </c>
      <c r="B11648" s="158">
        <v>0.52011092866477404</v>
      </c>
      <c r="C11648" s="158">
        <v>0.144977421676595</v>
      </c>
      <c r="D11648" s="158">
        <v>0.35748970608050801</v>
      </c>
      <c r="E11648" s="158">
        <v>-0.13101025386877699</v>
      </c>
    </row>
    <row r="11649" spans="1:5" x14ac:dyDescent="0.25">
      <c r="A11649" s="158">
        <v>59208.6917581206</v>
      </c>
      <c r="B11649" s="158">
        <v>0.53035290367899901</v>
      </c>
      <c r="C11649" s="158">
        <v>0.144982976315252</v>
      </c>
      <c r="D11649" s="158">
        <v>0.35748363441541597</v>
      </c>
      <c r="E11649" s="158">
        <v>-0.13101545677706</v>
      </c>
    </row>
    <row r="11650" spans="1:5" x14ac:dyDescent="0.25">
      <c r="A11650" s="158">
        <v>59209.191721455099</v>
      </c>
      <c r="B11650" s="158">
        <v>0.44145964672861499</v>
      </c>
      <c r="C11650" s="158">
        <v>0.14498479631976399</v>
      </c>
      <c r="D11650" s="158">
        <v>0.35748164201543398</v>
      </c>
      <c r="E11650" s="158">
        <v>-0.13101716431002899</v>
      </c>
    </row>
    <row r="11651" spans="1:5" x14ac:dyDescent="0.25">
      <c r="A11651" s="158">
        <v>59209.531511283101</v>
      </c>
      <c r="B11651" s="158">
        <v>-0.285443951197073</v>
      </c>
      <c r="C11651" s="158">
        <v>0.144986032482538</v>
      </c>
      <c r="D11651" s="158">
        <v>0.35748028791605602</v>
      </c>
      <c r="E11651" s="158">
        <v>-0.13101832486468801</v>
      </c>
    </row>
    <row r="11652" spans="1:5" x14ac:dyDescent="0.25">
      <c r="A11652" s="158">
        <v>59214.202668454003</v>
      </c>
      <c r="B11652" s="158">
        <v>0.110278003257469</v>
      </c>
      <c r="C11652" s="158">
        <v>0.14500296345663999</v>
      </c>
      <c r="D11652" s="158">
        <v>0.35746167239009402</v>
      </c>
      <c r="E11652" s="158">
        <v>-0.131034284558427</v>
      </c>
    </row>
    <row r="11653" spans="1:5" x14ac:dyDescent="0.25">
      <c r="A11653" s="158">
        <v>59218.5230988818</v>
      </c>
      <c r="B11653" s="158">
        <v>-0.12921271271460999</v>
      </c>
      <c r="C11653" s="158">
        <v>0.145018519076069</v>
      </c>
      <c r="D11653" s="158">
        <v>0.357444453826888</v>
      </c>
      <c r="E11653" s="158">
        <v>-0.13104905477234199</v>
      </c>
    </row>
    <row r="11654" spans="1:5" x14ac:dyDescent="0.25">
      <c r="A11654" s="158">
        <v>59222.713966512201</v>
      </c>
      <c r="B11654" s="158">
        <v>-0.17032244275597699</v>
      </c>
      <c r="C11654" s="158">
        <v>0.14503351274075499</v>
      </c>
      <c r="D11654" s="158">
        <v>0.35742775093085999</v>
      </c>
      <c r="E11654" s="158">
        <v>-0.13106339015426299</v>
      </c>
    </row>
    <row r="11655" spans="1:5" x14ac:dyDescent="0.25">
      <c r="A11655" s="158">
        <v>59228.966071894502</v>
      </c>
      <c r="B11655" s="158">
        <v>0.33335549407767001</v>
      </c>
      <c r="C11655" s="158">
        <v>0.14505570642634499</v>
      </c>
      <c r="D11655" s="158">
        <v>0.35740283162188702</v>
      </c>
      <c r="E11655" s="158">
        <v>-0.13108479107878299</v>
      </c>
    </row>
    <row r="11656" spans="1:5" x14ac:dyDescent="0.25">
      <c r="A11656" s="158">
        <v>59233.542110659597</v>
      </c>
      <c r="B11656" s="158">
        <v>0.91011701025285296</v>
      </c>
      <c r="C11656" s="158">
        <v>0.14507181822718501</v>
      </c>
      <c r="D11656" s="158">
        <v>0.35738459174390202</v>
      </c>
      <c r="E11656" s="158">
        <v>-0.13110046607908599</v>
      </c>
    </row>
    <row r="11657" spans="1:5" x14ac:dyDescent="0.25">
      <c r="A11657" s="158">
        <v>59235.581954367102</v>
      </c>
      <c r="B11657" s="158">
        <v>-0.21568698049190299</v>
      </c>
      <c r="C11657" s="158">
        <v>0.14507896437006601</v>
      </c>
      <c r="D11657" s="158">
        <v>0.35737646076538199</v>
      </c>
      <c r="E11657" s="158">
        <v>-0.13110745652605399</v>
      </c>
    </row>
    <row r="11658" spans="1:5" x14ac:dyDescent="0.25">
      <c r="A11658" s="158">
        <v>59237.134982918396</v>
      </c>
      <c r="B11658" s="158">
        <v>-0.48339377152616397</v>
      </c>
      <c r="C11658" s="158">
        <v>0.14508439021056499</v>
      </c>
      <c r="D11658" s="158">
        <v>0.35737027016505202</v>
      </c>
      <c r="E11658" s="158">
        <v>-0.13111277994578499</v>
      </c>
    </row>
    <row r="11659" spans="1:5" x14ac:dyDescent="0.25">
      <c r="A11659" s="158">
        <v>59243.671115416102</v>
      </c>
      <c r="B11659" s="158">
        <v>0.29266348293250899</v>
      </c>
      <c r="C11659" s="158">
        <v>0.14510708501588299</v>
      </c>
      <c r="D11659" s="158">
        <v>0.35734421518332599</v>
      </c>
      <c r="E11659" s="158">
        <v>-0.13113519626615</v>
      </c>
    </row>
    <row r="11660" spans="1:5" x14ac:dyDescent="0.25">
      <c r="A11660" s="158">
        <v>59243.919882218703</v>
      </c>
      <c r="B11660" s="158">
        <v>0.40428545515445202</v>
      </c>
      <c r="C11660" s="158">
        <v>0.145107944301793</v>
      </c>
      <c r="D11660" s="158">
        <v>0.357343223492672</v>
      </c>
      <c r="E11660" s="158">
        <v>-0.131136049819182</v>
      </c>
    </row>
    <row r="11661" spans="1:5" x14ac:dyDescent="0.25">
      <c r="A11661" s="158">
        <v>59244.039787378497</v>
      </c>
      <c r="B11661" s="158">
        <v>3.3840631255599399E-2</v>
      </c>
      <c r="C11661" s="158">
        <v>0.14510835835873701</v>
      </c>
      <c r="D11661" s="158">
        <v>0.35734274549869999</v>
      </c>
      <c r="E11661" s="158">
        <v>-0.131136461240249</v>
      </c>
    </row>
    <row r="11662" spans="1:5" x14ac:dyDescent="0.25">
      <c r="A11662" s="158">
        <v>59244.720332446297</v>
      </c>
      <c r="B11662" s="158">
        <v>-0.35772990231617302</v>
      </c>
      <c r="C11662" s="158">
        <v>0.145110706973581</v>
      </c>
      <c r="D11662" s="158">
        <v>0.35734003254071101</v>
      </c>
      <c r="E11662" s="158">
        <v>-0.13113879646395399</v>
      </c>
    </row>
    <row r="11663" spans="1:5" x14ac:dyDescent="0.25">
      <c r="A11663" s="158">
        <v>59245.324887906798</v>
      </c>
      <c r="B11663" s="158">
        <v>0.26209792560922801</v>
      </c>
      <c r="C11663" s="158">
        <v>0.14511279128042301</v>
      </c>
      <c r="D11663" s="158">
        <v>0.35733762249687301</v>
      </c>
      <c r="E11663" s="158">
        <v>-0.13114087111271899</v>
      </c>
    </row>
    <row r="11664" spans="1:5" x14ac:dyDescent="0.25">
      <c r="A11664" s="158">
        <v>59247.056426381903</v>
      </c>
      <c r="B11664" s="158">
        <v>-0.34852403652650998</v>
      </c>
      <c r="C11664" s="158">
        <v>0.145118750319495</v>
      </c>
      <c r="D11664" s="158">
        <v>0.35733071969052999</v>
      </c>
      <c r="E11664" s="158">
        <v>-0.13114681413722601</v>
      </c>
    </row>
    <row r="11665" spans="1:5" x14ac:dyDescent="0.25">
      <c r="A11665" s="158">
        <v>59252.111852693</v>
      </c>
      <c r="B11665" s="158">
        <v>0.21503009303969201</v>
      </c>
      <c r="C11665" s="158">
        <v>0.14513605746543501</v>
      </c>
      <c r="D11665" s="158">
        <v>0.357310565513005</v>
      </c>
      <c r="E11665" s="158">
        <v>-0.13116417325011001</v>
      </c>
    </row>
    <row r="11666" spans="1:5" x14ac:dyDescent="0.25">
      <c r="A11666" s="158">
        <v>59266.476994165598</v>
      </c>
      <c r="B11666" s="158">
        <v>0.10903435211222499</v>
      </c>
      <c r="C11666" s="158">
        <v>0.14518449836019501</v>
      </c>
      <c r="D11666" s="158">
        <v>0.35725329168952402</v>
      </c>
      <c r="E11666" s="158">
        <v>-0.13121356277901</v>
      </c>
    </row>
    <row r="11667" spans="1:5" x14ac:dyDescent="0.25">
      <c r="A11667" s="158">
        <v>59268.431210900097</v>
      </c>
      <c r="B11667" s="158">
        <v>0.283616372353857</v>
      </c>
      <c r="C11667" s="158">
        <v>0.145191004047555</v>
      </c>
      <c r="D11667" s="158">
        <v>0.35724549964496699</v>
      </c>
      <c r="E11667" s="158">
        <v>-0.131220288879245</v>
      </c>
    </row>
    <row r="11668" spans="1:5" x14ac:dyDescent="0.25">
      <c r="A11668" s="158">
        <v>59270.8451185085</v>
      </c>
      <c r="B11668" s="158">
        <v>0.22424774366289801</v>
      </c>
      <c r="C11668" s="158">
        <v>0.145199012302062</v>
      </c>
      <c r="D11668" s="158">
        <v>0.35723587448516803</v>
      </c>
      <c r="E11668" s="158">
        <v>-0.13122859954292801</v>
      </c>
    </row>
    <row r="11669" spans="1:5" x14ac:dyDescent="0.25">
      <c r="A11669" s="158">
        <v>59275.118040283101</v>
      </c>
      <c r="B11669" s="158">
        <v>0.23309181367911999</v>
      </c>
      <c r="C11669" s="158">
        <v>0.14521311275365101</v>
      </c>
      <c r="D11669" s="158">
        <v>0.357218836220208</v>
      </c>
      <c r="E11669" s="158">
        <v>-0.13124331691921901</v>
      </c>
    </row>
    <row r="11670" spans="1:5" x14ac:dyDescent="0.25">
      <c r="A11670" s="158">
        <v>59278.526961253301</v>
      </c>
      <c r="B11670" s="158">
        <v>-4.33154185701667E-2</v>
      </c>
      <c r="C11670" s="158">
        <v>0.14522429322102701</v>
      </c>
      <c r="D11670" s="158">
        <v>0.35720524268675402</v>
      </c>
      <c r="E11670" s="158">
        <v>-0.131255064296396</v>
      </c>
    </row>
    <row r="11671" spans="1:5" x14ac:dyDescent="0.25">
      <c r="A11671" s="158">
        <v>59279.264231579902</v>
      </c>
      <c r="B11671" s="158">
        <v>9.1551003793810495E-2</v>
      </c>
      <c r="C11671" s="158">
        <v>0.14522670326989501</v>
      </c>
      <c r="D11671" s="158">
        <v>0.35720230266700698</v>
      </c>
      <c r="E11671" s="158">
        <v>-0.13125760567049</v>
      </c>
    </row>
    <row r="11672" spans="1:5" x14ac:dyDescent="0.25">
      <c r="A11672" s="158">
        <v>59286.712405932303</v>
      </c>
      <c r="B11672" s="158">
        <v>-0.15276707943402401</v>
      </c>
      <c r="C11672" s="158">
        <v>0.14525089059070101</v>
      </c>
      <c r="D11672" s="158">
        <v>0.35717260042979099</v>
      </c>
      <c r="E11672" s="158">
        <v>-0.13128329330805399</v>
      </c>
    </row>
    <row r="11673" spans="1:5" x14ac:dyDescent="0.25">
      <c r="A11673" s="158">
        <v>59292.250063928303</v>
      </c>
      <c r="B11673" s="158">
        <v>0.22273446161211699</v>
      </c>
      <c r="C11673" s="158">
        <v>0.14526868537860399</v>
      </c>
      <c r="D11673" s="158">
        <v>0.35715051578507701</v>
      </c>
      <c r="E11673" s="158">
        <v>-0.13130240806749799</v>
      </c>
    </row>
    <row r="11674" spans="1:5" x14ac:dyDescent="0.25">
      <c r="A11674" s="158">
        <v>59294.867668076004</v>
      </c>
      <c r="B11674" s="158">
        <v>8.4926537918383893E-2</v>
      </c>
      <c r="C11674" s="158">
        <v>0.14527704102432101</v>
      </c>
      <c r="D11674" s="158">
        <v>0.35714007618613702</v>
      </c>
      <c r="E11674" s="158">
        <v>-0.131311448260856</v>
      </c>
    </row>
    <row r="11675" spans="1:5" x14ac:dyDescent="0.25">
      <c r="A11675" s="158">
        <v>59308.540244796299</v>
      </c>
      <c r="B11675" s="158">
        <v>0.38314319976273697</v>
      </c>
      <c r="C11675" s="158">
        <v>0.145320104405957</v>
      </c>
      <c r="D11675" s="158">
        <v>0.35708554298835699</v>
      </c>
      <c r="E11675" s="158">
        <v>-0.13135871818046099</v>
      </c>
    </row>
    <row r="11676" spans="1:5" x14ac:dyDescent="0.25">
      <c r="A11676" s="158">
        <v>59310.641948430799</v>
      </c>
      <c r="B11676" s="158">
        <v>0.108030977104545</v>
      </c>
      <c r="C11676" s="158">
        <v>0.14532663768993501</v>
      </c>
      <c r="D11676" s="158">
        <v>0.35707715975446702</v>
      </c>
      <c r="E11676" s="158">
        <v>-0.131365991812635</v>
      </c>
    </row>
    <row r="11677" spans="1:5" x14ac:dyDescent="0.25">
      <c r="A11677" s="158">
        <v>59312.367971069303</v>
      </c>
      <c r="B11677" s="158">
        <v>-1.0853757480717501</v>
      </c>
      <c r="C11677" s="158">
        <v>0.145331985984369</v>
      </c>
      <c r="D11677" s="158">
        <v>0.35707027491694998</v>
      </c>
      <c r="E11677" s="158">
        <v>-0.131371966762625</v>
      </c>
    </row>
    <row r="11678" spans="1:5" x14ac:dyDescent="0.25">
      <c r="A11678" s="158">
        <v>59312.735223369797</v>
      </c>
      <c r="B11678" s="158">
        <v>0.22656294367671101</v>
      </c>
      <c r="C11678" s="158">
        <v>0.14533312196513701</v>
      </c>
      <c r="D11678" s="158">
        <v>0.35706880999121898</v>
      </c>
      <c r="E11678" s="158">
        <v>-0.13137323824783601</v>
      </c>
    </row>
    <row r="11679" spans="1:5" x14ac:dyDescent="0.25">
      <c r="A11679" s="158">
        <v>59313.366176686599</v>
      </c>
      <c r="B11679" s="158">
        <v>0.214880733815348</v>
      </c>
      <c r="C11679" s="158">
        <v>0.14533507198832099</v>
      </c>
      <c r="D11679" s="158">
        <v>0.35706629318281602</v>
      </c>
      <c r="E11679" s="158">
        <v>-0.13137542284892401</v>
      </c>
    </row>
    <row r="11680" spans="1:5" x14ac:dyDescent="0.25">
      <c r="A11680" s="158">
        <v>59320.509949781102</v>
      </c>
      <c r="B11680" s="158">
        <v>-8.3454246470215904E-2</v>
      </c>
      <c r="C11680" s="158">
        <v>0.14535700649709299</v>
      </c>
      <c r="D11680" s="158">
        <v>0.35703779646162198</v>
      </c>
      <c r="E11680" s="158">
        <v>-0.131400169790334</v>
      </c>
    </row>
    <row r="11681" spans="1:5" x14ac:dyDescent="0.25">
      <c r="A11681" s="158">
        <v>59321.024577844997</v>
      </c>
      <c r="B11681" s="158">
        <v>0.57535435813906899</v>
      </c>
      <c r="C11681" s="158">
        <v>0.145358576419714</v>
      </c>
      <c r="D11681" s="158">
        <v>0.35703574352875</v>
      </c>
      <c r="E11681" s="158">
        <v>-0.131401953412456</v>
      </c>
    </row>
    <row r="11682" spans="1:5" x14ac:dyDescent="0.25">
      <c r="A11682" s="158">
        <v>59322.006098789199</v>
      </c>
      <c r="B11682" s="158">
        <v>0.27451122414214901</v>
      </c>
      <c r="C11682" s="158">
        <v>0.14536156684329701</v>
      </c>
      <c r="D11682" s="158">
        <v>0.35703182806159001</v>
      </c>
      <c r="E11682" s="158">
        <v>-0.13140535554343899</v>
      </c>
    </row>
    <row r="11683" spans="1:5" x14ac:dyDescent="0.25">
      <c r="A11683" s="158">
        <v>59322.644739426403</v>
      </c>
      <c r="B11683" s="158">
        <v>1.1094936377587E-2</v>
      </c>
      <c r="C11683" s="158">
        <v>0.14536350992771299</v>
      </c>
      <c r="D11683" s="158">
        <v>0.357029280389562</v>
      </c>
      <c r="E11683" s="158">
        <v>-0.131407569420814</v>
      </c>
    </row>
    <row r="11684" spans="1:5" x14ac:dyDescent="0.25">
      <c r="A11684" s="158">
        <v>59345.190538608098</v>
      </c>
      <c r="B11684" s="158">
        <v>0.374092231394552</v>
      </c>
      <c r="C11684" s="158">
        <v>0.14543075725419999</v>
      </c>
      <c r="D11684" s="158">
        <v>0.35693933179712301</v>
      </c>
      <c r="E11684" s="158">
        <v>-0.13148584267149399</v>
      </c>
    </row>
    <row r="11685" spans="1:5" x14ac:dyDescent="0.25">
      <c r="A11685" s="158">
        <v>59352.942876244699</v>
      </c>
      <c r="B11685" s="158">
        <v>-0.60967169085061101</v>
      </c>
      <c r="C11685" s="158">
        <v>0.1454532760526</v>
      </c>
      <c r="D11685" s="158">
        <v>0.35690839928857099</v>
      </c>
      <c r="E11685" s="158">
        <v>-0.131512809401993</v>
      </c>
    </row>
    <row r="11686" spans="1:5" x14ac:dyDescent="0.25">
      <c r="A11686" s="158">
        <v>59354.526929439999</v>
      </c>
      <c r="B11686" s="158">
        <v>-0.18106277084288799</v>
      </c>
      <c r="C11686" s="158">
        <v>0.145457839469425</v>
      </c>
      <c r="D11686" s="158">
        <v>0.35690207854010902</v>
      </c>
      <c r="E11686" s="158">
        <v>-0.13151832288435</v>
      </c>
    </row>
    <row r="11687" spans="1:5" x14ac:dyDescent="0.25">
      <c r="A11687" s="158">
        <v>59370.505089832397</v>
      </c>
      <c r="B11687" s="158">
        <v>0.55033922529899004</v>
      </c>
      <c r="C11687" s="158">
        <v>0.14550315301285199</v>
      </c>
      <c r="D11687" s="158">
        <v>0.35683831744818401</v>
      </c>
      <c r="E11687" s="158">
        <v>-0.13157399943376899</v>
      </c>
    </row>
    <row r="11688" spans="1:5" x14ac:dyDescent="0.25">
      <c r="A11688" s="158">
        <v>59378.512897617198</v>
      </c>
      <c r="B11688" s="158">
        <v>-0.54951678690359196</v>
      </c>
      <c r="C11688" s="158">
        <v>0.14552537344732799</v>
      </c>
      <c r="D11688" s="158">
        <v>0.356806359173376</v>
      </c>
      <c r="E11688" s="158">
        <v>-0.13160194583509399</v>
      </c>
    </row>
    <row r="11689" spans="1:5" x14ac:dyDescent="0.25">
      <c r="A11689" s="158">
        <v>59380.660491268798</v>
      </c>
      <c r="B11689" s="158">
        <v>-9.2636151925840099E-2</v>
      </c>
      <c r="C11689" s="158">
        <v>0.14553127727662299</v>
      </c>
      <c r="D11689" s="158">
        <v>0.35679778802930301</v>
      </c>
      <c r="E11689" s="158">
        <v>-0.131609445572237</v>
      </c>
    </row>
    <row r="11690" spans="1:5" x14ac:dyDescent="0.25">
      <c r="A11690" s="158">
        <v>59385.784719001</v>
      </c>
      <c r="B11690" s="158">
        <v>-2.0088926443558202</v>
      </c>
      <c r="C11690" s="158">
        <v>0.145545269492523</v>
      </c>
      <c r="D11690" s="158">
        <v>0.356777336434701</v>
      </c>
      <c r="E11690" s="158">
        <v>-0.13162734848997501</v>
      </c>
    </row>
    <row r="11691" spans="1:5" x14ac:dyDescent="0.25">
      <c r="A11691" s="158">
        <v>59386.035085577903</v>
      </c>
      <c r="B11691" s="158">
        <v>3.5867911138476302E-2</v>
      </c>
      <c r="C11691" s="158">
        <v>0.14554594973339499</v>
      </c>
      <c r="D11691" s="158">
        <v>0.35677633716208201</v>
      </c>
      <c r="E11691" s="158">
        <v>-0.13162822351513601</v>
      </c>
    </row>
    <row r="11692" spans="1:5" x14ac:dyDescent="0.25">
      <c r="A11692" s="158">
        <v>59387.501352419298</v>
      </c>
      <c r="B11692" s="158">
        <v>-4.95714522888102E-2</v>
      </c>
      <c r="C11692" s="158">
        <v>0.14554992717663601</v>
      </c>
      <c r="D11692" s="158">
        <v>0.356770484903917</v>
      </c>
      <c r="E11692" s="158">
        <v>-0.131633348643001</v>
      </c>
    </row>
    <row r="11693" spans="1:5" x14ac:dyDescent="0.25">
      <c r="A11693" s="158">
        <v>59396.984276871102</v>
      </c>
      <c r="B11693" s="158">
        <v>0.237227647771898</v>
      </c>
      <c r="C11693" s="158">
        <v>0.145575388274224</v>
      </c>
      <c r="D11693" s="158">
        <v>0.35673263448675002</v>
      </c>
      <c r="E11693" s="158">
        <v>-0.13166651797332701</v>
      </c>
    </row>
    <row r="11694" spans="1:5" x14ac:dyDescent="0.25">
      <c r="A11694" s="158">
        <v>59407.718895074599</v>
      </c>
      <c r="B11694" s="158">
        <v>-3.77168927642902</v>
      </c>
      <c r="C11694" s="158">
        <v>0.14560366256829699</v>
      </c>
      <c r="D11694" s="158">
        <v>0.35668978479864399</v>
      </c>
      <c r="E11694" s="158">
        <v>-0.13170411374036101</v>
      </c>
    </row>
    <row r="11695" spans="1:5" x14ac:dyDescent="0.25">
      <c r="A11695" s="158">
        <v>59411.390403093101</v>
      </c>
      <c r="B11695" s="158">
        <v>0.14478732700584601</v>
      </c>
      <c r="C11695" s="158">
        <v>0.145613200006697</v>
      </c>
      <c r="D11695" s="158">
        <v>0.35667512835786602</v>
      </c>
      <c r="E11695" s="158">
        <v>-0.13171698418563399</v>
      </c>
    </row>
    <row r="11696" spans="1:5" x14ac:dyDescent="0.25">
      <c r="A11696" s="158">
        <v>59415.8308436855</v>
      </c>
      <c r="B11696" s="158">
        <v>0.35418391093058299</v>
      </c>
      <c r="C11696" s="158">
        <v>0.145624644459034</v>
      </c>
      <c r="D11696" s="158">
        <v>0.35665740186184902</v>
      </c>
      <c r="E11696" s="158">
        <v>-0.13173255811606999</v>
      </c>
    </row>
    <row r="11697" spans="1:5" x14ac:dyDescent="0.25">
      <c r="A11697" s="158">
        <v>59422.1545419385</v>
      </c>
      <c r="B11697" s="158">
        <v>0.63814546448255305</v>
      </c>
      <c r="C11697" s="158">
        <v>0.14564077206079101</v>
      </c>
      <c r="D11697" s="158">
        <v>0.35663215631335499</v>
      </c>
      <c r="E11697" s="158">
        <v>-0.131754752289062</v>
      </c>
    </row>
    <row r="11698" spans="1:5" x14ac:dyDescent="0.25">
      <c r="A11698" s="158">
        <v>59422.410776626901</v>
      </c>
      <c r="B11698" s="158">
        <v>-4.5042740940259798E-2</v>
      </c>
      <c r="C11698" s="158">
        <v>0.14564142132657101</v>
      </c>
      <c r="D11698" s="158">
        <v>0.35663113334588797</v>
      </c>
      <c r="E11698" s="158">
        <v>-0.131755651965414</v>
      </c>
    </row>
    <row r="11699" spans="1:5" x14ac:dyDescent="0.25">
      <c r="A11699" s="158">
        <v>59425.252322237597</v>
      </c>
      <c r="B11699" s="158">
        <v>0.51141461592343296</v>
      </c>
      <c r="C11699" s="158">
        <v>0.145648599426173</v>
      </c>
      <c r="D11699" s="158">
        <v>0.35661978889918999</v>
      </c>
      <c r="E11699" s="158">
        <v>-0.13176563098694</v>
      </c>
    </row>
    <row r="11700" spans="1:5" x14ac:dyDescent="0.25">
      <c r="A11700" s="158">
        <v>59432.134547804599</v>
      </c>
      <c r="B11700" s="158">
        <v>-0.267265016759688</v>
      </c>
      <c r="C11700" s="158">
        <v>0.14566581763352501</v>
      </c>
      <c r="D11700" s="158">
        <v>0.35659231169560901</v>
      </c>
      <c r="E11700" s="158">
        <v>-0.13178981501598599</v>
      </c>
    </row>
    <row r="11701" spans="1:5" x14ac:dyDescent="0.25">
      <c r="A11701" s="158">
        <v>59439.781300823801</v>
      </c>
      <c r="B11701" s="158">
        <v>-5.2080489295136499E-2</v>
      </c>
      <c r="C11701" s="158">
        <v>0.14568467161268001</v>
      </c>
      <c r="D11701" s="158">
        <v>0.356561780572065</v>
      </c>
      <c r="E11701" s="158">
        <v>-0.131816710187623</v>
      </c>
    </row>
    <row r="11702" spans="1:5" x14ac:dyDescent="0.25">
      <c r="A11702" s="158">
        <v>59440.021296201303</v>
      </c>
      <c r="B11702" s="158">
        <v>-0.154995531290814</v>
      </c>
      <c r="C11702" s="158">
        <v>0.145685258639456</v>
      </c>
      <c r="D11702" s="158">
        <v>0.35656082231840303</v>
      </c>
      <c r="E11702" s="158">
        <v>-0.13181755471869</v>
      </c>
    </row>
    <row r="11703" spans="1:5" x14ac:dyDescent="0.25">
      <c r="A11703" s="158">
        <v>59451.491392576201</v>
      </c>
      <c r="B11703" s="158">
        <v>0.14159928811587899</v>
      </c>
      <c r="C11703" s="158">
        <v>0.14571298088915299</v>
      </c>
      <c r="D11703" s="158">
        <v>0.356515022672448</v>
      </c>
      <c r="E11703" s="158">
        <v>-0.131857947089116</v>
      </c>
    </row>
    <row r="11704" spans="1:5" x14ac:dyDescent="0.25">
      <c r="A11704" s="158">
        <v>59454.232735138597</v>
      </c>
      <c r="B11704" s="158">
        <v>0.26330930450113599</v>
      </c>
      <c r="C11704" s="158">
        <v>0.14571950990648699</v>
      </c>
      <c r="D11704" s="158">
        <v>0.35650407607003698</v>
      </c>
      <c r="E11704" s="158">
        <v>-0.13186760944020201</v>
      </c>
    </row>
    <row r="11705" spans="1:5" x14ac:dyDescent="0.25">
      <c r="A11705" s="158">
        <v>59460.083911191701</v>
      </c>
      <c r="B11705" s="158">
        <v>2.37732582013279</v>
      </c>
      <c r="C11705" s="158">
        <v>0.14573332122810201</v>
      </c>
      <c r="D11705" s="158">
        <v>0.35648071075023102</v>
      </c>
      <c r="E11705" s="158">
        <v>-0.13188824405861599</v>
      </c>
    </row>
    <row r="11706" spans="1:5" x14ac:dyDescent="0.25">
      <c r="A11706" s="158">
        <v>59461.862436294199</v>
      </c>
      <c r="B11706" s="158">
        <v>-1.1110555822924099E-3</v>
      </c>
      <c r="C11706" s="158">
        <v>0.145737485801339</v>
      </c>
      <c r="D11706" s="158">
        <v>0.35647360844036802</v>
      </c>
      <c r="E11706" s="158">
        <v>-0.13189451915875799</v>
      </c>
    </row>
    <row r="11707" spans="1:5" x14ac:dyDescent="0.25">
      <c r="A11707" s="158">
        <v>59467.561971775598</v>
      </c>
      <c r="B11707" s="158">
        <v>0.21423872904240401</v>
      </c>
      <c r="C11707" s="158">
        <v>0.14575072664399999</v>
      </c>
      <c r="D11707" s="158">
        <v>0.35645084751994599</v>
      </c>
      <c r="E11707" s="158">
        <v>-0.13191463801009901</v>
      </c>
    </row>
    <row r="11708" spans="1:5" x14ac:dyDescent="0.25">
      <c r="A11708" s="158">
        <v>59474.174184416202</v>
      </c>
      <c r="B11708" s="158">
        <v>-0.32496831655172098</v>
      </c>
      <c r="C11708" s="158">
        <v>0.14576588731048401</v>
      </c>
      <c r="D11708" s="158">
        <v>0.35642444078553198</v>
      </c>
      <c r="E11708" s="158">
        <v>-0.13193799648303201</v>
      </c>
    </row>
    <row r="11709" spans="1:5" x14ac:dyDescent="0.25">
      <c r="A11709" s="158">
        <v>59484.121047440502</v>
      </c>
      <c r="B11709" s="158">
        <v>-2.0543430502151201E-2</v>
      </c>
      <c r="C11709" s="158">
        <v>0.14578828922568099</v>
      </c>
      <c r="D11709" s="158">
        <v>0.35638471456389598</v>
      </c>
      <c r="E11709" s="158">
        <v>-0.131973171318717</v>
      </c>
    </row>
    <row r="11710" spans="1:5" x14ac:dyDescent="0.25">
      <c r="A11710" s="158">
        <v>59484.228194540803</v>
      </c>
      <c r="B11710" s="158">
        <v>0.228792403217914</v>
      </c>
      <c r="C11710" s="158">
        <v>0.145788527897349</v>
      </c>
      <c r="D11710" s="158">
        <v>0.35638428662131399</v>
      </c>
      <c r="E11710" s="158">
        <v>-0.131973550457443</v>
      </c>
    </row>
    <row r="11711" spans="1:5" x14ac:dyDescent="0.25">
      <c r="A11711" s="158">
        <v>59491.4090566101</v>
      </c>
      <c r="B11711" s="158">
        <v>0.44219478825515701</v>
      </c>
      <c r="C11711" s="158">
        <v>0.145804395342642</v>
      </c>
      <c r="D11711" s="158">
        <v>0.35635560579450298</v>
      </c>
      <c r="E11711" s="158">
        <v>-0.131998971366587</v>
      </c>
    </row>
    <row r="11712" spans="1:5" x14ac:dyDescent="0.25">
      <c r="A11712" s="158">
        <v>59492.0743006142</v>
      </c>
      <c r="B11712" s="158">
        <v>-1.0408019565995601</v>
      </c>
      <c r="C11712" s="158">
        <v>0.14580585256571199</v>
      </c>
      <c r="D11712" s="158">
        <v>0.356352948701461</v>
      </c>
      <c r="E11712" s="158">
        <v>-0.13200132753935601</v>
      </c>
    </row>
    <row r="11713" spans="1:5" x14ac:dyDescent="0.25">
      <c r="A11713" s="158">
        <v>59496.325259851699</v>
      </c>
      <c r="B11713" s="158">
        <v>0.49062447335126402</v>
      </c>
      <c r="C11713" s="158">
        <v>0.145815113326244</v>
      </c>
      <c r="D11713" s="158">
        <v>0.35633596941673401</v>
      </c>
      <c r="E11713" s="158">
        <v>-0.13201638825520601</v>
      </c>
    </row>
    <row r="11714" spans="1:5" x14ac:dyDescent="0.25">
      <c r="A11714" s="158">
        <v>59496.408474406002</v>
      </c>
      <c r="B11714" s="158">
        <v>0.44951268400768002</v>
      </c>
      <c r="C11714" s="158">
        <v>0.14581529373033</v>
      </c>
      <c r="D11714" s="158">
        <v>0.35633563703466198</v>
      </c>
      <c r="E11714" s="158">
        <v>-0.13201668315517801</v>
      </c>
    </row>
    <row r="11715" spans="1:5" x14ac:dyDescent="0.25">
      <c r="A11715" s="158">
        <v>59503.3682209502</v>
      </c>
      <c r="B11715" s="158">
        <v>-0.13955700266371501</v>
      </c>
      <c r="C11715" s="158">
        <v>0.14583026263538101</v>
      </c>
      <c r="D11715" s="158">
        <v>0.35630783726763199</v>
      </c>
      <c r="E11715" s="158">
        <v>-0.13204135822854399</v>
      </c>
    </row>
    <row r="11716" spans="1:5" x14ac:dyDescent="0.25">
      <c r="A11716" s="158">
        <v>59512.209318267698</v>
      </c>
      <c r="B11716" s="158">
        <v>0.48614520914682702</v>
      </c>
      <c r="C11716" s="158">
        <v>0.14584893826341599</v>
      </c>
      <c r="D11716" s="158">
        <v>0.35627252099697498</v>
      </c>
      <c r="E11716" s="158">
        <v>-0.132072734112304</v>
      </c>
    </row>
    <row r="11717" spans="1:5" x14ac:dyDescent="0.25">
      <c r="A11717" s="158">
        <v>59515.041816296703</v>
      </c>
      <c r="B11717" s="158">
        <v>7.1153215795738398E-2</v>
      </c>
      <c r="C11717" s="158">
        <v>0.145854841316229</v>
      </c>
      <c r="D11717" s="158">
        <v>0.35626120602327699</v>
      </c>
      <c r="E11717" s="158">
        <v>-0.13208279352733099</v>
      </c>
    </row>
    <row r="11718" spans="1:5" x14ac:dyDescent="0.25">
      <c r="A11718" s="158">
        <v>59522.345443707403</v>
      </c>
      <c r="B11718" s="158">
        <v>0.66070596360179301</v>
      </c>
      <c r="C11718" s="158">
        <v>0.14586988320414801</v>
      </c>
      <c r="D11718" s="158">
        <v>0.35623202935999798</v>
      </c>
      <c r="E11718" s="158">
        <v>-0.132108748069764</v>
      </c>
    </row>
    <row r="11719" spans="1:5" x14ac:dyDescent="0.25">
      <c r="A11719" s="158">
        <v>59528.458263684603</v>
      </c>
      <c r="B11719" s="158">
        <v>-4.25528493014804E-2</v>
      </c>
      <c r="C11719" s="158">
        <v>0.14588227447462099</v>
      </c>
      <c r="D11719" s="158">
        <v>0.35620760879345398</v>
      </c>
      <c r="E11719" s="158">
        <v>-0.13213048886611101</v>
      </c>
    </row>
    <row r="11720" spans="1:5" x14ac:dyDescent="0.25">
      <c r="A11720" s="158">
        <v>59529.9733200259</v>
      </c>
      <c r="B11720" s="158">
        <v>-0.51062646737547501</v>
      </c>
      <c r="C11720" s="158">
        <v>0.14588531776758401</v>
      </c>
      <c r="D11720" s="158">
        <v>0.35620155604619202</v>
      </c>
      <c r="E11720" s="158">
        <v>-0.132135879831214</v>
      </c>
    </row>
    <row r="11721" spans="1:5" x14ac:dyDescent="0.25">
      <c r="A11721" s="158">
        <v>59539.137883683099</v>
      </c>
      <c r="B11721" s="158">
        <v>0.16290106500385099</v>
      </c>
      <c r="C11721" s="158">
        <v>0.145903491050665</v>
      </c>
      <c r="D11721" s="158">
        <v>0.35616494190395698</v>
      </c>
      <c r="E11721" s="158">
        <v>-0.13216851115129499</v>
      </c>
    </row>
    <row r="11722" spans="1:5" x14ac:dyDescent="0.25">
      <c r="A11722" s="158">
        <v>59539.233027968301</v>
      </c>
      <c r="B11722" s="158">
        <v>0.74369535680252097</v>
      </c>
      <c r="C11722" s="158">
        <v>0.14590367760352799</v>
      </c>
      <c r="D11722" s="158">
        <v>0.35616456177475497</v>
      </c>
      <c r="E11722" s="158">
        <v>-0.13216885011446</v>
      </c>
    </row>
    <row r="11723" spans="1:5" x14ac:dyDescent="0.25">
      <c r="A11723" s="158">
        <v>59543.815352628597</v>
      </c>
      <c r="B11723" s="158">
        <v>-8.7870668883172104E-2</v>
      </c>
      <c r="C11723" s="158">
        <v>0.145912610896792</v>
      </c>
      <c r="D11723" s="158">
        <v>0.356146253808238</v>
      </c>
      <c r="E11723" s="158">
        <v>-0.132185179892224</v>
      </c>
    </row>
    <row r="11724" spans="1:5" x14ac:dyDescent="0.25">
      <c r="A11724" s="158">
        <v>59586.9520440204</v>
      </c>
      <c r="B11724" s="158">
        <v>0.452229120585046</v>
      </c>
      <c r="C11724" s="158">
        <v>0.14599179458174999</v>
      </c>
      <c r="D11724" s="158">
        <v>0.355973885493507</v>
      </c>
      <c r="E11724" s="158">
        <v>-0.13233935281623199</v>
      </c>
    </row>
    <row r="11725" spans="1:5" x14ac:dyDescent="0.25">
      <c r="A11725" s="158">
        <v>59587.005143402603</v>
      </c>
      <c r="B11725" s="158">
        <v>0.44000963695456402</v>
      </c>
      <c r="C11725" s="158">
        <v>0.14599188661243401</v>
      </c>
      <c r="D11725" s="158">
        <v>0.35597367329164298</v>
      </c>
      <c r="E11725" s="158">
        <v>-0.13233954309571599</v>
      </c>
    </row>
    <row r="11726" spans="1:5" x14ac:dyDescent="0.25">
      <c r="A11726" s="158">
        <v>59587.248244954797</v>
      </c>
      <c r="B11726" s="158">
        <v>-7.1613255592140004E-2</v>
      </c>
      <c r="C11726" s="158">
        <v>0.14599230778076799</v>
      </c>
      <c r="D11726" s="158">
        <v>0.35597270178050799</v>
      </c>
      <c r="E11726" s="158">
        <v>-0.13234041425592499</v>
      </c>
    </row>
    <row r="11727" spans="1:5" x14ac:dyDescent="0.25">
      <c r="A11727" s="158">
        <v>59587.521745217702</v>
      </c>
      <c r="B11727" s="158">
        <v>0.37299624950668497</v>
      </c>
      <c r="C11727" s="158">
        <v>0.14599278128079701</v>
      </c>
      <c r="D11727" s="158">
        <v>0.35597160878502798</v>
      </c>
      <c r="E11727" s="158">
        <v>-0.13234139438134901</v>
      </c>
    </row>
    <row r="11728" spans="1:5" x14ac:dyDescent="0.25">
      <c r="A11728" s="158">
        <v>59587.685814028497</v>
      </c>
      <c r="B11728" s="158">
        <v>0.32235836151033298</v>
      </c>
      <c r="C11728" s="158">
        <v>0.145993065157137</v>
      </c>
      <c r="D11728" s="158">
        <v>0.35597095311228799</v>
      </c>
      <c r="E11728" s="158">
        <v>-0.13234198235986999</v>
      </c>
    </row>
    <row r="11729" spans="1:5" x14ac:dyDescent="0.25">
      <c r="A11729" s="158">
        <v>59593.962867135197</v>
      </c>
      <c r="B11729" s="158">
        <v>0.71518889257375895</v>
      </c>
      <c r="C11729" s="158">
        <v>0.14600383055732999</v>
      </c>
      <c r="D11729" s="158">
        <v>0.35594586754507601</v>
      </c>
      <c r="E11729" s="158">
        <v>-0.13236448641613399</v>
      </c>
    </row>
    <row r="11730" spans="1:5" x14ac:dyDescent="0.25">
      <c r="A11730" s="158">
        <v>59596.095181465404</v>
      </c>
      <c r="B11730" s="158">
        <v>-0.265078613074898</v>
      </c>
      <c r="C11730" s="158">
        <v>0.146007445328111</v>
      </c>
      <c r="D11730" s="158">
        <v>0.35593734580166703</v>
      </c>
      <c r="E11730" s="158">
        <v>-0.13237213493667399</v>
      </c>
    </row>
    <row r="11731" spans="1:5" x14ac:dyDescent="0.25">
      <c r="A11731" s="158">
        <v>59597.797694050903</v>
      </c>
      <c r="B11731" s="158">
        <v>-0.21666475414681099</v>
      </c>
      <c r="C11731" s="158">
        <v>0.14601031612578799</v>
      </c>
      <c r="D11731" s="158">
        <v>0.35593054168618699</v>
      </c>
      <c r="E11731" s="158">
        <v>-0.13237824319420999</v>
      </c>
    </row>
    <row r="11732" spans="1:5" x14ac:dyDescent="0.25">
      <c r="A11732" s="158">
        <v>59599.131418521603</v>
      </c>
      <c r="B11732" s="158">
        <v>1.15876056791431</v>
      </c>
      <c r="C11732" s="158">
        <v>0.14601255554814199</v>
      </c>
      <c r="D11732" s="158">
        <v>0.35592521139776101</v>
      </c>
      <c r="E11732" s="158">
        <v>-0.13238302919648301</v>
      </c>
    </row>
    <row r="11733" spans="1:5" x14ac:dyDescent="0.25">
      <c r="A11733" s="158">
        <v>59607.5512486191</v>
      </c>
      <c r="B11733" s="158">
        <v>0.41261629601858602</v>
      </c>
      <c r="C11733" s="158">
        <v>0.14602650026737901</v>
      </c>
      <c r="D11733" s="158">
        <v>0.35589156037705</v>
      </c>
      <c r="E11733" s="158">
        <v>-0.13241326114575699</v>
      </c>
    </row>
    <row r="11734" spans="1:5" x14ac:dyDescent="0.25">
      <c r="A11734" s="158">
        <v>59644.912095272201</v>
      </c>
      <c r="B11734" s="158">
        <v>0.88813111906036502</v>
      </c>
      <c r="C11734" s="158">
        <v>0.146084383945909</v>
      </c>
      <c r="D11734" s="158">
        <v>0.35574222657649501</v>
      </c>
      <c r="E11734" s="158">
        <v>-0.13254777809219101</v>
      </c>
    </row>
    <row r="11735" spans="1:5" x14ac:dyDescent="0.25">
      <c r="A11735" s="158">
        <v>59645.576750502703</v>
      </c>
      <c r="B11735" s="158">
        <v>-0.25482561082210697</v>
      </c>
      <c r="C11735" s="158">
        <v>0.14608535504669001</v>
      </c>
      <c r="D11735" s="158">
        <v>0.35573956967871101</v>
      </c>
      <c r="E11735" s="158">
        <v>-0.13255017663208199</v>
      </c>
    </row>
    <row r="11736" spans="1:5" x14ac:dyDescent="0.25">
      <c r="A11736" s="158">
        <v>59645.948610504398</v>
      </c>
      <c r="B11736" s="158">
        <v>0.28367903728931898</v>
      </c>
      <c r="C11736" s="158">
        <v>0.146085897465904</v>
      </c>
      <c r="D11736" s="158">
        <v>0.35573808319943301</v>
      </c>
      <c r="E11736" s="158">
        <v>-0.13255151864564199</v>
      </c>
    </row>
    <row r="11737" spans="1:5" x14ac:dyDescent="0.25">
      <c r="A11737" s="158">
        <v>59645.962802034497</v>
      </c>
      <c r="B11737" s="158">
        <v>0.31794275435808</v>
      </c>
      <c r="C11737" s="158">
        <v>0.14608591815394001</v>
      </c>
      <c r="D11737" s="158">
        <v>0.35573802646993002</v>
      </c>
      <c r="E11737" s="158">
        <v>-0.132551569862942</v>
      </c>
    </row>
    <row r="11738" spans="1:5" x14ac:dyDescent="0.25">
      <c r="A11738" s="158">
        <v>59648.511348836</v>
      </c>
      <c r="B11738" s="158">
        <v>5.2232355291126402E-2</v>
      </c>
      <c r="C11738" s="158">
        <v>0.14608961827848099</v>
      </c>
      <c r="D11738" s="158">
        <v>0.355727838802403</v>
      </c>
      <c r="E11738" s="158">
        <v>-0.132560768989821</v>
      </c>
    </row>
    <row r="11739" spans="1:5" x14ac:dyDescent="0.25">
      <c r="A11739" s="158">
        <v>59650.365730780897</v>
      </c>
      <c r="B11739" s="158">
        <v>-0.103613577083428</v>
      </c>
      <c r="C11739" s="158">
        <v>0.146092291734779</v>
      </c>
      <c r="D11739" s="158">
        <v>0.35572042594854397</v>
      </c>
      <c r="E11739" s="158">
        <v>-0.13256746424987101</v>
      </c>
    </row>
    <row r="11740" spans="1:5" x14ac:dyDescent="0.25">
      <c r="A11740" s="158">
        <v>59653.524196337297</v>
      </c>
      <c r="B11740" s="158">
        <v>0.264939143293841</v>
      </c>
      <c r="C11740" s="158">
        <v>0.146096808783271</v>
      </c>
      <c r="D11740" s="158">
        <v>0.35570779991250201</v>
      </c>
      <c r="E11740" s="158">
        <v>-0.13257887132812601</v>
      </c>
    </row>
    <row r="11741" spans="1:5" x14ac:dyDescent="0.25">
      <c r="A11741" s="158">
        <v>59661.551612799201</v>
      </c>
      <c r="B11741" s="158">
        <v>0.406291045512441</v>
      </c>
      <c r="C11741" s="158">
        <v>0.14610808244062101</v>
      </c>
      <c r="D11741" s="158">
        <v>0.35567570938350501</v>
      </c>
      <c r="E11741" s="158">
        <v>-0.132607882408179</v>
      </c>
    </row>
    <row r="11742" spans="1:5" x14ac:dyDescent="0.25">
      <c r="A11742" s="158">
        <v>59664.428073823299</v>
      </c>
      <c r="B11742" s="158">
        <v>0.224439669750476</v>
      </c>
      <c r="C11742" s="158">
        <v>0.146112050061876</v>
      </c>
      <c r="D11742" s="158">
        <v>0.35566421013708599</v>
      </c>
      <c r="E11742" s="158">
        <v>-0.13261828469362999</v>
      </c>
    </row>
    <row r="11743" spans="1:5" x14ac:dyDescent="0.25">
      <c r="A11743" s="158">
        <v>59668.737941792897</v>
      </c>
      <c r="B11743" s="158">
        <v>2.8483939400403301E-2</v>
      </c>
      <c r="C11743" s="158">
        <v>0.14611792381291</v>
      </c>
      <c r="D11743" s="158">
        <v>0.355646980298222</v>
      </c>
      <c r="E11743" s="158">
        <v>-0.132633877345785</v>
      </c>
    </row>
    <row r="11744" spans="1:5" x14ac:dyDescent="0.25">
      <c r="A11744" s="158">
        <v>59674.6291838057</v>
      </c>
      <c r="B11744" s="158">
        <v>-0.50405739104462099</v>
      </c>
      <c r="C11744" s="158">
        <v>0.14612581516258599</v>
      </c>
      <c r="D11744" s="158">
        <v>0.355623428014475</v>
      </c>
      <c r="E11744" s="158">
        <v>-0.13265520417480001</v>
      </c>
    </row>
    <row r="11745" spans="1:5" x14ac:dyDescent="0.25">
      <c r="A11745" s="158">
        <v>59674.985005997398</v>
      </c>
      <c r="B11745" s="158">
        <v>-9.7028658199971293E-2</v>
      </c>
      <c r="C11745" s="158">
        <v>0.146126286705728</v>
      </c>
      <c r="D11745" s="158">
        <v>0.35562200547414402</v>
      </c>
      <c r="E11745" s="158">
        <v>-0.13265649276138899</v>
      </c>
    </row>
    <row r="11746" spans="1:5" x14ac:dyDescent="0.25">
      <c r="A11746" s="158">
        <v>59680.033822091696</v>
      </c>
      <c r="B11746" s="158">
        <v>-0.248075579706064</v>
      </c>
      <c r="C11746" s="158">
        <v>0.14613291520038901</v>
      </c>
      <c r="D11746" s="158">
        <v>0.35560182061498902</v>
      </c>
      <c r="E11746" s="158">
        <v>-0.13267478258162799</v>
      </c>
    </row>
    <row r="11747" spans="1:5" x14ac:dyDescent="0.25">
      <c r="A11747" s="158">
        <v>59680.104967163003</v>
      </c>
      <c r="B11747" s="158">
        <v>0.303010228111322</v>
      </c>
      <c r="C11747" s="158">
        <v>0.146133007774264</v>
      </c>
      <c r="D11747" s="158">
        <v>0.355601536178482</v>
      </c>
      <c r="E11747" s="158">
        <v>-0.132675040389755</v>
      </c>
    </row>
    <row r="11748" spans="1:5" x14ac:dyDescent="0.25">
      <c r="A11748" s="158">
        <v>59680.744691794702</v>
      </c>
      <c r="B11748" s="158">
        <v>-8.5157441766925399E-2</v>
      </c>
      <c r="C11748" s="158">
        <v>0.146133839146244</v>
      </c>
      <c r="D11748" s="158">
        <v>0.35559897856925798</v>
      </c>
      <c r="E11748" s="158">
        <v>-0.13267735865521199</v>
      </c>
    </row>
    <row r="11749" spans="1:5" x14ac:dyDescent="0.25">
      <c r="A11749" s="158">
        <v>59687.635780161399</v>
      </c>
      <c r="B11749" s="158">
        <v>-4.9735258476979502E-2</v>
      </c>
      <c r="C11749" s="158">
        <v>0.146142676440011</v>
      </c>
      <c r="D11749" s="158">
        <v>0.35557142770445899</v>
      </c>
      <c r="E11749" s="158">
        <v>-0.13270234206607301</v>
      </c>
    </row>
    <row r="11750" spans="1:5" x14ac:dyDescent="0.25">
      <c r="A11750" s="158">
        <v>59689.063156837299</v>
      </c>
      <c r="B11750" s="158">
        <v>-0.22111609831258999</v>
      </c>
      <c r="C11750" s="158">
        <v>0.14614447992513699</v>
      </c>
      <c r="D11750" s="158">
        <v>0.35556572090116301</v>
      </c>
      <c r="E11750" s="158">
        <v>-0.1327075195221</v>
      </c>
    </row>
    <row r="11751" spans="1:5" x14ac:dyDescent="0.25">
      <c r="A11751" s="158">
        <v>59691.257972923202</v>
      </c>
      <c r="B11751" s="158">
        <v>0.48551629714301803</v>
      </c>
      <c r="C11751" s="158">
        <v>0.14614723500205701</v>
      </c>
      <c r="D11751" s="158">
        <v>0.35555694573380398</v>
      </c>
      <c r="E11751" s="158">
        <v>-0.132715482381181</v>
      </c>
    </row>
    <row r="11752" spans="1:5" x14ac:dyDescent="0.25">
      <c r="A11752" s="158">
        <v>59700.107319643103</v>
      </c>
      <c r="B11752" s="158">
        <v>0.12739899738853899</v>
      </c>
      <c r="C11752" s="158">
        <v>0.14615812154836499</v>
      </c>
      <c r="D11752" s="158">
        <v>0.35552156413911801</v>
      </c>
      <c r="E11752" s="158">
        <v>-0.13274760904420199</v>
      </c>
    </row>
    <row r="11753" spans="1:5" x14ac:dyDescent="0.25">
      <c r="A11753" s="158">
        <v>59709.331020911603</v>
      </c>
      <c r="B11753" s="158">
        <v>-1.5778383997421701</v>
      </c>
      <c r="C11753" s="158">
        <v>0.14616909139371101</v>
      </c>
      <c r="D11753" s="158">
        <v>0.35548468458326898</v>
      </c>
      <c r="E11753" s="158">
        <v>-0.132781130494147</v>
      </c>
    </row>
    <row r="11754" spans="1:5" x14ac:dyDescent="0.25">
      <c r="A11754" s="158">
        <v>59713.285766052897</v>
      </c>
      <c r="B11754" s="158">
        <v>-0.46912373401184498</v>
      </c>
      <c r="C11754" s="158">
        <v>0.14617367720303601</v>
      </c>
      <c r="D11754" s="158">
        <v>0.35546887177192399</v>
      </c>
      <c r="E11754" s="158">
        <v>-0.13279551427886299</v>
      </c>
    </row>
    <row r="11755" spans="1:5" x14ac:dyDescent="0.25">
      <c r="A11755" s="158">
        <v>59723.608943716601</v>
      </c>
      <c r="B11755" s="158">
        <v>-9.36144488714485E-2</v>
      </c>
      <c r="C11755" s="158">
        <v>0.14618531603951701</v>
      </c>
      <c r="D11755" s="158">
        <v>0.35542759415026798</v>
      </c>
      <c r="E11755" s="158">
        <v>-0.132833092191776</v>
      </c>
    </row>
    <row r="11756" spans="1:5" x14ac:dyDescent="0.25">
      <c r="A11756" s="158">
        <v>59723.664361726398</v>
      </c>
      <c r="B11756" s="158">
        <v>0.179729913699544</v>
      </c>
      <c r="C11756" s="158">
        <v>0.146185377228677</v>
      </c>
      <c r="D11756" s="158">
        <v>0.35542737255534002</v>
      </c>
      <c r="E11756" s="158">
        <v>-0.132833294044606</v>
      </c>
    </row>
    <row r="11757" spans="1:5" x14ac:dyDescent="0.25">
      <c r="A11757" s="158">
        <v>59725.762008184</v>
      </c>
      <c r="B11757" s="158">
        <v>-8.1135171440260801E-4</v>
      </c>
      <c r="C11757" s="158">
        <v>0.14618768319408099</v>
      </c>
      <c r="D11757" s="158">
        <v>0.35541898485821599</v>
      </c>
      <c r="E11757" s="158">
        <v>-0.13284093541175601</v>
      </c>
    </row>
    <row r="11758" spans="1:5" x14ac:dyDescent="0.25">
      <c r="A11758" s="158">
        <v>59725.910771717703</v>
      </c>
      <c r="B11758" s="158">
        <v>0.66995187721934402</v>
      </c>
      <c r="C11758" s="158">
        <v>0.146187845982333</v>
      </c>
      <c r="D11758" s="158">
        <v>0.35541839000672698</v>
      </c>
      <c r="E11758" s="158">
        <v>-0.13284147740326299</v>
      </c>
    </row>
    <row r="11759" spans="1:5" x14ac:dyDescent="0.25">
      <c r="A11759" s="158">
        <v>59755.223125353499</v>
      </c>
      <c r="B11759" s="158">
        <v>-0.13360439813034899</v>
      </c>
      <c r="C11759" s="158">
        <v>0.14621799377177699</v>
      </c>
      <c r="D11759" s="158">
        <v>0.35530117501435499</v>
      </c>
      <c r="E11759" s="158">
        <v>-0.13294845564596999</v>
      </c>
    </row>
    <row r="11760" spans="1:5" x14ac:dyDescent="0.25">
      <c r="A11760" s="158">
        <v>59769.690639693101</v>
      </c>
      <c r="B11760" s="158">
        <v>-0.399343945931663</v>
      </c>
      <c r="C11760" s="158">
        <v>0.14623146750642399</v>
      </c>
      <c r="D11760" s="158">
        <v>0.355243318139908</v>
      </c>
      <c r="E11760" s="158">
        <v>-0.13300139114062001</v>
      </c>
    </row>
    <row r="11761" spans="1:5" x14ac:dyDescent="0.25">
      <c r="A11761" s="158">
        <v>59771.756292915401</v>
      </c>
      <c r="B11761" s="158">
        <v>0.133572644910673</v>
      </c>
      <c r="C11761" s="158">
        <v>0.14623331589977401</v>
      </c>
      <c r="D11761" s="158">
        <v>0.35523505721709298</v>
      </c>
      <c r="E11761" s="158">
        <v>-0.13300895646358801</v>
      </c>
    </row>
    <row r="11762" spans="1:5" x14ac:dyDescent="0.25">
      <c r="A11762" s="158">
        <v>59778.783951087797</v>
      </c>
      <c r="B11762" s="158">
        <v>3.7765814778212302E-2</v>
      </c>
      <c r="C11762" s="158">
        <v>0.14623946380774799</v>
      </c>
      <c r="D11762" s="158">
        <v>0.35520695198729202</v>
      </c>
      <c r="E11762" s="158">
        <v>-0.13303470838541501</v>
      </c>
    </row>
    <row r="11763" spans="1:5" x14ac:dyDescent="0.25">
      <c r="A11763" s="158">
        <v>59802.961074252002</v>
      </c>
      <c r="B11763" s="158">
        <v>-0.878404919644316</v>
      </c>
      <c r="C11763" s="158">
        <v>0.14625896163732099</v>
      </c>
      <c r="D11763" s="158">
        <v>0.35511025819535402</v>
      </c>
      <c r="E11763" s="158">
        <v>-0.13312346226149099</v>
      </c>
    </row>
    <row r="11764" spans="1:5" x14ac:dyDescent="0.25">
      <c r="A11764" s="158">
        <v>59807.870871297499</v>
      </c>
      <c r="B11764" s="158">
        <v>-7.4760322577216404E-2</v>
      </c>
      <c r="C11764" s="158">
        <v>0.14626260981068101</v>
      </c>
      <c r="D11764" s="158">
        <v>0.35509062129990798</v>
      </c>
      <c r="E11764" s="158">
        <v>-0.133141516300401</v>
      </c>
    </row>
    <row r="11765" spans="1:5" x14ac:dyDescent="0.25">
      <c r="A11765" s="158">
        <v>59826.674372438902</v>
      </c>
      <c r="B11765" s="158">
        <v>0.16923227404761501</v>
      </c>
      <c r="C11765" s="158">
        <v>0.14627561548318299</v>
      </c>
      <c r="D11765" s="158">
        <v>0.35501541409195397</v>
      </c>
      <c r="E11765" s="158">
        <v>-0.133210753752006</v>
      </c>
    </row>
    <row r="11766" spans="1:5" x14ac:dyDescent="0.25">
      <c r="A11766" s="158">
        <v>59836.411712251502</v>
      </c>
      <c r="B11766" s="158">
        <v>0.75398154736072698</v>
      </c>
      <c r="C11766" s="158">
        <v>0.146281750969079</v>
      </c>
      <c r="D11766" s="158">
        <v>0.35497646709337799</v>
      </c>
      <c r="E11766" s="158">
        <v>-0.13324666682403</v>
      </c>
    </row>
    <row r="11767" spans="1:5" x14ac:dyDescent="0.25">
      <c r="A11767" s="158">
        <v>59837.718328575997</v>
      </c>
      <c r="B11767" s="158">
        <v>-6.8161613493877803E-3</v>
      </c>
      <c r="C11767" s="158">
        <v>0.146282543263208</v>
      </c>
      <c r="D11767" s="158">
        <v>0.35497124088827398</v>
      </c>
      <c r="E11767" s="158">
        <v>-0.13325148890327601</v>
      </c>
    </row>
    <row r="11768" spans="1:5" x14ac:dyDescent="0.25">
      <c r="A11768" s="158">
        <v>59840.325605247497</v>
      </c>
      <c r="B11768" s="158">
        <v>-0.21881639747602899</v>
      </c>
      <c r="C11768" s="158">
        <v>0.14628410235526601</v>
      </c>
      <c r="D11768" s="158">
        <v>0.35496081226194498</v>
      </c>
      <c r="E11768" s="158">
        <v>-0.13326111323093801</v>
      </c>
    </row>
    <row r="11769" spans="1:5" x14ac:dyDescent="0.25">
      <c r="A11769" s="158">
        <v>59843.191052159404</v>
      </c>
      <c r="B11769" s="158">
        <v>2.09580780055063E-3</v>
      </c>
      <c r="C11769" s="158">
        <v>0.146285782226662</v>
      </c>
      <c r="D11769" s="158">
        <v>0.35494935094341301</v>
      </c>
      <c r="E11769" s="158">
        <v>-0.133271693853724</v>
      </c>
    </row>
    <row r="11770" spans="1:5" x14ac:dyDescent="0.25">
      <c r="A11770" s="158">
        <v>59852.324917391103</v>
      </c>
      <c r="B11770" s="158">
        <v>-1.9767411355020598E-2</v>
      </c>
      <c r="C11770" s="158">
        <v>0.14629090258863001</v>
      </c>
      <c r="D11770" s="158">
        <v>0.354912816580221</v>
      </c>
      <c r="E11770" s="158">
        <v>-0.13330544359195301</v>
      </c>
    </row>
    <row r="11771" spans="1:5" x14ac:dyDescent="0.25">
      <c r="A11771" s="158">
        <v>59854.174076674797</v>
      </c>
      <c r="B11771" s="158">
        <v>3.0110409390427001E-2</v>
      </c>
      <c r="C11771" s="158">
        <v>0.14629189586004099</v>
      </c>
      <c r="D11771" s="158">
        <v>0.354905420093996</v>
      </c>
      <c r="E11771" s="158">
        <v>-0.13331228052913699</v>
      </c>
    </row>
    <row r="11772" spans="1:5" x14ac:dyDescent="0.25">
      <c r="A11772" s="158">
        <v>59854.302333963002</v>
      </c>
      <c r="B11772" s="158">
        <v>-3.2182058160890002E-2</v>
      </c>
      <c r="C11772" s="158">
        <v>0.146291964212588</v>
      </c>
      <c r="D11772" s="158">
        <v>0.354904907074443</v>
      </c>
      <c r="E11772" s="158">
        <v>-0.13331275479094601</v>
      </c>
    </row>
    <row r="11773" spans="1:5" x14ac:dyDescent="0.25">
      <c r="A11773" s="158">
        <v>59865.065626242103</v>
      </c>
      <c r="B11773" s="158">
        <v>0.49761734307531802</v>
      </c>
      <c r="C11773" s="158">
        <v>0.14629745090042601</v>
      </c>
      <c r="D11773" s="158">
        <v>0.35486185432258999</v>
      </c>
      <c r="E11773" s="158">
        <v>-0.13335257925715599</v>
      </c>
    </row>
    <row r="11774" spans="1:5" x14ac:dyDescent="0.25">
      <c r="A11774" s="158">
        <v>59865.4405047361</v>
      </c>
      <c r="B11774" s="158">
        <v>0.96454979859577095</v>
      </c>
      <c r="C11774" s="158">
        <v>0.1462976331276</v>
      </c>
      <c r="D11774" s="158">
        <v>0.35486035480970801</v>
      </c>
      <c r="E11774" s="158">
        <v>-0.13335396719452</v>
      </c>
    </row>
    <row r="11775" spans="1:5" x14ac:dyDescent="0.25">
      <c r="A11775" s="158">
        <v>59878.262015575703</v>
      </c>
      <c r="B11775" s="158">
        <v>0.35199857867129802</v>
      </c>
      <c r="C11775" s="158">
        <v>0.146303507326598</v>
      </c>
      <c r="D11775" s="158">
        <v>0.35480906829306802</v>
      </c>
      <c r="E11775" s="158">
        <v>-0.13340147262188801</v>
      </c>
    </row>
    <row r="11776" spans="1:5" x14ac:dyDescent="0.25">
      <c r="A11776" s="158">
        <v>59880.370873794098</v>
      </c>
      <c r="B11776" s="158">
        <v>-0.179365201049386</v>
      </c>
      <c r="C11776" s="158">
        <v>0.14630440696670199</v>
      </c>
      <c r="D11776" s="158">
        <v>0.35480063269134199</v>
      </c>
      <c r="E11776" s="158">
        <v>-0.133409292828468</v>
      </c>
    </row>
    <row r="11777" spans="1:5" x14ac:dyDescent="0.25">
      <c r="A11777" s="158">
        <v>59882.373715686001</v>
      </c>
      <c r="B11777" s="158">
        <v>0.22218937247342499</v>
      </c>
      <c r="C11777" s="158">
        <v>0.14630524401744899</v>
      </c>
      <c r="D11777" s="158">
        <v>0.35479262114077398</v>
      </c>
      <c r="E11777" s="158">
        <v>-0.133416721623938</v>
      </c>
    </row>
    <row r="11778" spans="1:5" x14ac:dyDescent="0.25">
      <c r="A11778" s="158">
        <v>59886.334872823703</v>
      </c>
      <c r="B11778" s="158">
        <v>1.4931591446416299</v>
      </c>
      <c r="C11778" s="158">
        <v>0.14630684975521199</v>
      </c>
      <c r="D11778" s="158">
        <v>0.35477677608694203</v>
      </c>
      <c r="E11778" s="158">
        <v>-0.13343141900848199</v>
      </c>
    </row>
    <row r="11779" spans="1:5" x14ac:dyDescent="0.25">
      <c r="A11779" s="158">
        <v>59887.051923618797</v>
      </c>
      <c r="B11779" s="158">
        <v>-0.23349968993234799</v>
      </c>
      <c r="C11779" s="158">
        <v>0.146307133368279</v>
      </c>
      <c r="D11779" s="158">
        <v>0.35477390779797002</v>
      </c>
      <c r="E11779" s="158">
        <v>-0.133434080239407</v>
      </c>
    </row>
    <row r="11780" spans="1:5" x14ac:dyDescent="0.25">
      <c r="A11780" s="158">
        <v>59893.509982829899</v>
      </c>
      <c r="B11780" s="158">
        <v>0.13948109635508699</v>
      </c>
      <c r="C11780" s="158">
        <v>0.14630959035247201</v>
      </c>
      <c r="D11780" s="158">
        <v>0.35474807467109598</v>
      </c>
      <c r="E11780" s="158">
        <v>-0.133458058096563</v>
      </c>
    </row>
    <row r="11781" spans="1:5" x14ac:dyDescent="0.25">
      <c r="A11781" s="158">
        <v>59905.457968518</v>
      </c>
      <c r="B11781" s="158">
        <v>1.5218352474755101E-2</v>
      </c>
      <c r="C11781" s="158">
        <v>0.14631367515843799</v>
      </c>
      <c r="D11781" s="158">
        <v>0.35470028055992098</v>
      </c>
      <c r="E11781" s="158">
        <v>-0.133502465265048</v>
      </c>
    </row>
    <row r="11782" spans="1:5" x14ac:dyDescent="0.25">
      <c r="A11782" s="158">
        <v>59925.226057988999</v>
      </c>
      <c r="B11782" s="158">
        <v>0.287758008392558</v>
      </c>
      <c r="C11782" s="158">
        <v>0.14631912655434701</v>
      </c>
      <c r="D11782" s="158">
        <v>0.35462120332679697</v>
      </c>
      <c r="E11782" s="158">
        <v>-0.13357606838497901</v>
      </c>
    </row>
    <row r="11783" spans="1:5" x14ac:dyDescent="0.25">
      <c r="A11783" s="158">
        <v>59927.005141262998</v>
      </c>
      <c r="B11783" s="158">
        <v>-0.41848494283895898</v>
      </c>
      <c r="C11783" s="158">
        <v>0.14631953762393199</v>
      </c>
      <c r="D11783" s="158">
        <v>0.35461408648694798</v>
      </c>
      <c r="E11783" s="158">
        <v>-0.13358270049196799</v>
      </c>
    </row>
    <row r="11784" spans="1:5" x14ac:dyDescent="0.25">
      <c r="A11784" s="158">
        <v>59943.725634399103</v>
      </c>
      <c r="B11784" s="158">
        <v>0.40910238480009697</v>
      </c>
      <c r="C11784" s="158">
        <v>0.14632276255174401</v>
      </c>
      <c r="D11784" s="158">
        <v>0.35454719930203599</v>
      </c>
      <c r="E11784" s="158">
        <v>-0.133645095916059</v>
      </c>
    </row>
    <row r="11785" spans="1:5" x14ac:dyDescent="0.25">
      <c r="A11785" s="158">
        <v>59945.848609893903</v>
      </c>
      <c r="B11785" s="158">
        <v>0.40106606159879798</v>
      </c>
      <c r="C11785" s="158">
        <v>0.14632308968088201</v>
      </c>
      <c r="D11785" s="158">
        <v>0.354538706686986</v>
      </c>
      <c r="E11785" s="158">
        <v>-0.13365302648804001</v>
      </c>
    </row>
    <row r="11786" spans="1:5" x14ac:dyDescent="0.25">
      <c r="A11786" s="158">
        <v>59965.971543049498</v>
      </c>
      <c r="B11786" s="158">
        <v>0.35576579907137301</v>
      </c>
      <c r="C11786" s="158">
        <v>0.14632527407166601</v>
      </c>
      <c r="D11786" s="158">
        <v>0.354458207767536</v>
      </c>
      <c r="E11786" s="158">
        <v>-0.13372829052180299</v>
      </c>
    </row>
    <row r="11787" spans="1:5" x14ac:dyDescent="0.25">
      <c r="A11787" s="158">
        <v>59986.726842591903</v>
      </c>
      <c r="B11787" s="158">
        <v>-0.448130814208969</v>
      </c>
      <c r="C11787" s="158">
        <v>0.146325800778381</v>
      </c>
      <c r="D11787" s="158">
        <v>0.35437517865066098</v>
      </c>
      <c r="E11787" s="158">
        <v>-0.13380609558378201</v>
      </c>
    </row>
    <row r="11788" spans="1:5" x14ac:dyDescent="0.25">
      <c r="A11788" s="158">
        <v>59988.620190319598</v>
      </c>
      <c r="B11788" s="158">
        <v>-0.62777474066372196</v>
      </c>
      <c r="C11788" s="158">
        <v>0.14632576209857701</v>
      </c>
      <c r="D11788" s="158">
        <v>0.35436760452714</v>
      </c>
      <c r="E11788" s="158">
        <v>-0.133813202017562</v>
      </c>
    </row>
    <row r="11789" spans="1:5" x14ac:dyDescent="0.25">
      <c r="A11789" s="158">
        <v>59990.201379373197</v>
      </c>
      <c r="B11789" s="158">
        <v>8.4053847676268695E-2</v>
      </c>
      <c r="C11789" s="158">
        <v>0.146325718722776</v>
      </c>
      <c r="D11789" s="158">
        <v>0.35436127915890198</v>
      </c>
      <c r="E11789" s="158">
        <v>-0.13381913793984099</v>
      </c>
    </row>
    <row r="11790" spans="1:5" x14ac:dyDescent="0.25">
      <c r="A11790" s="158">
        <v>59998.718608500603</v>
      </c>
      <c r="B11790" s="158">
        <v>-0.112709785160492</v>
      </c>
      <c r="C11790" s="158">
        <v>0.14632531201197599</v>
      </c>
      <c r="D11790" s="158">
        <v>0.35432720694555703</v>
      </c>
      <c r="E11790" s="158">
        <v>-0.13385113013026401</v>
      </c>
    </row>
    <row r="11791" spans="1:5" x14ac:dyDescent="0.25">
      <c r="A11791" s="158">
        <v>60010.345490140702</v>
      </c>
      <c r="B11791" s="158">
        <v>0.38255836942495702</v>
      </c>
      <c r="C11791" s="158">
        <v>0.14632428700303499</v>
      </c>
      <c r="D11791" s="158"/>
      <c r="E11791" s="158">
        <v>-0.13389485104764601</v>
      </c>
    </row>
    <row r="11792" spans="1:5" x14ac:dyDescent="0.25">
      <c r="A11792" s="158">
        <v>60013.450441167399</v>
      </c>
      <c r="B11792" s="158">
        <v>0.55662603977781899</v>
      </c>
      <c r="C11792" s="158">
        <v>0.14632392182634499</v>
      </c>
      <c r="D11792" s="158"/>
      <c r="E11792" s="158">
        <v>-0.133906536119485</v>
      </c>
    </row>
    <row r="11793" spans="1:5" x14ac:dyDescent="0.25">
      <c r="A11793" s="158">
        <v>60015.810517740698</v>
      </c>
      <c r="B11793" s="158">
        <v>0.44293473855670001</v>
      </c>
      <c r="C11793" s="158">
        <v>0.14632361853218201</v>
      </c>
      <c r="D11793" s="158"/>
      <c r="E11793" s="158">
        <v>-0.13391542061200701</v>
      </c>
    </row>
    <row r="11794" spans="1:5" x14ac:dyDescent="0.25">
      <c r="A11794" s="158">
        <v>60018.455659354302</v>
      </c>
      <c r="B11794" s="158">
        <v>-0.40016052417638498</v>
      </c>
      <c r="C11794" s="158">
        <v>0.14632325223064099</v>
      </c>
      <c r="D11794" s="158"/>
      <c r="E11794" s="158">
        <v>-0.133925380956401</v>
      </c>
    </row>
    <row r="11795" spans="1:5" x14ac:dyDescent="0.25">
      <c r="A11795" s="158">
        <v>60020.170369527601</v>
      </c>
      <c r="B11795" s="158">
        <v>-8.7521568071913206E-2</v>
      </c>
      <c r="C11795" s="158">
        <v>0.14632299989821099</v>
      </c>
      <c r="D11795" s="158"/>
      <c r="E11795" s="158">
        <v>-0.13393183927789101</v>
      </c>
    </row>
    <row r="11796" spans="1:5" x14ac:dyDescent="0.25">
      <c r="A11796" s="158">
        <v>60023.346245515597</v>
      </c>
      <c r="B11796" s="158">
        <v>0.22967525481096801</v>
      </c>
      <c r="C11796" s="158">
        <v>0.14632250166754701</v>
      </c>
      <c r="D11796" s="158"/>
      <c r="E11796" s="158">
        <v>-0.133943804162449</v>
      </c>
    </row>
    <row r="11797" spans="1:5" x14ac:dyDescent="0.25">
      <c r="A11797" s="158">
        <v>60026.117433601903</v>
      </c>
      <c r="B11797" s="158">
        <v>-1.02846456751516</v>
      </c>
      <c r="C11797" s="158">
        <v>0.14632203419793999</v>
      </c>
      <c r="D11797" s="158"/>
      <c r="E11797" s="158">
        <v>-0.133954247805051</v>
      </c>
    </row>
    <row r="11798" spans="1:5" x14ac:dyDescent="0.25">
      <c r="A11798" s="158">
        <v>60027.1286772854</v>
      </c>
      <c r="B11798" s="158">
        <v>0.17071075090948601</v>
      </c>
      <c r="C11798" s="158">
        <v>0.14632185602415201</v>
      </c>
      <c r="D11798" s="158"/>
      <c r="E11798" s="158">
        <v>-0.13395805961694199</v>
      </c>
    </row>
    <row r="11799" spans="1:5" x14ac:dyDescent="0.25">
      <c r="A11799" s="158">
        <v>60034.624763450403</v>
      </c>
      <c r="B11799" s="158">
        <v>-0.115638300804422</v>
      </c>
      <c r="C11799" s="158">
        <v>0.14632040896531801</v>
      </c>
      <c r="D11799" s="158"/>
      <c r="E11799" s="158">
        <v>-0.13398632869600199</v>
      </c>
    </row>
    <row r="11800" spans="1:5" x14ac:dyDescent="0.25">
      <c r="A11800" s="158">
        <v>60039.191241329303</v>
      </c>
      <c r="B11800" s="158">
        <v>-0.56951614658869998</v>
      </c>
      <c r="C11800" s="158">
        <v>0.146319418554265</v>
      </c>
      <c r="D11800" s="158"/>
      <c r="E11800" s="158">
        <v>-0.13400356101661801</v>
      </c>
    </row>
    <row r="11801" spans="1:5" x14ac:dyDescent="0.25">
      <c r="A11801" s="158">
        <v>60048.001923776901</v>
      </c>
      <c r="B11801" s="158">
        <v>-3.4239104238675801E-2</v>
      </c>
      <c r="C11801" s="158">
        <v>0.146317275342467</v>
      </c>
      <c r="D11801" s="158"/>
      <c r="E11801" s="158">
        <v>-0.134036833702874</v>
      </c>
    </row>
    <row r="11802" spans="1:5" x14ac:dyDescent="0.25">
      <c r="A11802" s="158">
        <v>60066.105563007899</v>
      </c>
      <c r="B11802" s="158">
        <v>-0.35792407812919003</v>
      </c>
      <c r="C11802" s="158">
        <v>0.14631191570797</v>
      </c>
      <c r="D11802" s="158"/>
      <c r="E11802" s="158">
        <v>-0.13410530022025699</v>
      </c>
    </row>
    <row r="11803" spans="1:5" x14ac:dyDescent="0.25">
      <c r="A11803" s="158">
        <v>60066.171150004899</v>
      </c>
      <c r="B11803" s="158">
        <v>-0.42901961768221403</v>
      </c>
      <c r="C11803" s="158">
        <v>0.14631189396210301</v>
      </c>
      <c r="D11803" s="158"/>
      <c r="E11803" s="158">
        <v>-0.134105548509039</v>
      </c>
    </row>
    <row r="11804" spans="1:5" x14ac:dyDescent="0.25">
      <c r="A11804" s="158">
        <v>60069.448676438296</v>
      </c>
      <c r="B11804" s="158">
        <v>-0.32974549050428498</v>
      </c>
      <c r="C11804" s="158">
        <v>0.14631078592900701</v>
      </c>
      <c r="D11804" s="158"/>
      <c r="E11804" s="158">
        <v>-0.134117958286772</v>
      </c>
    </row>
    <row r="11805" spans="1:5" x14ac:dyDescent="0.25">
      <c r="A11805" s="158">
        <v>60073.4377335557</v>
      </c>
      <c r="B11805" s="158">
        <v>0.229979495767307</v>
      </c>
      <c r="C11805" s="158">
        <v>0.146309380943907</v>
      </c>
      <c r="D11805" s="158"/>
      <c r="E11805" s="158">
        <v>-0.13413306807814199</v>
      </c>
    </row>
    <row r="11806" spans="1:5" x14ac:dyDescent="0.25">
      <c r="A11806" s="158">
        <v>60074.177385511102</v>
      </c>
      <c r="B11806" s="158">
        <v>7.9662253179457701E-2</v>
      </c>
      <c r="C11806" s="158">
        <v>0.14630911363332499</v>
      </c>
      <c r="D11806" s="158"/>
      <c r="E11806" s="158">
        <v>-0.13413587045439301</v>
      </c>
    </row>
    <row r="11807" spans="1:5" x14ac:dyDescent="0.25">
      <c r="A11807" s="158">
        <v>60075.241969217102</v>
      </c>
      <c r="B11807" s="158">
        <v>-0.232056622701238</v>
      </c>
      <c r="C11807" s="158">
        <v>0.14630872516225901</v>
      </c>
      <c r="D11807" s="158"/>
      <c r="E11807" s="158">
        <v>-0.134139904317118</v>
      </c>
    </row>
    <row r="11808" spans="1:5" x14ac:dyDescent="0.25">
      <c r="A11808" s="158">
        <v>60084.9378966062</v>
      </c>
      <c r="B11808" s="158">
        <v>-6.3876613637670096E-2</v>
      </c>
      <c r="C11808" s="158">
        <v>0.14630498481294099</v>
      </c>
      <c r="D11808" s="158"/>
      <c r="E11808" s="158">
        <v>-0.13417666491083599</v>
      </c>
    </row>
    <row r="11809" spans="1:5" x14ac:dyDescent="0.25">
      <c r="A11809" s="158">
        <v>60086.782991278298</v>
      </c>
      <c r="B11809" s="158">
        <v>8.7384811164636894E-2</v>
      </c>
      <c r="C11809" s="158">
        <v>0.14630423183480301</v>
      </c>
      <c r="D11809" s="158"/>
      <c r="E11809" s="158">
        <v>-0.13418366464648099</v>
      </c>
    </row>
    <row r="11810" spans="1:5" x14ac:dyDescent="0.25">
      <c r="A11810" s="158">
        <v>60092.854394474998</v>
      </c>
      <c r="B11810" s="158">
        <v>-0.130067058850447</v>
      </c>
      <c r="C11810" s="158">
        <v>0.146301661347679</v>
      </c>
      <c r="D11810" s="158"/>
      <c r="E11810" s="158">
        <v>-0.13420670753414099</v>
      </c>
    </row>
    <row r="11811" spans="1:5" x14ac:dyDescent="0.25">
      <c r="A11811" s="158">
        <v>60096.7751711214</v>
      </c>
      <c r="B11811" s="158">
        <v>0.28085681395102502</v>
      </c>
      <c r="C11811" s="158">
        <v>0.14629992590539601</v>
      </c>
      <c r="D11811" s="158"/>
      <c r="E11811" s="158">
        <v>-0.13422159610482901</v>
      </c>
    </row>
    <row r="11812" spans="1:5" x14ac:dyDescent="0.25">
      <c r="A11812" s="158">
        <v>60106.579327426603</v>
      </c>
      <c r="B11812" s="158">
        <v>-2.6910530027379798E-2</v>
      </c>
      <c r="C11812" s="158">
        <v>0.14629532783386701</v>
      </c>
      <c r="D11812" s="158"/>
      <c r="E11812" s="158">
        <v>-0.13425885335503901</v>
      </c>
    </row>
    <row r="11813" spans="1:5" x14ac:dyDescent="0.25">
      <c r="A11813" s="158">
        <v>60107.679127697702</v>
      </c>
      <c r="B11813" s="158">
        <v>-2.6816877125079901E-2</v>
      </c>
      <c r="C11813" s="158">
        <v>0.14629478905077001</v>
      </c>
      <c r="D11813" s="158"/>
      <c r="E11813" s="158">
        <v>-0.134263035200956</v>
      </c>
    </row>
    <row r="11814" spans="1:5" x14ac:dyDescent="0.25">
      <c r="A11814" s="158">
        <v>60115.461239146003</v>
      </c>
      <c r="B11814" s="158">
        <v>0.29248935322032699</v>
      </c>
      <c r="C11814" s="158">
        <v>0.14629084454504099</v>
      </c>
      <c r="D11814" s="158"/>
      <c r="E11814" s="158">
        <v>-0.13429263971738101</v>
      </c>
    </row>
    <row r="11815" spans="1:5" x14ac:dyDescent="0.25">
      <c r="A11815" s="158">
        <v>60122.741700058003</v>
      </c>
      <c r="B11815" s="158">
        <v>-0.88829269191762505</v>
      </c>
      <c r="C11815" s="158">
        <v>0.14628694521241101</v>
      </c>
      <c r="D11815" s="158"/>
      <c r="E11815" s="158">
        <v>-0.134320358159849</v>
      </c>
    </row>
    <row r="11816" spans="1:5" x14ac:dyDescent="0.25">
      <c r="A11816" s="158">
        <v>60124.262012978201</v>
      </c>
      <c r="B11816" s="158">
        <v>-0.44910037186437501</v>
      </c>
      <c r="C11816" s="158">
        <v>0.14628610550142701</v>
      </c>
      <c r="D11816" s="158"/>
      <c r="E11816" s="158">
        <v>-0.13432614906988899</v>
      </c>
    </row>
    <row r="11817" spans="1:5" x14ac:dyDescent="0.25">
      <c r="A11817" s="158">
        <v>60125.412826175598</v>
      </c>
      <c r="B11817" s="158">
        <v>3.1415100272669201E-2</v>
      </c>
      <c r="C11817" s="158">
        <v>0.146285464037468</v>
      </c>
      <c r="D11817" s="158"/>
      <c r="E11817" s="158">
        <v>-0.13433053317038399</v>
      </c>
    </row>
    <row r="11818" spans="1:5" x14ac:dyDescent="0.25">
      <c r="A11818" s="158">
        <v>60134.292568330296</v>
      </c>
      <c r="B11818" s="158">
        <v>0.227866310805624</v>
      </c>
      <c r="C11818" s="158">
        <v>0.14628034560353501</v>
      </c>
      <c r="D11818" s="158"/>
      <c r="E11818" s="158">
        <v>-0.13436437922317901</v>
      </c>
    </row>
    <row r="11819" spans="1:5" x14ac:dyDescent="0.25">
      <c r="A11819" s="158">
        <v>60139.044894252103</v>
      </c>
      <c r="B11819" s="158">
        <v>-0.39288460528931202</v>
      </c>
      <c r="C11819" s="158">
        <v>0.146277483735894</v>
      </c>
      <c r="D11819" s="158"/>
      <c r="E11819" s="158">
        <v>-0.134382506342591</v>
      </c>
    </row>
    <row r="11820" spans="1:5" x14ac:dyDescent="0.25">
      <c r="A11820" s="158">
        <v>60144.0886126736</v>
      </c>
      <c r="B11820" s="158">
        <v>1.19881217423772</v>
      </c>
      <c r="C11820" s="158">
        <v>0.14627435319281301</v>
      </c>
      <c r="D11820" s="158"/>
      <c r="E11820" s="158">
        <v>-0.13440175495277501</v>
      </c>
    </row>
    <row r="11821" spans="1:5" x14ac:dyDescent="0.25">
      <c r="A11821" s="158">
        <v>60144.508148585803</v>
      </c>
      <c r="B11821" s="158">
        <v>-0.23686315012175799</v>
      </c>
      <c r="C11821" s="158">
        <v>0.14627408847790699</v>
      </c>
      <c r="D11821" s="158"/>
      <c r="E11821" s="158">
        <v>-0.13440335651420299</v>
      </c>
    </row>
    <row r="11822" spans="1:5" x14ac:dyDescent="0.25">
      <c r="A11822" s="158">
        <v>60146.443814740604</v>
      </c>
      <c r="B11822" s="158">
        <v>-1.1081438224813699E-3</v>
      </c>
      <c r="C11822" s="158">
        <v>0.14627285855278299</v>
      </c>
      <c r="D11822" s="158"/>
      <c r="E11822" s="158">
        <v>-0.13441074676483999</v>
      </c>
    </row>
    <row r="11823" spans="1:5" x14ac:dyDescent="0.25">
      <c r="A11823" s="158">
        <v>60153.173148587397</v>
      </c>
      <c r="B11823" s="158">
        <v>0.56391077971422698</v>
      </c>
      <c r="C11823" s="158">
        <v>0.14626847318161901</v>
      </c>
      <c r="D11823" s="158"/>
      <c r="E11823" s="158">
        <v>-0.13443645073732499</v>
      </c>
    </row>
    <row r="11824" spans="1:5" x14ac:dyDescent="0.25">
      <c r="A11824" s="158">
        <v>60169.038597178696</v>
      </c>
      <c r="B11824" s="158">
        <v>-1.0586069774606099</v>
      </c>
      <c r="C11824" s="158">
        <v>0.146257463058517</v>
      </c>
      <c r="D11824" s="158"/>
      <c r="E11824" s="158">
        <v>-0.134497124322214</v>
      </c>
    </row>
    <row r="11825" spans="1:5" x14ac:dyDescent="0.25">
      <c r="A11825" s="158">
        <v>60179.790150776702</v>
      </c>
      <c r="B11825" s="158">
        <v>0.221735762689734</v>
      </c>
      <c r="C11825" s="158">
        <v>0.14624946893975499</v>
      </c>
      <c r="D11825" s="158"/>
      <c r="E11825" s="158">
        <v>-0.13453829882605101</v>
      </c>
    </row>
    <row r="11826" spans="1:5" x14ac:dyDescent="0.25">
      <c r="A11826" s="158">
        <v>60180.873130496999</v>
      </c>
      <c r="B11826" s="158">
        <v>0.42765402250926099</v>
      </c>
      <c r="C11826" s="158">
        <v>0.146248639946364</v>
      </c>
      <c r="D11826" s="158"/>
      <c r="E11826" s="158">
        <v>-0.13454244882534999</v>
      </c>
    </row>
    <row r="11827" spans="1:5" x14ac:dyDescent="0.25">
      <c r="A11827" s="158">
        <v>60185.383578982801</v>
      </c>
      <c r="B11827" s="158">
        <v>-0.26075577305268999</v>
      </c>
      <c r="C11827" s="158">
        <v>0.14624514065272801</v>
      </c>
      <c r="D11827" s="158"/>
      <c r="E11827" s="158">
        <v>-0.13455973803525101</v>
      </c>
    </row>
    <row r="11828" spans="1:5" x14ac:dyDescent="0.25">
      <c r="A11828" s="158">
        <v>60186.204322300197</v>
      </c>
      <c r="B11828" s="158">
        <v>4.1378580365476898</v>
      </c>
      <c r="C11828" s="158">
        <v>0.146244495819674</v>
      </c>
      <c r="D11828" s="158"/>
      <c r="E11828" s="158">
        <v>-0.134562884946091</v>
      </c>
    </row>
    <row r="11829" spans="1:5" x14ac:dyDescent="0.25">
      <c r="A11829" s="158">
        <v>60186.392215603199</v>
      </c>
      <c r="B11829" s="158">
        <v>1.3248531773304899</v>
      </c>
      <c r="C11829" s="158">
        <v>0.14624434784776399</v>
      </c>
      <c r="D11829" s="158"/>
      <c r="E11829" s="158">
        <v>-0.13456360540861201</v>
      </c>
    </row>
    <row r="11830" spans="1:5" x14ac:dyDescent="0.25">
      <c r="A11830" s="158">
        <v>60190.584174195297</v>
      </c>
      <c r="B11830" s="158">
        <v>0.31416849136614</v>
      </c>
      <c r="C11830" s="158">
        <v>0.146241012681288</v>
      </c>
      <c r="D11830" s="158"/>
      <c r="E11830" s="158">
        <v>-0.134579682850585</v>
      </c>
    </row>
    <row r="11831" spans="1:5" x14ac:dyDescent="0.25">
      <c r="A11831" s="158">
        <v>60206.479084908002</v>
      </c>
      <c r="B11831" s="158">
        <v>0.242650710423198</v>
      </c>
      <c r="C11831" s="158">
        <v>0.14622777944041401</v>
      </c>
      <c r="D11831" s="158"/>
      <c r="E11831" s="158">
        <v>-0.134640708920479</v>
      </c>
    </row>
    <row r="11832" spans="1:5" x14ac:dyDescent="0.25">
      <c r="A11832" s="158">
        <v>60208.7920477511</v>
      </c>
      <c r="B11832" s="158">
        <v>0.98915989395260695</v>
      </c>
      <c r="C11832" s="158">
        <v>0.146225776624402</v>
      </c>
      <c r="D11832" s="158"/>
      <c r="E11832" s="158">
        <v>-0.13464959765022</v>
      </c>
    </row>
    <row r="11833" spans="1:5" x14ac:dyDescent="0.25">
      <c r="A11833" s="158">
        <v>60208.887984619199</v>
      </c>
      <c r="B11833" s="158">
        <v>0.182672980612097</v>
      </c>
      <c r="C11833" s="158">
        <v>0.14622569312952299</v>
      </c>
      <c r="D11833" s="158"/>
      <c r="E11833" s="158">
        <v>-0.13464996638257401</v>
      </c>
    </row>
    <row r="11834" spans="1:5" x14ac:dyDescent="0.25">
      <c r="A11834" s="158">
        <v>60210.1243619038</v>
      </c>
      <c r="B11834" s="158">
        <v>0.45167691159830903</v>
      </c>
      <c r="C11834" s="158">
        <v>0.146224614089177</v>
      </c>
      <c r="D11834" s="158"/>
      <c r="E11834" s="158">
        <v>-0.13465471871653401</v>
      </c>
    </row>
    <row r="11835" spans="1:5" x14ac:dyDescent="0.25">
      <c r="A11835" s="158">
        <v>60219.337892139403</v>
      </c>
      <c r="B11835" s="158">
        <v>0.41605443063217301</v>
      </c>
      <c r="C11835" s="158">
        <v>0.146216397513486</v>
      </c>
      <c r="D11835" s="158"/>
      <c r="E11835" s="158">
        <v>-0.13469015261105399</v>
      </c>
    </row>
    <row r="11836" spans="1:5" x14ac:dyDescent="0.25">
      <c r="A11836" s="158">
        <v>60221.292251375497</v>
      </c>
      <c r="B11836" s="158">
        <v>-0.28482851534811199</v>
      </c>
      <c r="C11836" s="158">
        <v>0.146214614913625</v>
      </c>
      <c r="D11836" s="158"/>
      <c r="E11836" s="158">
        <v>-0.13469767316966799</v>
      </c>
    </row>
    <row r="11837" spans="1:5" x14ac:dyDescent="0.25">
      <c r="A11837" s="158">
        <v>60232.831548332499</v>
      </c>
      <c r="B11837" s="158">
        <v>0.281420053066328</v>
      </c>
      <c r="C11837" s="158">
        <v>0.14620380744932601</v>
      </c>
      <c r="D11837" s="158"/>
      <c r="E11837" s="158">
        <v>-0.134742108672361</v>
      </c>
    </row>
    <row r="11838" spans="1:5" x14ac:dyDescent="0.25">
      <c r="A11838" s="158">
        <v>60247.309667537003</v>
      </c>
      <c r="B11838" s="158">
        <v>-0.73938684958387801</v>
      </c>
      <c r="C11838" s="158">
        <v>0.146189567623012</v>
      </c>
      <c r="D11838" s="158"/>
      <c r="E11838" s="158">
        <v>-0.13479793637083301</v>
      </c>
    </row>
    <row r="11839" spans="1:5" x14ac:dyDescent="0.25">
      <c r="A11839" s="158">
        <v>60256.232100204303</v>
      </c>
      <c r="B11839" s="158">
        <v>0.194350256465703</v>
      </c>
      <c r="C11839" s="158">
        <v>0.14618041725926401</v>
      </c>
      <c r="D11839" s="158"/>
      <c r="E11839" s="158">
        <v>-0.13483238303466699</v>
      </c>
    </row>
    <row r="11840" spans="1:5" x14ac:dyDescent="0.25">
      <c r="A11840" s="158">
        <v>60257.472774487302</v>
      </c>
      <c r="B11840" s="158">
        <v>-0.32421857356209599</v>
      </c>
      <c r="C11840" s="158">
        <v>0.14617912234607999</v>
      </c>
      <c r="D11840" s="158"/>
      <c r="E11840" s="158">
        <v>-0.13483717539871901</v>
      </c>
    </row>
    <row r="11841" spans="1:5" x14ac:dyDescent="0.25">
      <c r="A11841" s="158">
        <v>60264.6977647405</v>
      </c>
      <c r="B11841" s="158">
        <v>-9.7570790403811405E-2</v>
      </c>
      <c r="C11841" s="158">
        <v>0.14617147244255399</v>
      </c>
      <c r="D11841" s="158"/>
      <c r="E11841" s="158">
        <v>-0.13486509563440299</v>
      </c>
    </row>
    <row r="11842" spans="1:5" x14ac:dyDescent="0.25">
      <c r="A11842" s="158">
        <v>60265.817901387301</v>
      </c>
      <c r="B11842" s="158">
        <v>3.7291452637755497E-2</v>
      </c>
      <c r="C11842" s="158">
        <v>0.146170269787536</v>
      </c>
      <c r="D11842" s="158"/>
      <c r="E11842" s="158">
        <v>-0.134869426151425</v>
      </c>
    </row>
    <row r="11843" spans="1:5" x14ac:dyDescent="0.25">
      <c r="A11843" s="158">
        <v>60274.779402627202</v>
      </c>
      <c r="B11843" s="158">
        <v>1.18492436472535</v>
      </c>
      <c r="C11843" s="158">
        <v>0.14616048771579701</v>
      </c>
      <c r="D11843" s="158"/>
      <c r="E11843" s="158">
        <v>-0.134904089862738</v>
      </c>
    </row>
    <row r="11844" spans="1:5" x14ac:dyDescent="0.25">
      <c r="A11844" s="158">
        <v>60280.429384812</v>
      </c>
      <c r="B11844" s="158">
        <v>-2.03271525429808</v>
      </c>
      <c r="C11844" s="158">
        <v>0.14615417419756599</v>
      </c>
      <c r="D11844" s="158"/>
      <c r="E11844" s="158">
        <v>-0.13492596082136701</v>
      </c>
    </row>
    <row r="11845" spans="1:5" x14ac:dyDescent="0.25">
      <c r="A11845" s="158">
        <v>60293.269560398003</v>
      </c>
      <c r="B11845" s="158">
        <v>0.224525628442795</v>
      </c>
      <c r="C11845" s="158">
        <v>0.14613940751071899</v>
      </c>
      <c r="D11845" s="158"/>
      <c r="E11845" s="158">
        <v>-0.13497571206657899</v>
      </c>
    </row>
    <row r="11846" spans="1:5" x14ac:dyDescent="0.25">
      <c r="A11846" s="158">
        <v>60294.4344597163</v>
      </c>
      <c r="B11846" s="158">
        <v>-2.47024045457622E-2</v>
      </c>
      <c r="C11846" s="158">
        <v>0.146138039162447</v>
      </c>
      <c r="D11846" s="158"/>
      <c r="E11846" s="158">
        <v>-0.134980228889899</v>
      </c>
    </row>
    <row r="11847" spans="1:5" x14ac:dyDescent="0.25">
      <c r="A11847" s="158">
        <v>60295.850076638002</v>
      </c>
      <c r="B11847" s="158">
        <v>-0.143215403910535</v>
      </c>
      <c r="C11847" s="158">
        <v>0.146136369905421</v>
      </c>
      <c r="D11847" s="158"/>
      <c r="E11847" s="158">
        <v>-0.13498571858000999</v>
      </c>
    </row>
    <row r="11848" spans="1:5" x14ac:dyDescent="0.25">
      <c r="A11848" s="158">
        <v>60298.062397501999</v>
      </c>
      <c r="B11848" s="158">
        <v>0.39921002825333801</v>
      </c>
      <c r="C11848" s="158">
        <v>0.146133747138492</v>
      </c>
      <c r="D11848" s="158"/>
      <c r="E11848" s="158">
        <v>-0.13499429944024999</v>
      </c>
    </row>
    <row r="11849" spans="1:5" x14ac:dyDescent="0.25">
      <c r="A11849" s="158">
        <v>60314.902428452697</v>
      </c>
      <c r="B11849" s="158">
        <v>0.201959822355535</v>
      </c>
      <c r="C11849" s="158">
        <v>0.146113222727316</v>
      </c>
      <c r="D11849" s="158"/>
      <c r="E11849" s="158">
        <v>-0.13505967996401999</v>
      </c>
    </row>
    <row r="11850" spans="1:5" x14ac:dyDescent="0.25">
      <c r="A11850" s="158">
        <v>60329.718084058302</v>
      </c>
      <c r="B11850" s="158">
        <v>0.16119524420572501</v>
      </c>
      <c r="C11850" s="158">
        <v>0.14609435141056701</v>
      </c>
      <c r="D11850" s="158"/>
      <c r="E11850" s="158">
        <v>-0.13511729381349899</v>
      </c>
    </row>
    <row r="11851" spans="1:5" x14ac:dyDescent="0.25">
      <c r="A11851" s="158">
        <v>60331.0294333563</v>
      </c>
      <c r="B11851" s="158">
        <v>-0.620916346516587</v>
      </c>
      <c r="C11851" s="158">
        <v>0.14609264457651</v>
      </c>
      <c r="D11851" s="158"/>
      <c r="E11851" s="158">
        <v>-0.135122397456898</v>
      </c>
    </row>
    <row r="11852" spans="1:5" x14ac:dyDescent="0.25">
      <c r="A11852" s="158">
        <v>60342.268845447201</v>
      </c>
      <c r="B11852" s="158">
        <v>-0.13197213373945499</v>
      </c>
      <c r="C11852" s="158">
        <v>0.146077773061352</v>
      </c>
      <c r="D11852" s="158"/>
      <c r="E11852" s="158">
        <v>-0.13516616800402001</v>
      </c>
    </row>
    <row r="11853" spans="1:5" x14ac:dyDescent="0.25">
      <c r="A11853" s="158">
        <v>60347.7181748449</v>
      </c>
      <c r="B11853" s="158">
        <v>9.9970330641951904E-2</v>
      </c>
      <c r="C11853" s="158">
        <v>0.14607040689995399</v>
      </c>
      <c r="D11853" s="158"/>
      <c r="E11853" s="158">
        <v>-0.135187407708144</v>
      </c>
    </row>
    <row r="11854" spans="1:5" x14ac:dyDescent="0.25">
      <c r="A11854" s="158">
        <v>60359.421303672803</v>
      </c>
      <c r="B11854" s="158">
        <v>0.37098224117817502</v>
      </c>
      <c r="C11854" s="158">
        <v>0.14605424477703299</v>
      </c>
      <c r="D11854" s="158"/>
      <c r="E11854" s="158">
        <v>-0.135233062230458</v>
      </c>
    </row>
    <row r="11855" spans="1:5" x14ac:dyDescent="0.25">
      <c r="A11855" s="158">
        <v>60360.812283973399</v>
      </c>
      <c r="B11855" s="158">
        <v>-1.48970606293264E-2</v>
      </c>
      <c r="C11855" s="158">
        <v>0.14605229285475699</v>
      </c>
      <c r="D11855" s="158"/>
      <c r="E11855" s="158">
        <v>-0.13523849210370001</v>
      </c>
    </row>
    <row r="11856" spans="1:5" x14ac:dyDescent="0.25">
      <c r="A11856" s="158">
        <v>60368.000686208899</v>
      </c>
      <c r="B11856" s="158">
        <v>3.5783658568311297E-2</v>
      </c>
      <c r="C11856" s="158">
        <v>0.146042101083245</v>
      </c>
      <c r="D11856" s="158"/>
      <c r="E11856" s="158">
        <v>-0.13526656510100199</v>
      </c>
    </row>
    <row r="11857" spans="1:5" x14ac:dyDescent="0.25">
      <c r="A11857" s="158">
        <v>60372.452835224001</v>
      </c>
      <c r="B11857" s="158">
        <v>0.194431483521051</v>
      </c>
      <c r="C11857" s="158">
        <v>0.14603570117405301</v>
      </c>
      <c r="D11857" s="158"/>
      <c r="E11857" s="158">
        <v>-0.13528396234683401</v>
      </c>
    </row>
    <row r="11858" spans="1:5" x14ac:dyDescent="0.25">
      <c r="A11858" s="158">
        <v>60387.5554271941</v>
      </c>
      <c r="B11858" s="158">
        <v>-0.117595414372618</v>
      </c>
      <c r="C11858" s="158">
        <v>0.14601349435116101</v>
      </c>
      <c r="D11858" s="158"/>
      <c r="E11858" s="158">
        <v>-0.135343035316002</v>
      </c>
    </row>
    <row r="11859" spans="1:5" x14ac:dyDescent="0.25">
      <c r="A11859" s="158">
        <v>60390.680185744903</v>
      </c>
      <c r="B11859" s="158">
        <v>-0.218317928145917</v>
      </c>
      <c r="C11859" s="158">
        <v>0.14600880422495</v>
      </c>
      <c r="D11859" s="158"/>
      <c r="E11859" s="158">
        <v>-0.13535526881085899</v>
      </c>
    </row>
    <row r="11860" spans="1:5" x14ac:dyDescent="0.25">
      <c r="A11860" s="158">
        <v>60404.816498097498</v>
      </c>
      <c r="B11860" s="158">
        <v>0.17795499968336101</v>
      </c>
      <c r="C11860" s="158">
        <v>0.14598717941587799</v>
      </c>
      <c r="D11860" s="158"/>
      <c r="E11860" s="158">
        <v>-0.135410660557716</v>
      </c>
    </row>
    <row r="11861" spans="1:5" x14ac:dyDescent="0.25">
      <c r="A11861" s="158">
        <v>60417.5128801787</v>
      </c>
      <c r="B11861" s="158">
        <v>-8.2590825527926306</v>
      </c>
      <c r="C11861" s="158">
        <v>0.14596719224362101</v>
      </c>
      <c r="D11861" s="158"/>
      <c r="E11861" s="158">
        <v>-0.13546047671147199</v>
      </c>
    </row>
    <row r="11862" spans="1:5" x14ac:dyDescent="0.25">
      <c r="A11862" s="158">
        <v>60433.591012014302</v>
      </c>
      <c r="B11862" s="158">
        <v>0.28853325864543999</v>
      </c>
      <c r="C11862" s="158">
        <v>0.145941119689042</v>
      </c>
      <c r="D11862" s="158"/>
      <c r="E11862" s="158">
        <v>-0.13552365197570301</v>
      </c>
    </row>
    <row r="11863" spans="1:5" x14ac:dyDescent="0.25">
      <c r="A11863" s="158">
        <v>60446.676524849703</v>
      </c>
      <c r="B11863" s="158">
        <v>-1.21643213072398E-3</v>
      </c>
      <c r="C11863" s="158">
        <v>0.14591927628169099</v>
      </c>
      <c r="D11863" s="158"/>
      <c r="E11863" s="158">
        <v>-0.13557514279489699</v>
      </c>
    </row>
    <row r="11864" spans="1:5" x14ac:dyDescent="0.25">
      <c r="A11864" s="158">
        <v>60448.2929214877</v>
      </c>
      <c r="B11864" s="158">
        <v>-0.18075796129062299</v>
      </c>
      <c r="C11864" s="158">
        <v>0.145916539428913</v>
      </c>
      <c r="D11864" s="158"/>
      <c r="E11864" s="158">
        <v>-0.135581507855977</v>
      </c>
    </row>
    <row r="11865" spans="1:5" x14ac:dyDescent="0.25">
      <c r="A11865" s="158">
        <v>60457.132907615502</v>
      </c>
      <c r="B11865" s="158">
        <v>-0.18442809517468201</v>
      </c>
      <c r="C11865" s="158">
        <v>0.14590142208804399</v>
      </c>
      <c r="D11865" s="158"/>
      <c r="E11865" s="158">
        <v>-0.135616335996772</v>
      </c>
    </row>
    <row r="11866" spans="1:5" x14ac:dyDescent="0.25">
      <c r="A11866" s="158">
        <v>60460.781865356701</v>
      </c>
      <c r="B11866" s="158">
        <v>-0.89771883225990801</v>
      </c>
      <c r="C11866" s="158">
        <v>0.145895108380802</v>
      </c>
      <c r="D11866" s="158"/>
      <c r="E11866" s="158">
        <v>-0.13563072116168101</v>
      </c>
    </row>
    <row r="11867" spans="1:5" x14ac:dyDescent="0.25">
      <c r="A11867" s="158">
        <v>60461.392825368697</v>
      </c>
      <c r="B11867" s="158">
        <v>3.5706872435525797E-2</v>
      </c>
      <c r="C11867" s="158">
        <v>0.14589404705769499</v>
      </c>
      <c r="D11867" s="158"/>
      <c r="E11867" s="158">
        <v>-0.13563313023424001</v>
      </c>
    </row>
    <row r="11868" spans="1:5" x14ac:dyDescent="0.25">
      <c r="A11868" s="158">
        <v>60473.536569510201</v>
      </c>
      <c r="B11868" s="158">
        <v>0.15969325154014899</v>
      </c>
      <c r="C11868" s="158">
        <v>0.14587270285678899</v>
      </c>
      <c r="D11868" s="158"/>
      <c r="E11868" s="158">
        <v>-0.135681044197969</v>
      </c>
    </row>
    <row r="11869" spans="1:5" x14ac:dyDescent="0.25">
      <c r="A11869" s="158">
        <v>60475.627929412301</v>
      </c>
      <c r="B11869" s="158">
        <v>0.62725634348419501</v>
      </c>
      <c r="C11869" s="158">
        <v>0.14586897932373499</v>
      </c>
      <c r="D11869" s="158"/>
      <c r="E11869" s="158">
        <v>-0.13568930157040601</v>
      </c>
    </row>
    <row r="11870" spans="1:5" x14ac:dyDescent="0.25">
      <c r="A11870" s="158">
        <v>60483.489165658197</v>
      </c>
      <c r="B11870" s="158">
        <v>0.250284019035107</v>
      </c>
      <c r="C11870" s="158">
        <v>0.14585485803530601</v>
      </c>
      <c r="D11870" s="158"/>
      <c r="E11870" s="158">
        <v>-0.135720355450478</v>
      </c>
    </row>
    <row r="11871" spans="1:5" x14ac:dyDescent="0.25">
      <c r="A11871" s="158">
        <v>60490.302892502601</v>
      </c>
      <c r="B11871" s="158">
        <v>0.36155853295740698</v>
      </c>
      <c r="C11871" s="158">
        <v>0.14584245931747999</v>
      </c>
      <c r="D11871" s="158"/>
      <c r="E11871" s="158">
        <v>-0.135747290749305</v>
      </c>
    </row>
    <row r="11872" spans="1:5" x14ac:dyDescent="0.25">
      <c r="A11872" s="158">
        <v>60498.380183925598</v>
      </c>
      <c r="B11872" s="158">
        <v>0.40087113242348599</v>
      </c>
      <c r="C11872" s="158">
        <v>0.14582757074557101</v>
      </c>
      <c r="D11872" s="158"/>
      <c r="E11872" s="158">
        <v>-0.135779244285087</v>
      </c>
    </row>
    <row r="11873" spans="1:5" x14ac:dyDescent="0.25">
      <c r="A11873" s="158">
        <v>60499.602366126703</v>
      </c>
      <c r="B11873" s="158">
        <v>0.25433405218269201</v>
      </c>
      <c r="C11873" s="158">
        <v>0.14582529998552299</v>
      </c>
      <c r="D11873" s="158"/>
      <c r="E11873" s="158">
        <v>-0.13578408139839299</v>
      </c>
    </row>
    <row r="11874" spans="1:5" x14ac:dyDescent="0.25">
      <c r="A11874" s="158">
        <v>60507.045580297898</v>
      </c>
      <c r="B11874" s="158">
        <v>0.351078707754238</v>
      </c>
      <c r="C11874" s="158">
        <v>0.14581136923156701</v>
      </c>
      <c r="D11874" s="158"/>
      <c r="E11874" s="158">
        <v>-0.13581355235918</v>
      </c>
    </row>
    <row r="11875" spans="1:5" x14ac:dyDescent="0.25">
      <c r="A11875" s="158">
        <v>60516.830332622601</v>
      </c>
      <c r="B11875" s="158">
        <v>-0.42824797991977098</v>
      </c>
      <c r="C11875" s="158">
        <v>0.14579279141071499</v>
      </c>
      <c r="D11875" s="158"/>
      <c r="E11875" s="158">
        <v>-0.13585232700557101</v>
      </c>
    </row>
    <row r="11876" spans="1:5" x14ac:dyDescent="0.25">
      <c r="A11876" s="158">
        <v>60543.060416545799</v>
      </c>
      <c r="B11876" s="158">
        <v>2.6768960206613499E-2</v>
      </c>
      <c r="C11876" s="158">
        <v>0.14574151840191299</v>
      </c>
      <c r="D11876" s="158"/>
      <c r="E11876" s="158">
        <v>-0.13595645238596199</v>
      </c>
    </row>
    <row r="11877" spans="1:5" x14ac:dyDescent="0.25">
      <c r="A11877" s="158">
        <v>60550.390969670203</v>
      </c>
      <c r="B11877" s="158">
        <v>-8.5918745168978003E-2</v>
      </c>
      <c r="C11877" s="158">
        <v>0.145726808967997</v>
      </c>
      <c r="D11877" s="158"/>
      <c r="E11877" s="158">
        <v>-0.13598559968123899</v>
      </c>
    </row>
    <row r="11878" spans="1:5" x14ac:dyDescent="0.25">
      <c r="A11878" s="158">
        <v>60550.916705106101</v>
      </c>
      <c r="B11878" s="158">
        <v>0.31136451758544398</v>
      </c>
      <c r="C11878" s="158">
        <v>0.145725747689949</v>
      </c>
      <c r="D11878" s="158"/>
      <c r="E11878" s="158">
        <v>-0.135987690870218</v>
      </c>
    </row>
    <row r="11879" spans="1:5" x14ac:dyDescent="0.25">
      <c r="A11879" s="158">
        <v>60554.468992153801</v>
      </c>
      <c r="B11879" s="158">
        <v>-1.7102962325476999E-2</v>
      </c>
      <c r="C11879" s="158">
        <v>0.14571855465757699</v>
      </c>
      <c r="D11879" s="158"/>
      <c r="E11879" s="158">
        <v>-0.136001823383743</v>
      </c>
    </row>
    <row r="11880" spans="1:5" x14ac:dyDescent="0.25">
      <c r="A11880" s="158">
        <v>60555.3522117803</v>
      </c>
      <c r="B11880" s="158">
        <v>-0.33755476796820699</v>
      </c>
      <c r="C11880" s="158">
        <v>0.14571676022844501</v>
      </c>
      <c r="D11880" s="158"/>
      <c r="E11880" s="158">
        <v>-0.13600533795889899</v>
      </c>
    </row>
    <row r="11881" spans="1:5" x14ac:dyDescent="0.25">
      <c r="A11881" s="158">
        <v>60557.369912923299</v>
      </c>
      <c r="B11881" s="158">
        <v>-5.1589783004901697E-2</v>
      </c>
      <c r="C11881" s="158">
        <v>0.145712651935682</v>
      </c>
      <c r="D11881" s="158"/>
      <c r="E11881" s="158">
        <v>-0.13601336807096001</v>
      </c>
    </row>
    <row r="11882" spans="1:5" x14ac:dyDescent="0.25">
      <c r="A11882" s="158">
        <v>60564.903582231898</v>
      </c>
      <c r="B11882" s="158">
        <v>0.31673918084782499</v>
      </c>
      <c r="C11882" s="158">
        <v>0.14569720265043401</v>
      </c>
      <c r="D11882" s="158"/>
      <c r="E11882" s="158">
        <v>-0.13604336458788099</v>
      </c>
    </row>
    <row r="11883" spans="1:5" x14ac:dyDescent="0.25">
      <c r="A11883" s="158">
        <v>60579.841384230996</v>
      </c>
      <c r="B11883" s="158">
        <v>0.291087842383697</v>
      </c>
      <c r="C11883" s="158">
        <v>0.14566605991313</v>
      </c>
      <c r="D11883" s="158"/>
      <c r="E11883" s="158">
        <v>-0.13610290604632599</v>
      </c>
    </row>
    <row r="11884" spans="1:5" x14ac:dyDescent="0.25">
      <c r="A11884" s="158">
        <v>60586.589114663198</v>
      </c>
      <c r="B11884" s="158">
        <v>-0.53862990565880497</v>
      </c>
      <c r="C11884" s="158">
        <v>0.14565177104702601</v>
      </c>
      <c r="D11884" s="158"/>
      <c r="E11884" s="158">
        <v>-0.13612983016593999</v>
      </c>
    </row>
    <row r="11885" spans="1:5" x14ac:dyDescent="0.25">
      <c r="A11885" s="158">
        <v>60588.087922472099</v>
      </c>
      <c r="B11885" s="158">
        <v>0.86506093621443503</v>
      </c>
      <c r="C11885" s="158">
        <v>0.14564857861352001</v>
      </c>
      <c r="D11885" s="158"/>
      <c r="E11885" s="158">
        <v>-0.13613581291708299</v>
      </c>
    </row>
    <row r="11886" spans="1:5" x14ac:dyDescent="0.25">
      <c r="A11886" s="158">
        <v>60588.350070966801</v>
      </c>
      <c r="B11886" s="158">
        <v>0.67062210173196601</v>
      </c>
      <c r="C11886" s="158">
        <v>0.14564801954890799</v>
      </c>
      <c r="D11886" s="158"/>
      <c r="E11886" s="158">
        <v>-0.13613685941626999</v>
      </c>
    </row>
    <row r="11887" spans="1:5" x14ac:dyDescent="0.25">
      <c r="A11887" s="158">
        <v>60589.476114038996</v>
      </c>
      <c r="B11887" s="158">
        <v>0.12621093787197299</v>
      </c>
      <c r="C11887" s="158">
        <v>0.14564561577500401</v>
      </c>
      <c r="D11887" s="158"/>
      <c r="E11887" s="158">
        <v>-0.13614135488856499</v>
      </c>
    </row>
    <row r="11888" spans="1:5" x14ac:dyDescent="0.25">
      <c r="A11888" s="158">
        <v>60590.647940351198</v>
      </c>
      <c r="B11888" s="158">
        <v>-0.156756604991237</v>
      </c>
      <c r="C11888" s="158">
        <v>0.14564311022877799</v>
      </c>
      <c r="D11888" s="158"/>
      <c r="E11888" s="158">
        <v>-0.136146033653466</v>
      </c>
    </row>
    <row r="11889" spans="1:5" x14ac:dyDescent="0.25">
      <c r="A11889" s="158">
        <v>60604.9219980813</v>
      </c>
      <c r="B11889" s="158">
        <v>1.9550598220296998E-2</v>
      </c>
      <c r="C11889" s="158">
        <v>0.14561226046398301</v>
      </c>
      <c r="D11889" s="158"/>
      <c r="E11889" s="158">
        <v>-0.136203067856248</v>
      </c>
    </row>
    <row r="11890" spans="1:5" x14ac:dyDescent="0.25">
      <c r="A11890" s="158">
        <v>60612.137088918498</v>
      </c>
      <c r="B11890" s="158">
        <v>0.18412198813309</v>
      </c>
      <c r="C11890" s="158">
        <v>0.14559643607665801</v>
      </c>
      <c r="D11890" s="158"/>
      <c r="E11890" s="158">
        <v>-0.136231926372507</v>
      </c>
    </row>
    <row r="11891" spans="1:5" x14ac:dyDescent="0.25">
      <c r="A11891" s="158">
        <v>60623.5573133816</v>
      </c>
      <c r="B11891" s="158">
        <v>0.47844862210883998</v>
      </c>
      <c r="C11891" s="158">
        <v>0.145571074055975</v>
      </c>
      <c r="D11891" s="158"/>
      <c r="E11891" s="158">
        <v>-0.136277644785364</v>
      </c>
    </row>
    <row r="11892" spans="1:5" x14ac:dyDescent="0.25">
      <c r="A11892" s="158">
        <v>60625.215652416897</v>
      </c>
      <c r="B11892" s="158">
        <v>1.0542932656933299</v>
      </c>
      <c r="C11892" s="158">
        <v>0.14556735926408201</v>
      </c>
      <c r="D11892" s="158"/>
      <c r="E11892" s="158">
        <v>-0.136284287706328</v>
      </c>
    </row>
    <row r="11893" spans="1:5" x14ac:dyDescent="0.25">
      <c r="A11893" s="158">
        <v>60628.415347955699</v>
      </c>
      <c r="B11893" s="158">
        <v>0.251078582667774</v>
      </c>
      <c r="C11893" s="158">
        <v>0.145560168899728</v>
      </c>
      <c r="D11893" s="158"/>
      <c r="E11893" s="158">
        <v>-0.13629710789197699</v>
      </c>
    </row>
    <row r="11894" spans="1:5" x14ac:dyDescent="0.25">
      <c r="A11894" s="158">
        <v>60629.047089522501</v>
      </c>
      <c r="B11894" s="158">
        <v>-0.50524614935538703</v>
      </c>
      <c r="C11894" s="158">
        <v>0.14555874569730701</v>
      </c>
      <c r="D11894" s="158"/>
      <c r="E11894" s="158">
        <v>-0.13629963954312799</v>
      </c>
    </row>
    <row r="11895" spans="1:5" x14ac:dyDescent="0.25">
      <c r="A11895" s="158">
        <v>60629.988404727097</v>
      </c>
      <c r="B11895" s="158">
        <v>-3.2230457409887503E-2</v>
      </c>
      <c r="C11895" s="158">
        <v>0.14555662290965701</v>
      </c>
      <c r="D11895" s="158"/>
      <c r="E11895" s="158">
        <v>-0.13630341206531901</v>
      </c>
    </row>
    <row r="11896" spans="1:5" x14ac:dyDescent="0.25">
      <c r="A11896" s="158">
        <v>60632.506076504404</v>
      </c>
      <c r="B11896" s="158">
        <v>6.55300725743935E-2</v>
      </c>
      <c r="C11896" s="158">
        <v>0.145550932479553</v>
      </c>
      <c r="D11896" s="158"/>
      <c r="E11896" s="158">
        <v>-0.136313503824743</v>
      </c>
    </row>
    <row r="11897" spans="1:5" x14ac:dyDescent="0.25">
      <c r="A11897" s="158">
        <v>60632.648721658203</v>
      </c>
      <c r="B11897" s="158">
        <v>-0.80648525079952704</v>
      </c>
      <c r="C11897" s="158">
        <v>0.14555060951825299</v>
      </c>
      <c r="D11897" s="158"/>
      <c r="E11897" s="158">
        <v>-0.136314075671188</v>
      </c>
    </row>
    <row r="11898" spans="1:5" x14ac:dyDescent="0.25">
      <c r="A11898" s="158">
        <v>60649.230207900597</v>
      </c>
      <c r="B11898" s="158">
        <v>-1.4176039336158299</v>
      </c>
      <c r="C11898" s="158">
        <v>0.1455126632324</v>
      </c>
      <c r="D11898" s="158"/>
      <c r="E11898" s="158">
        <v>-0.13638060127106499</v>
      </c>
    </row>
    <row r="11899" spans="1:5" x14ac:dyDescent="0.25">
      <c r="A11899" s="158">
        <v>60661.8540956816</v>
      </c>
      <c r="B11899" s="158">
        <v>-0.41079246583074502</v>
      </c>
      <c r="C11899" s="158">
        <v>0.145483239345123</v>
      </c>
      <c r="D11899" s="158"/>
      <c r="E11899" s="158">
        <v>-0.13643131854207199</v>
      </c>
    </row>
    <row r="11900" spans="1:5" x14ac:dyDescent="0.25">
      <c r="A11900" s="158">
        <v>60677.521592379097</v>
      </c>
      <c r="B11900" s="158">
        <v>6.5503617172635295E-2</v>
      </c>
      <c r="C11900" s="158">
        <v>0.14544608451478</v>
      </c>
      <c r="D11900" s="158"/>
      <c r="E11900" s="158">
        <v>-0.136494347347417</v>
      </c>
    </row>
    <row r="11901" spans="1:5" x14ac:dyDescent="0.25">
      <c r="A11901" s="158">
        <v>60679.193579418097</v>
      </c>
      <c r="B11901" s="158">
        <v>-3.1513348108425099E-2</v>
      </c>
      <c r="C11901" s="158">
        <v>0.14544207805934301</v>
      </c>
      <c r="D11901" s="158"/>
      <c r="E11901" s="158">
        <v>-0.13650107905054501</v>
      </c>
    </row>
    <row r="11902" spans="1:5" x14ac:dyDescent="0.25">
      <c r="A11902" s="158">
        <v>60681.858164310499</v>
      </c>
      <c r="B11902" s="158">
        <v>0.36824296303579201</v>
      </c>
      <c r="C11902" s="158">
        <v>0.14543567667986401</v>
      </c>
      <c r="D11902" s="158"/>
      <c r="E11902" s="158">
        <v>-0.136511809296152</v>
      </c>
    </row>
    <row r="11903" spans="1:5" x14ac:dyDescent="0.25">
      <c r="A11903" s="158">
        <v>60692.894113330804</v>
      </c>
      <c r="B11903" s="158">
        <v>-6.2817606843490498E-2</v>
      </c>
      <c r="C11903" s="158">
        <v>0.14540894958039599</v>
      </c>
      <c r="D11903" s="158"/>
      <c r="E11903" s="158">
        <v>-0.136556279349896</v>
      </c>
    </row>
    <row r="11904" spans="1:5" x14ac:dyDescent="0.25">
      <c r="A11904" s="158">
        <v>60700.715607314902</v>
      </c>
      <c r="B11904" s="158">
        <v>-0.28659979815505199</v>
      </c>
      <c r="C11904" s="158">
        <v>0.145389799064363</v>
      </c>
      <c r="D11904" s="158"/>
      <c r="E11904" s="158">
        <v>-0.136587824272245</v>
      </c>
    </row>
    <row r="11905" spans="1:5" x14ac:dyDescent="0.25">
      <c r="A11905" s="158">
        <v>60705.258914129801</v>
      </c>
      <c r="B11905" s="158">
        <v>-0.80597443795443802</v>
      </c>
      <c r="C11905" s="158">
        <v>0.145378596073828</v>
      </c>
      <c r="D11905" s="158"/>
      <c r="E11905" s="158">
        <v>-0.136606158460501</v>
      </c>
    </row>
    <row r="11906" spans="1:5" x14ac:dyDescent="0.25">
      <c r="A11906" s="158">
        <v>60706.306043330602</v>
      </c>
      <c r="B11906" s="158">
        <v>4.6933953016869999E-2</v>
      </c>
      <c r="C11906" s="158">
        <v>0.14537600583476701</v>
      </c>
      <c r="D11906" s="158"/>
      <c r="E11906" s="158">
        <v>-0.13661038517336799</v>
      </c>
    </row>
    <row r="11907" spans="1:5" x14ac:dyDescent="0.25">
      <c r="A11907" s="158">
        <v>60707.869082886697</v>
      </c>
      <c r="B11907" s="158">
        <v>8.5627290586853796E-2</v>
      </c>
      <c r="C11907" s="158">
        <v>0.14537213370100399</v>
      </c>
      <c r="D11907" s="158"/>
      <c r="E11907" s="158">
        <v>-0.13661669511160399</v>
      </c>
    </row>
    <row r="11908" spans="1:5" x14ac:dyDescent="0.25">
      <c r="A11908" s="158">
        <v>60710.762712854899</v>
      </c>
      <c r="B11908" s="158">
        <v>-3.9121075740933299E-2</v>
      </c>
      <c r="C11908" s="158">
        <v>0.14536494725617999</v>
      </c>
      <c r="D11908" s="158"/>
      <c r="E11908" s="158">
        <v>-0.13662837901653699</v>
      </c>
    </row>
    <row r="11909" spans="1:5" x14ac:dyDescent="0.25">
      <c r="A11909" s="158">
        <v>60717.313307336102</v>
      </c>
      <c r="B11909" s="158">
        <v>-0.12532497935682199</v>
      </c>
      <c r="C11909" s="158">
        <v>0.14534859231460601</v>
      </c>
      <c r="D11909" s="158"/>
      <c r="E11909" s="158">
        <v>-0.13665484061321601</v>
      </c>
    </row>
    <row r="11910" spans="1:5" x14ac:dyDescent="0.25">
      <c r="A11910" s="158">
        <v>60724.339922179599</v>
      </c>
      <c r="B11910" s="158">
        <v>0.17499734783110699</v>
      </c>
      <c r="C11910" s="158">
        <v>0.14533091628529199</v>
      </c>
      <c r="D11910" s="158"/>
      <c r="E11910" s="158">
        <v>-0.136683242991889</v>
      </c>
    </row>
    <row r="11911" spans="1:5" x14ac:dyDescent="0.25">
      <c r="A11911" s="158">
        <v>60726.667884107497</v>
      </c>
      <c r="B11911" s="158">
        <v>8.0881874364546705E-2</v>
      </c>
      <c r="C11911" s="158">
        <v>0.14532502993532201</v>
      </c>
      <c r="D11911" s="158"/>
      <c r="E11911" s="158">
        <v>-0.136692656954125</v>
      </c>
    </row>
    <row r="11912" spans="1:5" x14ac:dyDescent="0.25">
      <c r="A11912" s="158">
        <v>60731.481370043002</v>
      </c>
      <c r="B11912" s="158">
        <v>0.126876488852212</v>
      </c>
      <c r="C11912" s="158">
        <v>0.14531281134933299</v>
      </c>
      <c r="D11912" s="158"/>
      <c r="E11912" s="158">
        <v>-0.13671212846570799</v>
      </c>
    </row>
    <row r="11913" spans="1:5" x14ac:dyDescent="0.25">
      <c r="A11913" s="158">
        <v>60736.6879181853</v>
      </c>
      <c r="B11913" s="158">
        <v>0.42334023277319499</v>
      </c>
      <c r="C11913" s="158">
        <v>0.14529952313195299</v>
      </c>
      <c r="D11913" s="158"/>
      <c r="E11913" s="158">
        <v>-0.13673319974130299</v>
      </c>
    </row>
    <row r="11914" spans="1:5" x14ac:dyDescent="0.25">
      <c r="A11914" s="158">
        <v>60739.651881029</v>
      </c>
      <c r="B11914" s="158">
        <v>-0.192373387183986</v>
      </c>
      <c r="C11914" s="158">
        <v>0.14529192519249001</v>
      </c>
      <c r="D11914" s="158"/>
      <c r="E11914" s="158">
        <v>-0.13674519963519</v>
      </c>
    </row>
    <row r="11915" spans="1:5" x14ac:dyDescent="0.25">
      <c r="A11915" s="158">
        <v>60748.3578622079</v>
      </c>
      <c r="B11915" s="158">
        <v>-3.3193290271382701E-2</v>
      </c>
      <c r="C11915" s="158">
        <v>0.14526946882201999</v>
      </c>
      <c r="D11915" s="158"/>
      <c r="E11915" s="158">
        <v>-0.13678046561135801</v>
      </c>
    </row>
    <row r="11916" spans="1:5" x14ac:dyDescent="0.25">
      <c r="A11916" s="158">
        <v>60751.565777146701</v>
      </c>
      <c r="B11916" s="158">
        <v>-0.57881587297093895</v>
      </c>
      <c r="C11916" s="158">
        <v>0.14526114209761101</v>
      </c>
      <c r="D11916" s="158"/>
      <c r="E11916" s="158">
        <v>-0.13679346728165201</v>
      </c>
    </row>
    <row r="11917" spans="1:5" x14ac:dyDescent="0.25">
      <c r="A11917" s="158">
        <v>60757.800599769602</v>
      </c>
      <c r="B11917" s="158">
        <v>0.30196939511189003</v>
      </c>
      <c r="C11917" s="158">
        <v>0.14524487842872899</v>
      </c>
      <c r="D11917" s="158"/>
      <c r="E11917" s="158">
        <v>-0.136818747969152</v>
      </c>
    </row>
    <row r="11918" spans="1:5" x14ac:dyDescent="0.25">
      <c r="A11918" s="158">
        <v>60763.047987283499</v>
      </c>
      <c r="B11918" s="158">
        <v>0.83109895955886204</v>
      </c>
      <c r="C11918" s="158">
        <v>0.14523110882801701</v>
      </c>
      <c r="D11918" s="158"/>
      <c r="E11918" s="158">
        <v>-0.136840036065391</v>
      </c>
    </row>
    <row r="11919" spans="1:5" x14ac:dyDescent="0.25">
      <c r="A11919" s="158">
        <v>60769.695116220202</v>
      </c>
      <c r="B11919" s="158">
        <v>0.34797893630575899</v>
      </c>
      <c r="C11919" s="158">
        <v>0.14521355941396599</v>
      </c>
      <c r="D11919" s="158"/>
      <c r="E11919" s="158">
        <v>-0.13686701747205601</v>
      </c>
    </row>
    <row r="11920" spans="1:5" x14ac:dyDescent="0.25">
      <c r="A11920" s="158">
        <v>60772.5554622626</v>
      </c>
      <c r="B11920" s="158">
        <v>0.44621181788939701</v>
      </c>
      <c r="C11920" s="158">
        <v>0.145205971063355</v>
      </c>
      <c r="D11920" s="158"/>
      <c r="E11920" s="158">
        <v>-0.136878632977468</v>
      </c>
    </row>
    <row r="11921" spans="1:5" x14ac:dyDescent="0.25">
      <c r="A11921" s="158">
        <v>60784.881017033003</v>
      </c>
      <c r="B11921" s="158">
        <v>-0.16059435328313901</v>
      </c>
      <c r="C11921" s="158">
        <v>0.14517302119634801</v>
      </c>
      <c r="D11921" s="158"/>
      <c r="E11921" s="158">
        <v>-0.13692872026196801</v>
      </c>
    </row>
    <row r="11922" spans="1:5" x14ac:dyDescent="0.25">
      <c r="A11922" s="158">
        <v>60795.5406669445</v>
      </c>
      <c r="B11922" s="158">
        <v>-0.17829835587628301</v>
      </c>
      <c r="C11922" s="158">
        <v>0.145144198291209</v>
      </c>
      <c r="D11922" s="158"/>
      <c r="E11922" s="158">
        <v>-0.136972083260233</v>
      </c>
    </row>
    <row r="11923" spans="1:5" x14ac:dyDescent="0.25">
      <c r="A11923" s="158">
        <v>60810.282971343702</v>
      </c>
      <c r="B11923" s="158">
        <v>-0.300901936170128</v>
      </c>
      <c r="C11923" s="158">
        <v>0.14510384121012901</v>
      </c>
      <c r="D11923" s="158"/>
      <c r="E11923" s="158">
        <v>-0.137032123649801</v>
      </c>
    </row>
    <row r="11924" spans="1:5" x14ac:dyDescent="0.25">
      <c r="A11924" s="158">
        <v>60821.577632078101</v>
      </c>
      <c r="B11924" s="158">
        <v>1.28869949338695E-2</v>
      </c>
      <c r="C11924" s="158">
        <v>0.145072536442335</v>
      </c>
      <c r="D11924" s="158"/>
      <c r="E11924" s="158">
        <v>-0.137078177306801</v>
      </c>
    </row>
    <row r="11925" spans="1:5" x14ac:dyDescent="0.25">
      <c r="A11925" s="158">
        <v>60827.413823237097</v>
      </c>
      <c r="B11925" s="158">
        <v>-5.5706743536953998E-2</v>
      </c>
      <c r="C11925" s="158">
        <v>0.14505623041598401</v>
      </c>
      <c r="D11925" s="158"/>
      <c r="E11925" s="158">
        <v>-0.137101992658027</v>
      </c>
    </row>
    <row r="11926" spans="1:5" x14ac:dyDescent="0.25">
      <c r="A11926" s="158">
        <v>60841.873058835597</v>
      </c>
      <c r="B11926" s="158">
        <v>-0.36431691675054001</v>
      </c>
      <c r="C11926" s="158">
        <v>0.145015452561752</v>
      </c>
      <c r="D11926" s="158"/>
      <c r="E11926" s="158">
        <v>-0.13716104955112701</v>
      </c>
    </row>
    <row r="11927" spans="1:5" x14ac:dyDescent="0.25">
      <c r="A11927" s="158">
        <v>60843.867716560599</v>
      </c>
      <c r="B11927" s="158">
        <v>0.34882739945618602</v>
      </c>
      <c r="C11927" s="158">
        <v>0.14500978500874601</v>
      </c>
      <c r="D11927" s="158"/>
      <c r="E11927" s="158">
        <v>-0.13716920251501399</v>
      </c>
    </row>
    <row r="11928" spans="1:5" x14ac:dyDescent="0.25">
      <c r="A11928" s="158">
        <v>60847.509507562499</v>
      </c>
      <c r="B11928" s="158">
        <v>0.124933325004983</v>
      </c>
      <c r="C11928" s="158">
        <v>0.14499941105237699</v>
      </c>
      <c r="D11928" s="158"/>
      <c r="E11928" s="158">
        <v>-0.13718409174551899</v>
      </c>
    </row>
    <row r="11929" spans="1:5" x14ac:dyDescent="0.25">
      <c r="A11929" s="158">
        <v>60851.841895664598</v>
      </c>
      <c r="B11929" s="158">
        <v>-0.37272325337428502</v>
      </c>
      <c r="C11929" s="158">
        <v>0.144987025714367</v>
      </c>
      <c r="D11929" s="158"/>
      <c r="E11929" s="158">
        <v>-0.13720181078722399</v>
      </c>
    </row>
    <row r="11930" spans="1:5" x14ac:dyDescent="0.25">
      <c r="A11930" s="158">
        <v>60862.7978393425</v>
      </c>
      <c r="B11930" s="158">
        <v>0.88049441487880697</v>
      </c>
      <c r="C11930" s="158">
        <v>0.144955491919463</v>
      </c>
      <c r="D11930" s="158"/>
      <c r="E11930" s="158">
        <v>-0.13724665027447999</v>
      </c>
    </row>
    <row r="11931" spans="1:5" x14ac:dyDescent="0.25">
      <c r="A11931" s="158">
        <v>60871.640315601602</v>
      </c>
      <c r="B11931" s="158">
        <v>5.3185708384817502E-2</v>
      </c>
      <c r="C11931" s="158">
        <v>0.14492981958002299</v>
      </c>
      <c r="D11931" s="158"/>
      <c r="E11931" s="158">
        <v>-0.137282872061192</v>
      </c>
    </row>
    <row r="11932" spans="1:5" x14ac:dyDescent="0.25">
      <c r="A11932" s="158">
        <v>60879.316440044102</v>
      </c>
      <c r="B11932" s="158">
        <v>0.37079978809058101</v>
      </c>
      <c r="C11932" s="158">
        <v>0.14490737399916401</v>
      </c>
      <c r="D11932" s="158"/>
      <c r="E11932" s="158">
        <v>-0.13731433929780401</v>
      </c>
    </row>
    <row r="11933" spans="1:5" x14ac:dyDescent="0.25">
      <c r="A11933" s="158">
        <v>60886.272534231503</v>
      </c>
      <c r="B11933" s="158">
        <v>0.29216849859607902</v>
      </c>
      <c r="C11933" s="158">
        <v>0.144886906486943</v>
      </c>
      <c r="D11933" s="158"/>
      <c r="E11933" s="158">
        <v>-0.13734287348785401</v>
      </c>
    </row>
    <row r="11934" spans="1:5" x14ac:dyDescent="0.25">
      <c r="A11934" s="158">
        <v>60890.9734186407</v>
      </c>
      <c r="B11934" s="158">
        <v>9.5333289395726994E-2</v>
      </c>
      <c r="C11934" s="158">
        <v>0.14487300640905801</v>
      </c>
      <c r="D11934" s="158"/>
      <c r="E11934" s="158">
        <v>-0.13736216672825799</v>
      </c>
    </row>
    <row r="11935" spans="1:5" x14ac:dyDescent="0.25">
      <c r="A11935" s="158">
        <v>60896.064649511798</v>
      </c>
      <c r="B11935" s="158">
        <v>0.21362812140193199</v>
      </c>
      <c r="C11935" s="158">
        <v>0.14485789024818299</v>
      </c>
      <c r="D11935" s="158"/>
      <c r="E11935" s="158">
        <v>-0.13738307112223899</v>
      </c>
    </row>
    <row r="11936" spans="1:5" x14ac:dyDescent="0.25">
      <c r="A11936" s="158">
        <v>60898.211317550398</v>
      </c>
      <c r="B11936" s="158">
        <v>-0.17839582994175801</v>
      </c>
      <c r="C11936" s="158">
        <v>0.144851497438204</v>
      </c>
      <c r="D11936" s="158"/>
      <c r="E11936" s="158">
        <v>-0.13739188809269001</v>
      </c>
    </row>
    <row r="11937" spans="1:5" x14ac:dyDescent="0.25">
      <c r="A11937" s="158">
        <v>60902.871905927997</v>
      </c>
      <c r="B11937" s="158">
        <v>4.8605979551030701E-2</v>
      </c>
      <c r="C11937" s="158">
        <v>0.14483757898241001</v>
      </c>
      <c r="D11937" s="158"/>
      <c r="E11937" s="158">
        <v>-0.137411036229349</v>
      </c>
    </row>
    <row r="11938" spans="1:5" x14ac:dyDescent="0.25">
      <c r="A11938" s="158">
        <v>60903.439492083198</v>
      </c>
      <c r="B11938" s="158">
        <v>0.55089495533724397</v>
      </c>
      <c r="C11938" s="158">
        <v>0.144835880278159</v>
      </c>
      <c r="D11938" s="158"/>
      <c r="E11938" s="158">
        <v>-0.137413368711474</v>
      </c>
    </row>
    <row r="11939" spans="1:5" x14ac:dyDescent="0.25">
      <c r="A11939" s="158">
        <v>60919.2482146533</v>
      </c>
      <c r="B11939" s="158">
        <v>-0.39604857994849402</v>
      </c>
      <c r="C11939" s="158">
        <v>0.144788249639901</v>
      </c>
      <c r="D11939" s="158"/>
      <c r="E11939" s="158">
        <v>-0.137478381448179</v>
      </c>
    </row>
    <row r="11940" spans="1:5" x14ac:dyDescent="0.25">
      <c r="A11940" s="158">
        <v>60921.944529954802</v>
      </c>
      <c r="B11940" s="158">
        <v>0.13330901732608899</v>
      </c>
      <c r="C11940" s="158">
        <v>0.14478006492148399</v>
      </c>
      <c r="D11940" s="158"/>
      <c r="E11940" s="158">
        <v>-0.13748947901693101</v>
      </c>
    </row>
    <row r="11941" spans="1:5" x14ac:dyDescent="0.25">
      <c r="A11941" s="158">
        <v>60923.559942653599</v>
      </c>
      <c r="B11941" s="158">
        <v>0.27232224804032401</v>
      </c>
      <c r="C11941" s="158">
        <v>0.144775152843204</v>
      </c>
      <c r="D11941" s="158"/>
      <c r="E11941" s="158">
        <v>-0.137496129043333</v>
      </c>
    </row>
    <row r="11942" spans="1:5" x14ac:dyDescent="0.25">
      <c r="A11942" s="158">
        <v>60926.740869216199</v>
      </c>
      <c r="B11942" s="158">
        <v>0.56169662448120095</v>
      </c>
      <c r="C11942" s="158">
        <v>0.14476546191620901</v>
      </c>
      <c r="D11942" s="158"/>
      <c r="E11942" s="158">
        <v>-0.13750922645483299</v>
      </c>
    </row>
    <row r="11943" spans="1:5" x14ac:dyDescent="0.25">
      <c r="A11943" s="158">
        <v>60941.256124682397</v>
      </c>
      <c r="B11943" s="158">
        <v>0.81910463627721297</v>
      </c>
      <c r="C11943" s="158">
        <v>0.14472093006175701</v>
      </c>
      <c r="D11943" s="158"/>
      <c r="E11943" s="158">
        <v>-0.13756903941373999</v>
      </c>
    </row>
    <row r="11944" spans="1:5" x14ac:dyDescent="0.25">
      <c r="A11944" s="158">
        <v>60941.362741163997</v>
      </c>
      <c r="B11944" s="158">
        <v>0.68299575450274697</v>
      </c>
      <c r="C11944" s="158">
        <v>0.14472060109552401</v>
      </c>
      <c r="D11944" s="158"/>
      <c r="E11944" s="158">
        <v>-0.137569479030688</v>
      </c>
    </row>
    <row r="11945" spans="1:5" x14ac:dyDescent="0.25">
      <c r="A11945" s="158">
        <v>60942.0483781769</v>
      </c>
      <c r="B11945" s="158">
        <v>0.68331935744805306</v>
      </c>
      <c r="C11945" s="158">
        <v>0.14471848490504099</v>
      </c>
      <c r="D11945" s="158"/>
      <c r="E11945" s="158">
        <v>-0.137572306249752</v>
      </c>
    </row>
    <row r="11946" spans="1:5" x14ac:dyDescent="0.25">
      <c r="A11946" s="158">
        <v>60942.445482712901</v>
      </c>
      <c r="B11946" s="158">
        <v>0.32824830446349701</v>
      </c>
      <c r="C11946" s="158">
        <v>0.14471725874341301</v>
      </c>
      <c r="D11946" s="158"/>
      <c r="E11946" s="158">
        <v>-0.137573943785256</v>
      </c>
    </row>
    <row r="11947" spans="1:5" x14ac:dyDescent="0.25">
      <c r="A11947" s="158">
        <v>60958.833637133699</v>
      </c>
      <c r="B11947" s="158">
        <v>-0.133174269539305</v>
      </c>
      <c r="C11947" s="158">
        <v>0.144666328160171</v>
      </c>
      <c r="D11947" s="158"/>
      <c r="E11947" s="158">
        <v>-0.137641573253202</v>
      </c>
    </row>
    <row r="11948" spans="1:5" x14ac:dyDescent="0.25">
      <c r="A11948" s="158">
        <v>60962.858995532501</v>
      </c>
      <c r="B11948" s="158">
        <v>-0.410907858683696</v>
      </c>
      <c r="C11948" s="158">
        <v>0.144653720796979</v>
      </c>
      <c r="D11948" s="158"/>
      <c r="E11948" s="158">
        <v>-0.13765819968248499</v>
      </c>
    </row>
    <row r="11949" spans="1:5" x14ac:dyDescent="0.25">
      <c r="A11949" s="158">
        <v>60967.068018322301</v>
      </c>
      <c r="B11949" s="158">
        <v>0.23449722420896299</v>
      </c>
      <c r="C11949" s="158">
        <v>0.14464049732706399</v>
      </c>
      <c r="D11949" s="158"/>
      <c r="E11949" s="158">
        <v>-0.137675590986337</v>
      </c>
    </row>
    <row r="11950" spans="1:5" x14ac:dyDescent="0.25">
      <c r="A11950" s="158">
        <v>60968.479596381301</v>
      </c>
      <c r="B11950" s="158">
        <v>-0.31660717048804798</v>
      </c>
      <c r="C11950" s="158">
        <v>0.14463605324349901</v>
      </c>
      <c r="D11950" s="158"/>
      <c r="E11950" s="158">
        <v>-0.137681424933046</v>
      </c>
    </row>
    <row r="11951" spans="1:5" x14ac:dyDescent="0.25">
      <c r="A11951" s="158">
        <v>60968.592297447598</v>
      </c>
      <c r="B11951" s="158">
        <v>-2.4804827920613901</v>
      </c>
      <c r="C11951" s="158">
        <v>0.14463569822391401</v>
      </c>
      <c r="D11951" s="158"/>
      <c r="E11951" s="158">
        <v>-0.13768189074915699</v>
      </c>
    </row>
    <row r="11952" spans="1:5" x14ac:dyDescent="0.25">
      <c r="A11952" s="158">
        <v>60971.549373584603</v>
      </c>
      <c r="B11952" s="158">
        <v>-0.16334599181694301</v>
      </c>
      <c r="C11952" s="158">
        <v>0.14462637248603599</v>
      </c>
      <c r="D11952" s="158"/>
      <c r="E11952" s="158">
        <v>-0.13769411457671399</v>
      </c>
    </row>
    <row r="11953" spans="1:5" x14ac:dyDescent="0.25">
      <c r="A11953" s="158">
        <v>60983.566547028</v>
      </c>
      <c r="B11953" s="158">
        <v>0.35990738557820601</v>
      </c>
      <c r="C11953" s="158">
        <v>0.14458826348676099</v>
      </c>
      <c r="D11953" s="158"/>
      <c r="E11953" s="158">
        <v>-0.13774382308690999</v>
      </c>
    </row>
    <row r="11954" spans="1:5" x14ac:dyDescent="0.25">
      <c r="A11954" s="158">
        <v>60984.752684045903</v>
      </c>
      <c r="B11954" s="158">
        <v>1.78750354255186E-2</v>
      </c>
      <c r="C11954" s="158">
        <v>0.144584483755579</v>
      </c>
      <c r="D11954" s="158"/>
      <c r="E11954" s="158">
        <v>-0.13774873231354701</v>
      </c>
    </row>
    <row r="11955" spans="1:5" x14ac:dyDescent="0.25">
      <c r="A11955" s="158">
        <v>60989.8396231808</v>
      </c>
      <c r="B11955" s="158">
        <v>-0.253247338205631</v>
      </c>
      <c r="C11955" s="158">
        <v>0.14456823677283201</v>
      </c>
      <c r="D11955" s="158"/>
      <c r="E11955" s="158">
        <v>-0.137769792067442</v>
      </c>
    </row>
    <row r="11956" spans="1:5" x14ac:dyDescent="0.25">
      <c r="A11956" s="158">
        <v>60999.644821872796</v>
      </c>
      <c r="B11956" s="158">
        <v>4.3759294616130297E-2</v>
      </c>
      <c r="C11956" s="158">
        <v>0.144536751689752</v>
      </c>
      <c r="D11956" s="158"/>
      <c r="E11956" s="158">
        <v>-0.137810411530669</v>
      </c>
    </row>
    <row r="11957" spans="1:5" x14ac:dyDescent="0.25">
      <c r="A11957" s="158">
        <v>61004.012320084003</v>
      </c>
      <c r="B11957" s="158">
        <v>8.4432080017759994E-2</v>
      </c>
      <c r="C11957" s="158">
        <v>0.144522656247837</v>
      </c>
      <c r="D11957" s="158"/>
      <c r="E11957" s="158">
        <v>-0.137828515656061</v>
      </c>
    </row>
    <row r="11958" spans="1:5" x14ac:dyDescent="0.25">
      <c r="A11958" s="158">
        <v>61005.152724389904</v>
      </c>
      <c r="B11958" s="158">
        <v>0.35381890631183099</v>
      </c>
      <c r="C11958" s="158">
        <v>0.14451896857323401</v>
      </c>
      <c r="D11958" s="158"/>
      <c r="E11958" s="158">
        <v>-0.13783324398100499</v>
      </c>
    </row>
    <row r="11959" spans="1:5" x14ac:dyDescent="0.25">
      <c r="A11959" s="158">
        <v>61007.752723618098</v>
      </c>
      <c r="B11959" s="158">
        <v>0.60889485018127398</v>
      </c>
      <c r="C11959" s="158">
        <v>0.14451054995947199</v>
      </c>
      <c r="D11959" s="158"/>
      <c r="E11959" s="158">
        <v>-0.13784402579992899</v>
      </c>
    </row>
    <row r="11960" spans="1:5" x14ac:dyDescent="0.25">
      <c r="A11960" s="158">
        <v>61007.875013667697</v>
      </c>
      <c r="B11960" s="158">
        <v>0.34793991068176</v>
      </c>
      <c r="C11960" s="158">
        <v>0.144510153612912</v>
      </c>
      <c r="D11960" s="158"/>
      <c r="E11960" s="158">
        <v>-0.13784453297876101</v>
      </c>
    </row>
    <row r="11961" spans="1:5" x14ac:dyDescent="0.25">
      <c r="A11961" s="158">
        <v>61012.526886773798</v>
      </c>
      <c r="B11961" s="158">
        <v>0.41110910317576599</v>
      </c>
      <c r="C11961" s="158">
        <v>0.14449505141569</v>
      </c>
      <c r="D11961" s="158"/>
      <c r="E11961" s="158">
        <v>-0.137863829879873</v>
      </c>
    </row>
    <row r="11962" spans="1:5" x14ac:dyDescent="0.25">
      <c r="A11962" s="158">
        <v>61029.604627291897</v>
      </c>
      <c r="B11962" s="158">
        <v>2.4416690791850802E-2</v>
      </c>
      <c r="C11962" s="158">
        <v>0.14443918842360101</v>
      </c>
      <c r="D11962" s="158"/>
      <c r="E11962" s="158">
        <v>-0.13793473829535799</v>
      </c>
    </row>
    <row r="11963" spans="1:5" x14ac:dyDescent="0.25">
      <c r="A11963" s="158">
        <v>61036.542617412597</v>
      </c>
      <c r="B11963" s="158">
        <v>-0.106895429072995</v>
      </c>
      <c r="C11963" s="158">
        <v>0.14441630612463199</v>
      </c>
      <c r="D11963" s="158"/>
      <c r="E11963" s="158">
        <v>-0.13796357532415501</v>
      </c>
    </row>
    <row r="11964" spans="1:5" x14ac:dyDescent="0.25">
      <c r="A11964" s="158">
        <v>61041.770890237603</v>
      </c>
      <c r="B11964" s="158">
        <v>7.5535810007298903E-3</v>
      </c>
      <c r="C11964" s="158">
        <v>0.14439899164752801</v>
      </c>
      <c r="D11964" s="158"/>
      <c r="E11964" s="158">
        <v>-0.13798531746302301</v>
      </c>
    </row>
    <row r="11965" spans="1:5" x14ac:dyDescent="0.25">
      <c r="A11965" s="158">
        <v>61048.977694155801</v>
      </c>
      <c r="B11965" s="158">
        <v>0.20363757457087001</v>
      </c>
      <c r="C11965" s="158">
        <v>0.14437502529761601</v>
      </c>
      <c r="D11965" s="158"/>
      <c r="E11965" s="158">
        <v>-0.13801530346684501</v>
      </c>
    </row>
    <row r="11966" spans="1:5" x14ac:dyDescent="0.25">
      <c r="A11966" s="158">
        <v>61065.1005461081</v>
      </c>
      <c r="B11966" s="158">
        <v>0.244242844848053</v>
      </c>
      <c r="C11966" s="158">
        <v>0.14432099363924999</v>
      </c>
      <c r="D11966" s="158"/>
      <c r="E11966" s="158">
        <v>-0.13808245436154201</v>
      </c>
    </row>
    <row r="11967" spans="1:5" x14ac:dyDescent="0.25">
      <c r="A11967" s="158">
        <v>61069.358914874501</v>
      </c>
      <c r="B11967" s="158">
        <v>0.56909873316217696</v>
      </c>
      <c r="C11967" s="158">
        <v>0.14430662775910799</v>
      </c>
      <c r="D11967" s="158"/>
      <c r="E11967" s="158">
        <v>-0.13810020571720999</v>
      </c>
    </row>
    <row r="11968" spans="1:5" x14ac:dyDescent="0.25">
      <c r="A11968" s="158">
        <v>61070.305841058398</v>
      </c>
      <c r="B11968" s="158">
        <v>0.28429297458345498</v>
      </c>
      <c r="C11968" s="158">
        <v>0.14430342787574199</v>
      </c>
      <c r="D11968" s="158"/>
      <c r="E11968" s="158">
        <v>-0.138104153932715</v>
      </c>
    </row>
    <row r="11969" spans="1:5" x14ac:dyDescent="0.25">
      <c r="A11969" s="158">
        <v>61084.9598895421</v>
      </c>
      <c r="B11969" s="158">
        <v>-0.34260695900319998</v>
      </c>
      <c r="C11969" s="158">
        <v>0.144253660804985</v>
      </c>
      <c r="D11969" s="158"/>
      <c r="E11969" s="158">
        <v>-0.13816529472417</v>
      </c>
    </row>
    <row r="11970" spans="1:5" x14ac:dyDescent="0.25">
      <c r="A11970" s="158">
        <v>61090.797172377999</v>
      </c>
      <c r="B11970" s="158">
        <v>0.39188222601727102</v>
      </c>
      <c r="C11970" s="158">
        <v>0.144233707794234</v>
      </c>
      <c r="D11970" s="158"/>
      <c r="E11970" s="158">
        <v>-0.138189670737565</v>
      </c>
    </row>
    <row r="11971" spans="1:5" x14ac:dyDescent="0.25">
      <c r="A11971" s="158">
        <v>61098.894536246997</v>
      </c>
      <c r="B11971" s="158">
        <v>0.154109750670339</v>
      </c>
      <c r="C11971" s="158">
        <v>0.144205908762951</v>
      </c>
      <c r="D11971" s="158"/>
      <c r="E11971" s="158">
        <v>-0.13822350466705799</v>
      </c>
    </row>
    <row r="11972" spans="1:5" x14ac:dyDescent="0.25">
      <c r="A11972" s="158">
        <v>61103.534918543097</v>
      </c>
      <c r="B11972" s="158">
        <v>0.75744995885143096</v>
      </c>
      <c r="C11972" s="158">
        <v>0.14418991501679501</v>
      </c>
      <c r="D11972" s="158"/>
      <c r="E11972" s="158">
        <v>-0.13824290445465601</v>
      </c>
    </row>
    <row r="11973" spans="1:5" x14ac:dyDescent="0.25">
      <c r="A11973" s="158">
        <v>61104.293496824197</v>
      </c>
      <c r="B11973" s="158">
        <v>0.31563323987016101</v>
      </c>
      <c r="C11973" s="158">
        <v>0.14418729612734099</v>
      </c>
      <c r="D11973" s="158"/>
      <c r="E11973" s="158">
        <v>-0.13824607652549001</v>
      </c>
    </row>
    <row r="11974" spans="1:5" x14ac:dyDescent="0.25">
      <c r="A11974" s="158">
        <v>61125.1438609951</v>
      </c>
      <c r="B11974" s="158">
        <v>0.34958833721205901</v>
      </c>
      <c r="C11974" s="158">
        <v>0.144114838972664</v>
      </c>
      <c r="D11974" s="158"/>
      <c r="E11974" s="158">
        <v>-0.13833334404736899</v>
      </c>
    </row>
    <row r="11975" spans="1:5" x14ac:dyDescent="0.25">
      <c r="A11975" s="158">
        <v>61132.484296422903</v>
      </c>
      <c r="B11975" s="158">
        <v>-0.196712947744204</v>
      </c>
      <c r="C11975" s="158">
        <v>0.144089114183551</v>
      </c>
      <c r="D11975" s="158"/>
      <c r="E11975" s="158">
        <v>-0.138364103374501</v>
      </c>
    </row>
    <row r="11976" spans="1:5" x14ac:dyDescent="0.25">
      <c r="A11976" s="158">
        <v>61137.561960021398</v>
      </c>
      <c r="B11976" s="158">
        <v>0.339359083822455</v>
      </c>
      <c r="C11976" s="158">
        <v>0.14407125412548699</v>
      </c>
      <c r="D11976" s="158"/>
      <c r="E11976" s="158">
        <v>-0.13838539190392099</v>
      </c>
    </row>
    <row r="11977" spans="1:5" x14ac:dyDescent="0.25">
      <c r="A11977" s="158">
        <v>61156.412336654997</v>
      </c>
      <c r="B11977" s="158">
        <v>-4.6270043707874499E-2</v>
      </c>
      <c r="C11977" s="158">
        <v>0.14400448770195701</v>
      </c>
      <c r="D11977" s="158"/>
      <c r="E11977" s="158">
        <v>-0.13846450304062599</v>
      </c>
    </row>
    <row r="11978" spans="1:5" x14ac:dyDescent="0.25">
      <c r="A11978" s="158">
        <v>61170.379093073097</v>
      </c>
      <c r="B11978" s="158">
        <v>0.45680934672951401</v>
      </c>
      <c r="C11978" s="158">
        <v>0.143954553591741</v>
      </c>
      <c r="D11978" s="158"/>
      <c r="E11978" s="158">
        <v>-0.138523199117291</v>
      </c>
    </row>
    <row r="11979" spans="1:5" x14ac:dyDescent="0.25">
      <c r="A11979" s="158">
        <v>61172.825905936399</v>
      </c>
      <c r="B11979" s="158">
        <v>-0.11087743287581101</v>
      </c>
      <c r="C11979" s="158">
        <v>0.14394576537475601</v>
      </c>
      <c r="D11979" s="158"/>
      <c r="E11979" s="158">
        <v>-0.13853348902509699</v>
      </c>
    </row>
    <row r="11980" spans="1:5" x14ac:dyDescent="0.25">
      <c r="A11980" s="158">
        <v>61174.448531853603</v>
      </c>
      <c r="B11980" s="158">
        <v>-0.16835980853517901</v>
      </c>
      <c r="C11980" s="158">
        <v>0.1439399307907</v>
      </c>
      <c r="D11980" s="158"/>
      <c r="E11980" s="158">
        <v>-0.138540314026219</v>
      </c>
    </row>
    <row r="11981" spans="1:5" x14ac:dyDescent="0.25">
      <c r="A11981" s="158">
        <v>61175.8466757024</v>
      </c>
      <c r="B11981" s="158">
        <v>-0.18733889858628699</v>
      </c>
      <c r="C11981" s="158">
        <v>0.14393489917753</v>
      </c>
      <c r="D11981" s="158"/>
      <c r="E11981" s="158">
        <v>-0.13854619556247</v>
      </c>
    </row>
    <row r="11982" spans="1:5" x14ac:dyDescent="0.25">
      <c r="A11982" s="158">
        <v>61188.756663844099</v>
      </c>
      <c r="B11982" s="158">
        <v>-0.42610134265668198</v>
      </c>
      <c r="C11982" s="158">
        <v>0.14388825548869399</v>
      </c>
      <c r="D11982" s="158"/>
      <c r="E11982" s="158">
        <v>-0.138600535995585</v>
      </c>
    </row>
    <row r="11983" spans="1:5" x14ac:dyDescent="0.25">
      <c r="A11983" s="158">
        <v>61192.195840320397</v>
      </c>
      <c r="B11983" s="158">
        <v>-0.33642437771579398</v>
      </c>
      <c r="C11983" s="158">
        <v>0.14387577420730099</v>
      </c>
      <c r="D11983" s="158"/>
      <c r="E11983" s="158">
        <v>-0.13861502192754699</v>
      </c>
    </row>
    <row r="11984" spans="1:5" x14ac:dyDescent="0.25">
      <c r="A11984" s="158">
        <v>61192.672091134998</v>
      </c>
      <c r="B11984" s="158">
        <v>0.20239156976016301</v>
      </c>
      <c r="C11984" s="158">
        <v>0.14387404398877099</v>
      </c>
      <c r="D11984" s="158"/>
      <c r="E11984" s="158">
        <v>-0.13861702823831801</v>
      </c>
    </row>
    <row r="11985" spans="1:5" x14ac:dyDescent="0.25">
      <c r="A11985" s="158">
        <v>61194.229304751003</v>
      </c>
      <c r="B11985" s="158">
        <v>1.0082475518018901</v>
      </c>
      <c r="C11985" s="158">
        <v>0.14386838352501599</v>
      </c>
      <c r="D11985" s="158"/>
      <c r="E11985" s="158">
        <v>-0.13862358889424001</v>
      </c>
    </row>
    <row r="11986" spans="1:5" x14ac:dyDescent="0.25">
      <c r="A11986" s="158">
        <v>61195.673111792399</v>
      </c>
      <c r="B11986" s="158">
        <v>-0.59204408104873696</v>
      </c>
      <c r="C11986" s="158">
        <v>0.143863131043871</v>
      </c>
      <c r="D11986" s="158"/>
      <c r="E11986" s="158">
        <v>-0.13862967251619199</v>
      </c>
    </row>
    <row r="11987" spans="1:5" x14ac:dyDescent="0.25">
      <c r="A11987" s="158">
        <v>61216.203265042597</v>
      </c>
      <c r="B11987" s="158">
        <v>0.17153459676086899</v>
      </c>
      <c r="C11987" s="158">
        <v>0.143788004177548</v>
      </c>
      <c r="D11987" s="158"/>
      <c r="E11987" s="158">
        <v>-0.13871625697119599</v>
      </c>
    </row>
    <row r="11988" spans="1:5" x14ac:dyDescent="0.25">
      <c r="A11988" s="158">
        <v>61218.774833989002</v>
      </c>
      <c r="B11988" s="158">
        <v>7.2030591436744701E-2</v>
      </c>
      <c r="C11988" s="158">
        <v>0.143778536475232</v>
      </c>
      <c r="D11988" s="158"/>
      <c r="E11988" s="158">
        <v>-0.13872711272371799</v>
      </c>
    </row>
    <row r="11989" spans="1:5" x14ac:dyDescent="0.25">
      <c r="A11989" s="158">
        <v>61222.111175031299</v>
      </c>
      <c r="B11989" s="158">
        <v>0.23894015379986</v>
      </c>
      <c r="C11989" s="158">
        <v>0.14376623421201601</v>
      </c>
      <c r="D11989" s="158"/>
      <c r="E11989" s="158">
        <v>-0.13874120035168599</v>
      </c>
    </row>
    <row r="11990" spans="1:5" x14ac:dyDescent="0.25">
      <c r="A11990" s="158">
        <v>61226.081507238297</v>
      </c>
      <c r="B11990" s="158">
        <v>-2.23367533791596E-2</v>
      </c>
      <c r="C11990" s="158">
        <v>0.14375156644762599</v>
      </c>
      <c r="D11990" s="158"/>
      <c r="E11990" s="158">
        <v>-0.13875797003555099</v>
      </c>
    </row>
    <row r="11991" spans="1:5" x14ac:dyDescent="0.25">
      <c r="A11991" s="158">
        <v>61228.337794294603</v>
      </c>
      <c r="B11991" s="158">
        <v>0.46651278962661602</v>
      </c>
      <c r="C11991" s="158">
        <v>0.143743217550198</v>
      </c>
      <c r="D11991" s="158"/>
      <c r="E11991" s="158">
        <v>-0.13876750246466299</v>
      </c>
    </row>
    <row r="11992" spans="1:5" x14ac:dyDescent="0.25">
      <c r="A11992" s="158">
        <v>61236.000329970397</v>
      </c>
      <c r="B11992" s="158">
        <v>-0.53194268553393698</v>
      </c>
      <c r="C11992" s="158">
        <v>0.14371479181098201</v>
      </c>
      <c r="D11992" s="158"/>
      <c r="E11992" s="158">
        <v>-0.13879988856830799</v>
      </c>
    </row>
    <row r="11993" spans="1:5" x14ac:dyDescent="0.25">
      <c r="A11993" s="158">
        <v>61236.274457205698</v>
      </c>
      <c r="B11993" s="158">
        <v>-0.18975282150884801</v>
      </c>
      <c r="C11993" s="158">
        <v>0.143713772819654</v>
      </c>
      <c r="D11993" s="158"/>
      <c r="E11993" s="158">
        <v>-0.13880104755873399</v>
      </c>
    </row>
    <row r="11994" spans="1:5" x14ac:dyDescent="0.25">
      <c r="A11994" s="158">
        <v>61240.753022181503</v>
      </c>
      <c r="B11994" s="158">
        <v>-0.367210813704621</v>
      </c>
      <c r="C11994" s="158">
        <v>0.143697104924635</v>
      </c>
      <c r="D11994" s="158"/>
      <c r="E11994" s="158">
        <v>-0.13881998630311901</v>
      </c>
    </row>
    <row r="11995" spans="1:5" x14ac:dyDescent="0.25">
      <c r="A11995" s="158">
        <v>61243.329785432703</v>
      </c>
      <c r="B11995" s="158">
        <v>-0.163472662986341</v>
      </c>
      <c r="C11995" s="158">
        <v>0.143687497859114</v>
      </c>
      <c r="D11995" s="158"/>
      <c r="E11995" s="158">
        <v>-0.13883088594908699</v>
      </c>
    </row>
    <row r="11996" spans="1:5" x14ac:dyDescent="0.25">
      <c r="A11996" s="158">
        <v>61244.293169547498</v>
      </c>
      <c r="B11996" s="158">
        <v>0.41173688207247799</v>
      </c>
      <c r="C11996" s="158">
        <v>0.14368390282679</v>
      </c>
      <c r="D11996" s="158"/>
      <c r="E11996" s="158">
        <v>-0.13883496163138001</v>
      </c>
    </row>
    <row r="11997" spans="1:5" x14ac:dyDescent="0.25">
      <c r="A11997" s="158">
        <v>61246.427428287498</v>
      </c>
      <c r="B11997" s="158">
        <v>-3.1377139610921902E-2</v>
      </c>
      <c r="C11997" s="158">
        <v>0.143675932278086</v>
      </c>
      <c r="D11997" s="158"/>
      <c r="E11997" s="158">
        <v>-0.13884399194812799</v>
      </c>
    </row>
    <row r="11998" spans="1:5" x14ac:dyDescent="0.25">
      <c r="A11998" s="158">
        <v>61248.699264764902</v>
      </c>
      <c r="B11998" s="158">
        <v>1.0132371058134699</v>
      </c>
      <c r="C11998" s="158">
        <v>0.14366743856639699</v>
      </c>
      <c r="D11998" s="158"/>
      <c r="E11998" s="158">
        <v>-0.138853606106839</v>
      </c>
    </row>
    <row r="11999" spans="1:5" x14ac:dyDescent="0.25">
      <c r="A11999" s="158">
        <v>61250.1313599856</v>
      </c>
      <c r="B11999" s="158">
        <v>0.211701691849742</v>
      </c>
      <c r="C11999" s="158">
        <v>0.14366207943840401</v>
      </c>
      <c r="D11999" s="158"/>
      <c r="E11999" s="158">
        <v>-0.13885966749237499</v>
      </c>
    </row>
    <row r="12000" spans="1:5" x14ac:dyDescent="0.25">
      <c r="A12000" s="158">
        <v>61251.274819702201</v>
      </c>
      <c r="B12000" s="158">
        <v>0.62090450594314295</v>
      </c>
      <c r="C12000" s="158">
        <v>0.143657797682988</v>
      </c>
      <c r="D12000" s="158"/>
      <c r="E12000" s="158">
        <v>-0.138864507729244</v>
      </c>
    </row>
    <row r="12001" spans="1:5" x14ac:dyDescent="0.25">
      <c r="A12001" s="158">
        <v>61251.822230046702</v>
      </c>
      <c r="B12001" s="158">
        <v>-0.40517127893785498</v>
      </c>
      <c r="C12001" s="158">
        <v>0.14365574700855299</v>
      </c>
      <c r="D12001" s="158"/>
      <c r="E12001" s="158">
        <v>-0.138866825063935</v>
      </c>
    </row>
    <row r="12002" spans="1:5" x14ac:dyDescent="0.25">
      <c r="A12002" s="158">
        <v>61256.100962986799</v>
      </c>
      <c r="B12002" s="158">
        <v>-0.31805460392495499</v>
      </c>
      <c r="C12002" s="158">
        <v>0.14363969907648699</v>
      </c>
      <c r="D12002" s="158"/>
      <c r="E12002" s="158">
        <v>-0.138884941659145</v>
      </c>
    </row>
    <row r="12003" spans="1:5" x14ac:dyDescent="0.25">
      <c r="A12003" s="158">
        <v>61258.753658559297</v>
      </c>
      <c r="B12003" s="158">
        <v>-0.43819745343875999</v>
      </c>
      <c r="C12003" s="158">
        <v>0.14362973273872201</v>
      </c>
      <c r="D12003" s="158"/>
      <c r="E12003" s="158">
        <v>-0.138896176624314</v>
      </c>
    </row>
    <row r="12004" spans="1:5" x14ac:dyDescent="0.25">
      <c r="A12004" s="158">
        <v>61269.684774333597</v>
      </c>
      <c r="B12004" s="158">
        <v>-0.24000837521817001</v>
      </c>
      <c r="C12004" s="158">
        <v>0.14358852681843501</v>
      </c>
      <c r="D12004" s="158"/>
      <c r="E12004" s="158">
        <v>-0.13894249884563001</v>
      </c>
    </row>
    <row r="12005" spans="1:5" x14ac:dyDescent="0.25">
      <c r="A12005" s="158">
        <v>61271.0399877526</v>
      </c>
      <c r="B12005" s="158">
        <v>0.358205161250291</v>
      </c>
      <c r="C12005" s="158">
        <v>0.14358340290982299</v>
      </c>
      <c r="D12005" s="158"/>
      <c r="E12005" s="158">
        <v>-0.138948244637389</v>
      </c>
    </row>
    <row r="12006" spans="1:5" x14ac:dyDescent="0.25">
      <c r="A12006" s="158">
        <v>61271.111031009503</v>
      </c>
      <c r="B12006" s="158">
        <v>6.7800114908740197</v>
      </c>
      <c r="C12006" s="158">
        <v>0.14358313421057101</v>
      </c>
      <c r="D12006" s="158"/>
      <c r="E12006" s="158">
        <v>-0.138948545861863</v>
      </c>
    </row>
    <row r="12007" spans="1:5" x14ac:dyDescent="0.25">
      <c r="A12007" s="158">
        <v>61272.170988351601</v>
      </c>
      <c r="B12007" s="158">
        <v>0.27853495746577001</v>
      </c>
      <c r="C12007" s="158">
        <v>0.143579124151855</v>
      </c>
      <c r="D12007" s="158"/>
      <c r="E12007" s="158">
        <v>-0.13895304030366301</v>
      </c>
    </row>
    <row r="12008" spans="1:5" x14ac:dyDescent="0.25">
      <c r="A12008" s="158">
        <v>61274.164559038902</v>
      </c>
      <c r="B12008" s="158">
        <v>0.190024328644123</v>
      </c>
      <c r="C12008" s="158">
        <v>0.143571576460825</v>
      </c>
      <c r="D12008" s="158"/>
      <c r="E12008" s="158">
        <v>-0.13896149451202999</v>
      </c>
    </row>
    <row r="12009" spans="1:5" x14ac:dyDescent="0.25">
      <c r="A12009" s="158">
        <v>61274.794467485699</v>
      </c>
      <c r="B12009" s="158">
        <v>1.5766517924320499E-2</v>
      </c>
      <c r="C12009" s="158">
        <v>0.14356919010915201</v>
      </c>
      <c r="D12009" s="158"/>
      <c r="E12009" s="158">
        <v>-0.13896416607284501</v>
      </c>
    </row>
    <row r="12010" spans="1:5" x14ac:dyDescent="0.25">
      <c r="A12010" s="158">
        <v>61277.129348851602</v>
      </c>
      <c r="B12010" s="158">
        <v>-6.1266202536003303E-2</v>
      </c>
      <c r="C12010" s="158">
        <v>0.14356033831312501</v>
      </c>
      <c r="D12010" s="158"/>
      <c r="E12010" s="158">
        <v>-0.13897406993949099</v>
      </c>
    </row>
    <row r="12011" spans="1:5" x14ac:dyDescent="0.25">
      <c r="A12011" s="158">
        <v>61280.209639930901</v>
      </c>
      <c r="B12011" s="158">
        <v>-0.12837587601387501</v>
      </c>
      <c r="C12011" s="158">
        <v>0.14354864541634099</v>
      </c>
      <c r="D12011" s="158"/>
      <c r="E12011" s="158">
        <v>-0.138987138485197</v>
      </c>
    </row>
    <row r="12012" spans="1:5" x14ac:dyDescent="0.25">
      <c r="A12012" s="158">
        <v>61282.0080964351</v>
      </c>
      <c r="B12012" s="158">
        <v>0.36354711970678599</v>
      </c>
      <c r="C12012" s="158">
        <v>0.14354181044887299</v>
      </c>
      <c r="D12012" s="158"/>
      <c r="E12012" s="158">
        <v>-0.13899477018829101</v>
      </c>
    </row>
    <row r="12013" spans="1:5" x14ac:dyDescent="0.25">
      <c r="A12013" s="158">
        <v>61282.070839232598</v>
      </c>
      <c r="B12013" s="158">
        <v>-0.47648265413867702</v>
      </c>
      <c r="C12013" s="158">
        <v>0.14354157189139799</v>
      </c>
      <c r="D12013" s="158"/>
      <c r="E12013" s="158">
        <v>-0.13899503645582101</v>
      </c>
    </row>
    <row r="12014" spans="1:5" x14ac:dyDescent="0.25">
      <c r="A12014" s="158">
        <v>61297.761077039497</v>
      </c>
      <c r="B12014" s="158">
        <v>4.1162643871239801E-2</v>
      </c>
      <c r="C12014" s="158">
        <v>0.14348169258962201</v>
      </c>
      <c r="D12014" s="158"/>
      <c r="E12014" s="158">
        <v>-0.13906166512860399</v>
      </c>
    </row>
    <row r="12015" spans="1:5" x14ac:dyDescent="0.25">
      <c r="A12015" s="158">
        <v>61303.042788639199</v>
      </c>
      <c r="B12015" s="158">
        <v>-0.28030776651723999</v>
      </c>
      <c r="C12015" s="158">
        <v>0.14346143665001801</v>
      </c>
      <c r="D12015" s="158"/>
      <c r="E12015" s="158">
        <v>-0.13908411298217699</v>
      </c>
    </row>
    <row r="12016" spans="1:5" x14ac:dyDescent="0.25">
      <c r="A12016" s="158">
        <v>61304.058357226</v>
      </c>
      <c r="B12016" s="158">
        <v>0.60827581141473797</v>
      </c>
      <c r="C12016" s="158">
        <v>0.143457536150883</v>
      </c>
      <c r="D12016" s="158"/>
      <c r="E12016" s="158">
        <v>-0.13908843035804799</v>
      </c>
    </row>
    <row r="12017" spans="1:5" x14ac:dyDescent="0.25">
      <c r="A12017" s="158">
        <v>61308.367476249303</v>
      </c>
      <c r="B12017" s="158">
        <v>-0.34146654390879699</v>
      </c>
      <c r="C12017" s="158">
        <v>0.14344096577759999</v>
      </c>
      <c r="D12017" s="158"/>
      <c r="E12017" s="158">
        <v>-0.13910675318251001</v>
      </c>
    </row>
    <row r="12018" spans="1:5" x14ac:dyDescent="0.25">
      <c r="A12018" s="158">
        <v>61309.584674656602</v>
      </c>
      <c r="B12018" s="158">
        <v>-0.428980994730843</v>
      </c>
      <c r="C12018" s="158">
        <v>0.143436279193946</v>
      </c>
      <c r="D12018" s="158"/>
      <c r="E12018" s="158">
        <v>-0.139111929991206</v>
      </c>
    </row>
    <row r="12019" spans="1:5" x14ac:dyDescent="0.25">
      <c r="A12019" s="158">
        <v>61311.048894746797</v>
      </c>
      <c r="B12019" s="158">
        <v>1.12965155010469E-2</v>
      </c>
      <c r="C12019" s="158">
        <v>0.143430638040043</v>
      </c>
      <c r="D12019" s="158"/>
      <c r="E12019" s="158">
        <v>-0.13911815806931599</v>
      </c>
    </row>
    <row r="12020" spans="1:5" x14ac:dyDescent="0.25">
      <c r="A12020" s="158">
        <v>61311.262622770199</v>
      </c>
      <c r="B12020" s="158">
        <v>-7.3656661168042301E-2</v>
      </c>
      <c r="C12020" s="158">
        <v>0.143429814301022</v>
      </c>
      <c r="D12020" s="158"/>
      <c r="E12020" s="158">
        <v>-0.13911906722556999</v>
      </c>
    </row>
    <row r="12021" spans="1:5" x14ac:dyDescent="0.25">
      <c r="A12021" s="158">
        <v>61314.516258193398</v>
      </c>
      <c r="B12021" s="158">
        <v>-4.5703013540293496</v>
      </c>
      <c r="C12021" s="158">
        <v>0.143417264393154</v>
      </c>
      <c r="D12021" s="158"/>
      <c r="E12021" s="158">
        <v>-0.13913290947344101</v>
      </c>
    </row>
    <row r="12022" spans="1:5" x14ac:dyDescent="0.25">
      <c r="A12022" s="158">
        <v>61320.671097718303</v>
      </c>
      <c r="B12022" s="158">
        <v>0.23411725567608099</v>
      </c>
      <c r="C12022" s="158">
        <v>0.14339347320572099</v>
      </c>
      <c r="D12022" s="158"/>
      <c r="E12022" s="158">
        <v>-0.139159104508011</v>
      </c>
    </row>
    <row r="12023" spans="1:5" x14ac:dyDescent="0.25">
      <c r="A12023" s="158">
        <v>61321.252737942901</v>
      </c>
      <c r="B12023" s="158">
        <v>-0.36694951658264902</v>
      </c>
      <c r="C12023" s="158">
        <v>0.14339122148407901</v>
      </c>
      <c r="D12023" s="158"/>
      <c r="E12023" s="158">
        <v>-0.139161580643267</v>
      </c>
    </row>
    <row r="12024" spans="1:5" x14ac:dyDescent="0.25">
      <c r="A12024" s="158">
        <v>61322.995592171501</v>
      </c>
      <c r="B12024" s="158">
        <v>0.35872175618851798</v>
      </c>
      <c r="C12024" s="158">
        <v>0.143384470788678</v>
      </c>
      <c r="D12024" s="158"/>
      <c r="E12024" s="158">
        <v>-0.13916900094523799</v>
      </c>
    </row>
    <row r="12025" spans="1:5" x14ac:dyDescent="0.25">
      <c r="A12025" s="158">
        <v>61328.2855921421</v>
      </c>
      <c r="B12025" s="158">
        <v>0.109142554932684</v>
      </c>
      <c r="C12025" s="158">
        <v>0.14336394839466399</v>
      </c>
      <c r="D12025" s="158"/>
      <c r="E12025" s="158">
        <v>-0.13919152978898</v>
      </c>
    </row>
    <row r="12026" spans="1:5" x14ac:dyDescent="0.25">
      <c r="A12026" s="158">
        <v>61333.234014511298</v>
      </c>
      <c r="B12026" s="158">
        <v>-0.24088512778837101</v>
      </c>
      <c r="C12026" s="158">
        <v>0.14334470727461801</v>
      </c>
      <c r="D12026" s="158"/>
      <c r="E12026" s="158">
        <v>-0.13921261259800899</v>
      </c>
    </row>
    <row r="12027" spans="1:5" x14ac:dyDescent="0.25">
      <c r="A12027" s="158">
        <v>61343.565159337501</v>
      </c>
      <c r="B12027" s="158">
        <v>0.46566370966911702</v>
      </c>
      <c r="C12027" s="158">
        <v>0.14330440058510599</v>
      </c>
      <c r="D12027" s="158"/>
      <c r="E12027" s="158">
        <v>-0.13925665551775601</v>
      </c>
    </row>
    <row r="12028" spans="1:5" x14ac:dyDescent="0.25">
      <c r="A12028" s="158">
        <v>61354.964121507997</v>
      </c>
      <c r="B12028" s="158">
        <v>0.57571694919800198</v>
      </c>
      <c r="C12028" s="158">
        <v>0.14325971671813101</v>
      </c>
      <c r="D12028" s="158"/>
      <c r="E12028" s="158">
        <v>-0.13930529291992699</v>
      </c>
    </row>
    <row r="12029" spans="1:5" x14ac:dyDescent="0.25">
      <c r="A12029" s="158">
        <v>61363.951828937701</v>
      </c>
      <c r="B12029" s="158">
        <v>-0.212349563962899</v>
      </c>
      <c r="C12029" s="158">
        <v>0.14322433039906399</v>
      </c>
      <c r="D12029" s="158"/>
      <c r="E12029" s="158">
        <v>-0.13934367311645099</v>
      </c>
    </row>
    <row r="12030" spans="1:5" x14ac:dyDescent="0.25">
      <c r="A12030" s="158">
        <v>61365.943417097798</v>
      </c>
      <c r="B12030" s="158">
        <v>-1.1101077087348299</v>
      </c>
      <c r="C12030" s="158">
        <v>0.14321647083193001</v>
      </c>
      <c r="D12030" s="158"/>
      <c r="E12030" s="158">
        <v>-0.13935218151225001</v>
      </c>
    </row>
    <row r="12031" spans="1:5" x14ac:dyDescent="0.25">
      <c r="A12031" s="158">
        <v>61369.307103494699</v>
      </c>
      <c r="B12031" s="158">
        <v>0.25501471982940499</v>
      </c>
      <c r="C12031" s="158">
        <v>0.143203181435961</v>
      </c>
      <c r="D12031" s="158"/>
      <c r="E12031" s="158">
        <v>-0.139366554801482</v>
      </c>
    </row>
    <row r="12032" spans="1:5" x14ac:dyDescent="0.25">
      <c r="A12032" s="158">
        <v>61370.365774019003</v>
      </c>
      <c r="B12032" s="158">
        <v>0.44220209332708199</v>
      </c>
      <c r="C12032" s="158">
        <v>0.14319899490379301</v>
      </c>
      <c r="D12032" s="158"/>
      <c r="E12032" s="158">
        <v>-0.139371079377065</v>
      </c>
    </row>
    <row r="12033" spans="1:5" x14ac:dyDescent="0.25">
      <c r="A12033" s="158">
        <v>61376.775393000302</v>
      </c>
      <c r="B12033" s="158">
        <v>-3.4398436194572799</v>
      </c>
      <c r="C12033" s="158">
        <v>0.14317360830783099</v>
      </c>
      <c r="D12033" s="158"/>
      <c r="E12033" s="158">
        <v>-0.13939848111379799</v>
      </c>
    </row>
    <row r="12034" spans="1:5" x14ac:dyDescent="0.25">
      <c r="A12034" s="158">
        <v>61388.301431105603</v>
      </c>
      <c r="B12034" s="158">
        <v>0.76988912431039702</v>
      </c>
      <c r="C12034" s="158">
        <v>0.143127787033486</v>
      </c>
      <c r="D12034" s="158"/>
      <c r="E12034" s="158">
        <v>-0.13944779110286201</v>
      </c>
    </row>
    <row r="12035" spans="1:5" x14ac:dyDescent="0.25">
      <c r="A12035" s="158">
        <v>61389.651693635598</v>
      </c>
      <c r="B12035" s="158">
        <v>0.58455696929193801</v>
      </c>
      <c r="C12035" s="158">
        <v>0.14312240491533901</v>
      </c>
      <c r="D12035" s="158"/>
      <c r="E12035" s="158">
        <v>-0.13945357065962499</v>
      </c>
    </row>
    <row r="12036" spans="1:5" x14ac:dyDescent="0.25">
      <c r="A12036" s="158">
        <v>61392.312218722</v>
      </c>
      <c r="B12036" s="158">
        <v>0.300254268942868</v>
      </c>
      <c r="C12036" s="158">
        <v>0.14311179144613501</v>
      </c>
      <c r="D12036" s="158"/>
      <c r="E12036" s="158">
        <v>-0.13946496036733</v>
      </c>
    </row>
    <row r="12037" spans="1:5" x14ac:dyDescent="0.25">
      <c r="A12037" s="158">
        <v>61392.966288911302</v>
      </c>
      <c r="B12037" s="158">
        <v>-0.77818626612332598</v>
      </c>
      <c r="C12037" s="158">
        <v>0.14310918044514601</v>
      </c>
      <c r="D12037" s="158"/>
      <c r="E12037" s="158">
        <v>-0.13946776080878001</v>
      </c>
    </row>
    <row r="12038" spans="1:5" x14ac:dyDescent="0.25">
      <c r="A12038" s="158">
        <v>61399.943547646202</v>
      </c>
      <c r="B12038" s="158">
        <v>-2.61463895208425E-2</v>
      </c>
      <c r="C12038" s="158">
        <v>0.143081284687814</v>
      </c>
      <c r="D12038" s="158"/>
      <c r="E12038" s="158">
        <v>-0.139497643377128</v>
      </c>
    </row>
    <row r="12039" spans="1:5" x14ac:dyDescent="0.25">
      <c r="A12039" s="158">
        <v>61400.2815484518</v>
      </c>
      <c r="B12039" s="158">
        <v>0.39306388697786199</v>
      </c>
      <c r="C12039" s="158">
        <v>0.14307993133461</v>
      </c>
      <c r="D12039" s="158"/>
      <c r="E12039" s="158">
        <v>-0.13949909140282099</v>
      </c>
    </row>
    <row r="12040" spans="1:5" x14ac:dyDescent="0.25">
      <c r="A12040" s="158">
        <v>61402.184273927996</v>
      </c>
      <c r="B12040" s="158">
        <v>0.46649238308627</v>
      </c>
      <c r="C12040" s="158">
        <v>0.14307230940753199</v>
      </c>
      <c r="D12040" s="158"/>
      <c r="E12040" s="158">
        <v>-0.13950724356972399</v>
      </c>
    </row>
    <row r="12041" spans="1:5" x14ac:dyDescent="0.25">
      <c r="A12041" s="158">
        <v>61403.099908617798</v>
      </c>
      <c r="B12041" s="158">
        <v>2.4899090662122699E-2</v>
      </c>
      <c r="C12041" s="158">
        <v>0.14306863949207099</v>
      </c>
      <c r="D12041" s="158"/>
      <c r="E12041" s="158">
        <v>-0.13951116701365099</v>
      </c>
    </row>
    <row r="12042" spans="1:5" x14ac:dyDescent="0.25">
      <c r="A12042" s="158">
        <v>61406.867681754004</v>
      </c>
      <c r="B12042" s="158">
        <v>0.46412555326444899</v>
      </c>
      <c r="C12042" s="158">
        <v>0.14305352391575901</v>
      </c>
      <c r="D12042" s="158"/>
      <c r="E12042" s="158">
        <v>-0.13952731469429</v>
      </c>
    </row>
    <row r="12043" spans="1:5" x14ac:dyDescent="0.25">
      <c r="A12043" s="158">
        <v>61408.798288424601</v>
      </c>
      <c r="B12043" s="158">
        <v>-0.24477450095396999</v>
      </c>
      <c r="C12043" s="158">
        <v>0.14304576990765699</v>
      </c>
      <c r="D12043" s="158"/>
      <c r="E12043" s="158">
        <v>-0.139535590622758</v>
      </c>
    </row>
    <row r="12044" spans="1:5" x14ac:dyDescent="0.25">
      <c r="A12044" s="158">
        <v>61409.106840948101</v>
      </c>
      <c r="B12044" s="158">
        <v>-0.47480044842907998</v>
      </c>
      <c r="C12044" s="158">
        <v>0.143044530099464</v>
      </c>
      <c r="D12044" s="158"/>
      <c r="E12044" s="158">
        <v>-0.13953691341101401</v>
      </c>
    </row>
    <row r="12045" spans="1:5" x14ac:dyDescent="0.25">
      <c r="A12045" s="158">
        <v>61411.9801860109</v>
      </c>
      <c r="B12045" s="158">
        <v>-0.17383139116454699</v>
      </c>
      <c r="C12045" s="158">
        <v>0.14303297731367201</v>
      </c>
      <c r="D12045" s="158"/>
      <c r="E12045" s="158">
        <v>-0.139549233204253</v>
      </c>
    </row>
    <row r="12046" spans="1:5" x14ac:dyDescent="0.25">
      <c r="A12046" s="158">
        <v>61414.5767939016</v>
      </c>
      <c r="B12046" s="158">
        <v>-0.150714742015612</v>
      </c>
      <c r="C12046" s="158">
        <v>0.14302252592096901</v>
      </c>
      <c r="D12046" s="158"/>
      <c r="E12046" s="158">
        <v>-0.13956036885225601</v>
      </c>
    </row>
    <row r="12047" spans="1:5" x14ac:dyDescent="0.25">
      <c r="A12047" s="158">
        <v>61417.109913432199</v>
      </c>
      <c r="B12047" s="158">
        <v>-2.38844063127353E-4</v>
      </c>
      <c r="C12047" s="158">
        <v>0.14301231978273299</v>
      </c>
      <c r="D12047" s="158"/>
      <c r="E12047" s="158">
        <v>-0.139571234419957</v>
      </c>
    </row>
    <row r="12048" spans="1:5" x14ac:dyDescent="0.25">
      <c r="A12048" s="158">
        <v>61426.578542722898</v>
      </c>
      <c r="B12048" s="158">
        <v>-0.259809128997668</v>
      </c>
      <c r="C12048" s="158">
        <v>0.14297408043662099</v>
      </c>
      <c r="D12048" s="158"/>
      <c r="E12048" s="158">
        <v>-0.13961186833032099</v>
      </c>
    </row>
    <row r="12049" spans="1:5" x14ac:dyDescent="0.25">
      <c r="A12049" s="158">
        <v>61427.388123181197</v>
      </c>
      <c r="B12049" s="158">
        <v>0.359905973065477</v>
      </c>
      <c r="C12049" s="158">
        <v>0.142970804399042</v>
      </c>
      <c r="D12049" s="158"/>
      <c r="E12049" s="158">
        <v>-0.139615343985522</v>
      </c>
    </row>
    <row r="12050" spans="1:5" x14ac:dyDescent="0.25">
      <c r="A12050" s="158">
        <v>61438.1604171996</v>
      </c>
      <c r="B12050" s="158">
        <v>0.34555659889521401</v>
      </c>
      <c r="C12050" s="158">
        <v>0.142927116333006</v>
      </c>
      <c r="D12050" s="158"/>
      <c r="E12050" s="158">
        <v>-0.13966161211551401</v>
      </c>
    </row>
    <row r="12051" spans="1:5" x14ac:dyDescent="0.25">
      <c r="A12051" s="158">
        <v>61444.257740406501</v>
      </c>
      <c r="B12051" s="158">
        <v>0.50519377061051296</v>
      </c>
      <c r="C12051" s="158">
        <v>0.14290230857106401</v>
      </c>
      <c r="D12051" s="158"/>
      <c r="E12051" s="158">
        <v>-0.139687818046557</v>
      </c>
    </row>
    <row r="12052" spans="1:5" x14ac:dyDescent="0.25">
      <c r="A12052" s="158">
        <v>61452.2995995319</v>
      </c>
      <c r="B12052" s="158">
        <v>-5.04819494374198E-2</v>
      </c>
      <c r="C12052" s="158">
        <v>0.14286950215189401</v>
      </c>
      <c r="D12052" s="158"/>
      <c r="E12052" s="158">
        <v>-0.13972240056467</v>
      </c>
    </row>
    <row r="12053" spans="1:5" x14ac:dyDescent="0.25">
      <c r="A12053" s="158">
        <v>61458.174280194602</v>
      </c>
      <c r="B12053" s="158">
        <v>0.26836026792633699</v>
      </c>
      <c r="C12053" s="158">
        <v>0.14284547451756499</v>
      </c>
      <c r="D12053" s="158"/>
      <c r="E12053" s="158">
        <v>-0.13974767724503501</v>
      </c>
    </row>
    <row r="12054" spans="1:5" x14ac:dyDescent="0.25">
      <c r="A12054" s="158">
        <v>61466.398918393199</v>
      </c>
      <c r="B12054" s="158">
        <v>0.30862431548186497</v>
      </c>
      <c r="C12054" s="158">
        <v>0.142811748094613</v>
      </c>
      <c r="D12054" s="158"/>
      <c r="E12054" s="158">
        <v>-0.139783084387643</v>
      </c>
    </row>
    <row r="12055" spans="1:5" x14ac:dyDescent="0.25">
      <c r="A12055" s="158">
        <v>61469.679269460699</v>
      </c>
      <c r="B12055" s="158">
        <v>-0.45172739272423301</v>
      </c>
      <c r="C12055" s="158">
        <v>0.14279826824629299</v>
      </c>
      <c r="D12055" s="158"/>
      <c r="E12055" s="158">
        <v>-0.13979721264453299</v>
      </c>
    </row>
    <row r="12056" spans="1:5" x14ac:dyDescent="0.25">
      <c r="A12056" s="158">
        <v>61474.784322971602</v>
      </c>
      <c r="B12056" s="158">
        <v>-0.37605480889557602</v>
      </c>
      <c r="C12056" s="158">
        <v>0.14277725836008501</v>
      </c>
      <c r="D12056" s="158"/>
      <c r="E12056" s="158">
        <v>-0.13981920693243199</v>
      </c>
    </row>
    <row r="12057" spans="1:5" x14ac:dyDescent="0.25">
      <c r="A12057" s="158">
        <v>61492.320207926103</v>
      </c>
      <c r="B12057" s="158">
        <v>3.6847549512919499E-2</v>
      </c>
      <c r="C12057" s="158">
        <v>0.142704796906236</v>
      </c>
      <c r="D12057" s="158"/>
      <c r="E12057" s="158">
        <v>-0.13989482371381501</v>
      </c>
    </row>
    <row r="12058" spans="1:5" x14ac:dyDescent="0.25">
      <c r="A12058" s="158">
        <v>61495.456087792598</v>
      </c>
      <c r="B12058" s="158">
        <v>0.37838168281933998</v>
      </c>
      <c r="C12058" s="158">
        <v>0.142691791621499</v>
      </c>
      <c r="D12058" s="158"/>
      <c r="E12058" s="158">
        <v>-0.13990835680209601</v>
      </c>
    </row>
    <row r="12059" spans="1:5" x14ac:dyDescent="0.25">
      <c r="A12059" s="158">
        <v>61497.634511517797</v>
      </c>
      <c r="B12059" s="158">
        <v>0.59360604871023803</v>
      </c>
      <c r="C12059" s="158">
        <v>0.142682748784314</v>
      </c>
      <c r="D12059" s="158"/>
      <c r="E12059" s="158">
        <v>-0.139917759855646</v>
      </c>
    </row>
    <row r="12060" spans="1:5" x14ac:dyDescent="0.25">
      <c r="A12060" s="158">
        <v>61508.419717984201</v>
      </c>
      <c r="B12060" s="158">
        <v>-0.14371890191176001</v>
      </c>
      <c r="C12060" s="158">
        <v>0.14263787802411801</v>
      </c>
      <c r="D12060" s="158"/>
      <c r="E12060" s="158">
        <v>-0.139964336906475</v>
      </c>
    </row>
    <row r="12061" spans="1:5" x14ac:dyDescent="0.25">
      <c r="A12061" s="158">
        <v>61511.148432754999</v>
      </c>
      <c r="B12061" s="158">
        <v>0.20540274173377299</v>
      </c>
      <c r="C12061" s="158">
        <v>0.14262649917415501</v>
      </c>
      <c r="D12061" s="158"/>
      <c r="E12061" s="158">
        <v>-0.139976127279407</v>
      </c>
    </row>
    <row r="12062" spans="1:5" x14ac:dyDescent="0.25">
      <c r="A12062" s="158">
        <v>61520.363784675297</v>
      </c>
      <c r="B12062" s="158">
        <v>-0.61083144167688497</v>
      </c>
      <c r="C12062" s="158">
        <v>0.14258799297638</v>
      </c>
      <c r="D12062" s="158"/>
      <c r="E12062" s="158">
        <v>-0.140015963728855</v>
      </c>
    </row>
    <row r="12063" spans="1:5" x14ac:dyDescent="0.25">
      <c r="A12063" s="158">
        <v>61530.164582994599</v>
      </c>
      <c r="B12063" s="158">
        <v>0.326729732466147</v>
      </c>
      <c r="C12063" s="158">
        <v>0.142546909906763</v>
      </c>
      <c r="D12063" s="158"/>
      <c r="E12063" s="158">
        <v>-0.140058361877854</v>
      </c>
    </row>
    <row r="12064" spans="1:5" x14ac:dyDescent="0.25">
      <c r="A12064" s="158">
        <v>61533.152259136798</v>
      </c>
      <c r="B12064" s="158">
        <v>0.61934427006680204</v>
      </c>
      <c r="C12064" s="158">
        <v>0.14253435960847499</v>
      </c>
      <c r="D12064" s="158"/>
      <c r="E12064" s="158">
        <v>-0.14007129286250899</v>
      </c>
    </row>
    <row r="12065" spans="1:5" x14ac:dyDescent="0.25">
      <c r="A12065" s="158">
        <v>61536.048077427498</v>
      </c>
      <c r="B12065" s="158">
        <v>0.29019900954141398</v>
      </c>
      <c r="C12065" s="158">
        <v>0.14252218342178799</v>
      </c>
      <c r="D12065" s="158"/>
      <c r="E12065" s="158">
        <v>-0.14008382909654599</v>
      </c>
    </row>
    <row r="12066" spans="1:5" x14ac:dyDescent="0.25">
      <c r="A12066" s="158">
        <v>61538.936788988103</v>
      </c>
      <c r="B12066" s="158">
        <v>-0.29570111160073198</v>
      </c>
      <c r="C12066" s="158">
        <v>0.142510025630465</v>
      </c>
      <c r="D12066" s="158"/>
      <c r="E12066" s="158">
        <v>-0.140096337329501</v>
      </c>
    </row>
    <row r="12067" spans="1:5" x14ac:dyDescent="0.25">
      <c r="A12067" s="158">
        <v>61553.415411419897</v>
      </c>
      <c r="B12067" s="158">
        <v>0.38162789596658497</v>
      </c>
      <c r="C12067" s="158">
        <v>0.142448917699324</v>
      </c>
      <c r="D12067" s="158"/>
      <c r="E12067" s="158">
        <v>-0.140159071881827</v>
      </c>
    </row>
    <row r="12068" spans="1:5" x14ac:dyDescent="0.25">
      <c r="A12068" s="158">
        <v>61553.417223546901</v>
      </c>
      <c r="B12068" s="158">
        <v>0.54087598453989005</v>
      </c>
      <c r="C12068" s="158">
        <v>0.14244891003337301</v>
      </c>
      <c r="D12068" s="158"/>
      <c r="E12068" s="158">
        <v>-0.14015907973794101</v>
      </c>
    </row>
    <row r="12069" spans="1:5" x14ac:dyDescent="0.25">
      <c r="A12069" s="158">
        <v>61572.889818271302</v>
      </c>
      <c r="B12069" s="158">
        <v>0.10006151275856499</v>
      </c>
      <c r="C12069" s="158">
        <v>0.14236628101818999</v>
      </c>
      <c r="D12069" s="158"/>
      <c r="E12069" s="158">
        <v>-0.14024356177150299</v>
      </c>
    </row>
    <row r="12070" spans="1:5" x14ac:dyDescent="0.25">
      <c r="A12070" s="158">
        <v>61572.999586262398</v>
      </c>
      <c r="B12070" s="158">
        <v>0.27114303107811399</v>
      </c>
      <c r="C12070" s="158">
        <v>0.14236581381274099</v>
      </c>
      <c r="D12070" s="158"/>
      <c r="E12070" s="158">
        <v>-0.14024403835483801</v>
      </c>
    </row>
    <row r="12071" spans="1:5" x14ac:dyDescent="0.25">
      <c r="A12071" s="158">
        <v>61584.116260953902</v>
      </c>
      <c r="B12071" s="158">
        <v>0.25462829242326501</v>
      </c>
      <c r="C12071" s="158">
        <v>0.142318416476162</v>
      </c>
      <c r="D12071" s="158"/>
      <c r="E12071" s="158">
        <v>-0.140292324503245</v>
      </c>
    </row>
    <row r="12072" spans="1:5" x14ac:dyDescent="0.25">
      <c r="A12072" s="158">
        <v>61590.062870911002</v>
      </c>
      <c r="B12072" s="158">
        <v>0.271271874026979</v>
      </c>
      <c r="C12072" s="158">
        <v>0.142292996643515</v>
      </c>
      <c r="D12072" s="158"/>
      <c r="E12072" s="158">
        <v>-0.14031817073206099</v>
      </c>
    </row>
    <row r="12073" spans="1:5" x14ac:dyDescent="0.25">
      <c r="A12073" s="158">
        <v>61590.236320763797</v>
      </c>
      <c r="B12073" s="158">
        <v>0.48061632561984302</v>
      </c>
      <c r="C12073" s="158">
        <v>0.14229225451928701</v>
      </c>
      <c r="D12073" s="158"/>
      <c r="E12073" s="158">
        <v>-0.14031892478524699</v>
      </c>
    </row>
    <row r="12074" spans="1:5" x14ac:dyDescent="0.25">
      <c r="A12074" s="158">
        <v>61593.624993979603</v>
      </c>
      <c r="B12074" s="158">
        <v>0.33434813984707401</v>
      </c>
      <c r="C12074" s="158">
        <v>0.14227774798384901</v>
      </c>
      <c r="D12074" s="158"/>
      <c r="E12074" s="158">
        <v>-0.14033365862962699</v>
      </c>
    </row>
    <row r="12075" spans="1:5" x14ac:dyDescent="0.25">
      <c r="A12075" s="158">
        <v>61595.8779217845</v>
      </c>
      <c r="B12075" s="158">
        <v>0.14617092119084699</v>
      </c>
      <c r="C12075" s="158">
        <v>0.142268095335749</v>
      </c>
      <c r="D12075" s="158"/>
      <c r="E12075" s="158">
        <v>-0.14034345637218301</v>
      </c>
    </row>
    <row r="12076" spans="1:5" x14ac:dyDescent="0.25">
      <c r="A12076" s="158">
        <v>61601.266575010202</v>
      </c>
      <c r="B12076" s="158">
        <v>-0.22044906511100601</v>
      </c>
      <c r="C12076" s="158">
        <v>0.14224498154642601</v>
      </c>
      <c r="D12076" s="158"/>
      <c r="E12076" s="158">
        <v>-0.14036689779573799</v>
      </c>
    </row>
    <row r="12077" spans="1:5" x14ac:dyDescent="0.25">
      <c r="A12077" s="158">
        <v>61602.875433155801</v>
      </c>
      <c r="B12077" s="158">
        <v>-3.6259236526969801E-2</v>
      </c>
      <c r="C12077" s="158">
        <v>0.14223807347883899</v>
      </c>
      <c r="D12077" s="158"/>
      <c r="E12077" s="158">
        <v>-0.14037389840553899</v>
      </c>
    </row>
    <row r="12078" spans="1:5" x14ac:dyDescent="0.25">
      <c r="A12078" s="158">
        <v>61604.252726537503</v>
      </c>
      <c r="B12078" s="158">
        <v>-2.7265674299448198E-3</v>
      </c>
      <c r="C12078" s="158">
        <v>0.142232157105594</v>
      </c>
      <c r="D12078" s="158"/>
      <c r="E12078" s="158">
        <v>-0.14037989208281601</v>
      </c>
    </row>
    <row r="12079" spans="1:5" x14ac:dyDescent="0.25">
      <c r="A12079" s="158">
        <v>61608.840804760803</v>
      </c>
      <c r="B12079" s="158">
        <v>0.34764004528935499</v>
      </c>
      <c r="C12079" s="158">
        <v>0.14221243113052601</v>
      </c>
      <c r="D12079" s="158"/>
      <c r="E12079" s="158">
        <v>-0.140399862865767</v>
      </c>
    </row>
    <row r="12080" spans="1:5" x14ac:dyDescent="0.25">
      <c r="A12080" s="158">
        <v>61608.902466045998</v>
      </c>
      <c r="B12080" s="158">
        <v>0.289911328347014</v>
      </c>
      <c r="C12080" s="158">
        <v>0.14221216584456201</v>
      </c>
      <c r="D12080" s="158"/>
      <c r="E12080" s="158">
        <v>-0.14040013130915799</v>
      </c>
    </row>
    <row r="12081" spans="1:5" x14ac:dyDescent="0.25">
      <c r="A12081" s="158">
        <v>61614.190774214803</v>
      </c>
      <c r="B12081" s="158">
        <v>-0.35177445959915199</v>
      </c>
      <c r="C12081" s="158">
        <v>0.14218939626612201</v>
      </c>
      <c r="D12081" s="158"/>
      <c r="E12081" s="158">
        <v>-0.14042315866789201</v>
      </c>
    </row>
    <row r="12082" spans="1:5" x14ac:dyDescent="0.25">
      <c r="A12082" s="158">
        <v>61622.711780567799</v>
      </c>
      <c r="B12082" s="158">
        <v>0.21651233268951101</v>
      </c>
      <c r="C12082" s="158">
        <v>0.14215263494882799</v>
      </c>
      <c r="D12082" s="158"/>
      <c r="E12082" s="158">
        <v>-0.140460281676136</v>
      </c>
    </row>
    <row r="12083" spans="1:5" x14ac:dyDescent="0.25">
      <c r="A12083" s="158">
        <v>61629.133679158302</v>
      </c>
      <c r="B12083" s="158">
        <v>-0.15454976245635699</v>
      </c>
      <c r="C12083" s="158">
        <v>0.142124870714189</v>
      </c>
      <c r="D12083" s="158"/>
      <c r="E12083" s="158">
        <v>-0.140488275271475</v>
      </c>
    </row>
    <row r="12084" spans="1:5" x14ac:dyDescent="0.25">
      <c r="A12084" s="158">
        <v>61648.172043107501</v>
      </c>
      <c r="B12084" s="158">
        <v>0.31687593568732197</v>
      </c>
      <c r="C12084" s="158">
        <v>0.14204226811696299</v>
      </c>
      <c r="D12084" s="158"/>
      <c r="E12084" s="158">
        <v>-0.14057134403692401</v>
      </c>
    </row>
    <row r="12085" spans="1:5" x14ac:dyDescent="0.25">
      <c r="A12085" s="158">
        <v>61652.306067732097</v>
      </c>
      <c r="B12085" s="158">
        <v>0.108941138197793</v>
      </c>
      <c r="C12085" s="158">
        <v>0.14202427459876499</v>
      </c>
      <c r="D12085" s="158"/>
      <c r="E12085" s="158">
        <v>-0.14058939731349299</v>
      </c>
    </row>
    <row r="12086" spans="1:5" x14ac:dyDescent="0.25">
      <c r="A12086" s="158">
        <v>61652.4953327209</v>
      </c>
      <c r="B12086" s="158">
        <v>0.486301114025456</v>
      </c>
      <c r="C12086" s="158">
        <v>0.142023450333084</v>
      </c>
      <c r="D12086" s="158"/>
      <c r="E12086" s="158">
        <v>-0.140590223966157</v>
      </c>
    </row>
    <row r="12087" spans="1:5" x14ac:dyDescent="0.25">
      <c r="A12087" s="158">
        <v>61659.298557395399</v>
      </c>
      <c r="B12087" s="158">
        <v>-0.258463459302194</v>
      </c>
      <c r="C12087" s="158">
        <v>0.141993793833735</v>
      </c>
      <c r="D12087" s="158"/>
      <c r="E12087" s="158">
        <v>-0.14061994612963</v>
      </c>
    </row>
    <row r="12088" spans="1:5" x14ac:dyDescent="0.25">
      <c r="A12088" s="158">
        <v>61659.939068596803</v>
      </c>
      <c r="B12088" s="158">
        <v>-0.251081474254922</v>
      </c>
      <c r="C12088" s="158">
        <v>0.14199099894683601</v>
      </c>
      <c r="D12088" s="158"/>
      <c r="E12088" s="158">
        <v>-0.14062274519055001</v>
      </c>
    </row>
    <row r="12089" spans="1:5" x14ac:dyDescent="0.25">
      <c r="A12089" s="158">
        <v>61663.222709962603</v>
      </c>
      <c r="B12089" s="158">
        <v>0.311929441136582</v>
      </c>
      <c r="C12089" s="158">
        <v>0.14197666321642199</v>
      </c>
      <c r="D12089" s="158"/>
      <c r="E12089" s="158">
        <v>-0.14063709693058199</v>
      </c>
    </row>
    <row r="12090" spans="1:5" x14ac:dyDescent="0.25">
      <c r="A12090" s="158">
        <v>61665.117519510197</v>
      </c>
      <c r="B12090" s="158">
        <v>-9.4935505603999104E-2</v>
      </c>
      <c r="C12090" s="158">
        <v>0.141968385173733</v>
      </c>
      <c r="D12090" s="158"/>
      <c r="E12090" s="158">
        <v>-0.140645380123782</v>
      </c>
    </row>
    <row r="12091" spans="1:5" x14ac:dyDescent="0.25">
      <c r="A12091" s="158">
        <v>61670.144253066799</v>
      </c>
      <c r="B12091" s="158">
        <v>-0.62180127352352599</v>
      </c>
      <c r="C12091" s="158">
        <v>0.141946404351595</v>
      </c>
      <c r="D12091" s="158"/>
      <c r="E12091" s="158">
        <v>-0.14066736021342199</v>
      </c>
    </row>
    <row r="12092" spans="1:5" x14ac:dyDescent="0.25">
      <c r="A12092" s="158">
        <v>61672.036952301904</v>
      </c>
      <c r="B12092" s="158">
        <v>-1.52843025234772E-2</v>
      </c>
      <c r="C12092" s="158">
        <v>0.14193812047865301</v>
      </c>
      <c r="D12092" s="158"/>
      <c r="E12092" s="158">
        <v>-0.14067563842363201</v>
      </c>
    </row>
    <row r="12093" spans="1:5" x14ac:dyDescent="0.25">
      <c r="A12093" s="158">
        <v>61674.200954367203</v>
      </c>
      <c r="B12093" s="158">
        <v>0.27624811044442099</v>
      </c>
      <c r="C12093" s="158">
        <v>0.141928644171429</v>
      </c>
      <c r="D12093" s="158"/>
      <c r="E12093" s="158">
        <v>-0.14068510466758399</v>
      </c>
    </row>
    <row r="12094" spans="1:5" x14ac:dyDescent="0.25">
      <c r="A12094" s="158">
        <v>61679.902345697403</v>
      </c>
      <c r="B12094" s="158">
        <v>0.64927757926185303</v>
      </c>
      <c r="C12094" s="158">
        <v>0.14190365194023699</v>
      </c>
      <c r="D12094" s="158"/>
      <c r="E12094" s="158">
        <v>-0.14071005217427199</v>
      </c>
    </row>
    <row r="12095" spans="1:5" x14ac:dyDescent="0.25">
      <c r="A12095" s="158">
        <v>61685.439934105802</v>
      </c>
      <c r="B12095" s="158">
        <v>0.22000391522711801</v>
      </c>
      <c r="C12095" s="158">
        <v>0.141879342642554</v>
      </c>
      <c r="D12095" s="158"/>
      <c r="E12095" s="158">
        <v>-0.140734292988871</v>
      </c>
    </row>
    <row r="12096" spans="1:5" x14ac:dyDescent="0.25">
      <c r="A12096" s="158">
        <v>61690.4552131608</v>
      </c>
      <c r="B12096" s="158">
        <v>-1.1045561198034199</v>
      </c>
      <c r="C12096" s="158">
        <v>0.14185729661131199</v>
      </c>
      <c r="D12096" s="158"/>
      <c r="E12096" s="158">
        <v>-0.14075625593810401</v>
      </c>
    </row>
    <row r="12097" spans="1:5" x14ac:dyDescent="0.25">
      <c r="A12097" s="158">
        <v>61691.559839574998</v>
      </c>
      <c r="B12097" s="158">
        <v>0.34539604253100997</v>
      </c>
      <c r="C12097" s="158">
        <v>0.14185243716488</v>
      </c>
      <c r="D12097" s="158"/>
      <c r="E12097" s="158">
        <v>-0.14076109441759499</v>
      </c>
    </row>
    <row r="12098" spans="1:5" x14ac:dyDescent="0.25">
      <c r="A12098" s="158">
        <v>61701.367786867697</v>
      </c>
      <c r="B12098" s="158">
        <v>-0.112007966815086</v>
      </c>
      <c r="C12098" s="158">
        <v>0.14180923125178099</v>
      </c>
      <c r="D12098" s="158"/>
      <c r="E12098" s="158">
        <v>-0.14080407239859999</v>
      </c>
    </row>
    <row r="12099" spans="1:5" x14ac:dyDescent="0.25">
      <c r="A12099" s="158">
        <v>61705.030323247403</v>
      </c>
      <c r="B12099" s="158">
        <v>1.65499150289516E-2</v>
      </c>
      <c r="C12099" s="158">
        <v>0.141793070066219</v>
      </c>
      <c r="D12099" s="158"/>
      <c r="E12099" s="158">
        <v>-0.140820129414996</v>
      </c>
    </row>
    <row r="12100" spans="1:5" x14ac:dyDescent="0.25">
      <c r="A12100" s="158">
        <v>61721.559025422001</v>
      </c>
      <c r="B12100" s="158">
        <v>-0.28635434062174198</v>
      </c>
      <c r="C12100" s="158">
        <v>0.14171995628093101</v>
      </c>
      <c r="D12100" s="158"/>
      <c r="E12100" s="158">
        <v>-0.14089264698137199</v>
      </c>
    </row>
    <row r="12101" spans="1:5" x14ac:dyDescent="0.25">
      <c r="A12101" s="158">
        <v>61735.044600292204</v>
      </c>
      <c r="B12101" s="158">
        <v>-1.0289977140801201</v>
      </c>
      <c r="C12101" s="158">
        <v>0.141660089449135</v>
      </c>
      <c r="D12101" s="158"/>
      <c r="E12101" s="158">
        <v>-0.14095187819184199</v>
      </c>
    </row>
    <row r="12102" spans="1:5" x14ac:dyDescent="0.25">
      <c r="A12102" s="158">
        <v>61741.232113657701</v>
      </c>
      <c r="B12102" s="158">
        <v>0.48176351163300402</v>
      </c>
      <c r="C12102" s="158">
        <v>0.14163255793198501</v>
      </c>
      <c r="D12102" s="158"/>
      <c r="E12102" s="158">
        <v>-0.14097907442944199</v>
      </c>
    </row>
    <row r="12103" spans="1:5" x14ac:dyDescent="0.25">
      <c r="A12103" s="158">
        <v>61743.200629953099</v>
      </c>
      <c r="B12103" s="158">
        <v>0.71847216662406199</v>
      </c>
      <c r="C12103" s="158">
        <v>0.141623790733793</v>
      </c>
      <c r="D12103" s="158"/>
      <c r="E12103" s="158">
        <v>-0.14098772930096501</v>
      </c>
    </row>
    <row r="12104" spans="1:5" x14ac:dyDescent="0.25">
      <c r="A12104" s="158">
        <v>61749.052839167402</v>
      </c>
      <c r="B12104" s="158">
        <v>0.19160161195950201</v>
      </c>
      <c r="C12104" s="158">
        <v>0.141597703424269</v>
      </c>
      <c r="D12104" s="158"/>
      <c r="E12104" s="158">
        <v>-0.141013466717817</v>
      </c>
    </row>
    <row r="12105" spans="1:5" x14ac:dyDescent="0.25">
      <c r="A12105" s="158">
        <v>61755.133826855897</v>
      </c>
      <c r="B12105" s="158">
        <v>2.2705207211343601</v>
      </c>
      <c r="C12105" s="158">
        <v>0.14157055967955801</v>
      </c>
      <c r="D12105" s="158"/>
      <c r="E12105" s="158">
        <v>-0.14104022187264301</v>
      </c>
    </row>
    <row r="12106" spans="1:5" x14ac:dyDescent="0.25">
      <c r="A12106" s="158">
        <v>61756.026636683302</v>
      </c>
      <c r="B12106" s="158">
        <v>0.31958726018204198</v>
      </c>
      <c r="C12106" s="158">
        <v>0.14156657131987099</v>
      </c>
      <c r="D12106" s="158"/>
      <c r="E12106" s="158">
        <v>-0.14104415105507201</v>
      </c>
    </row>
    <row r="12107" spans="1:5" x14ac:dyDescent="0.25">
      <c r="A12107" s="158">
        <v>61768.028233113298</v>
      </c>
      <c r="B12107" s="158">
        <v>0.679079955838779</v>
      </c>
      <c r="C12107" s="158">
        <v>0.14151288112107399</v>
      </c>
      <c r="D12107" s="158"/>
      <c r="E12107" s="158">
        <v>-0.141096993772272</v>
      </c>
    </row>
    <row r="12108" spans="1:5" x14ac:dyDescent="0.25">
      <c r="A12108" s="158">
        <v>61768.9873407993</v>
      </c>
      <c r="B12108" s="158">
        <v>8.50879085762202E-2</v>
      </c>
      <c r="C12108" s="158">
        <v>0.14150858435885399</v>
      </c>
      <c r="D12108" s="158"/>
      <c r="E12108" s="158">
        <v>-0.141101218679482</v>
      </c>
    </row>
    <row r="12109" spans="1:5" x14ac:dyDescent="0.25">
      <c r="A12109" s="158">
        <v>61769.391665820098</v>
      </c>
      <c r="B12109" s="158">
        <v>0.56249309441511697</v>
      </c>
      <c r="C12109" s="158">
        <v>0.14150677273088</v>
      </c>
      <c r="D12109" s="158"/>
      <c r="E12109" s="158">
        <v>-0.14110299983494301</v>
      </c>
    </row>
    <row r="12110" spans="1:5" x14ac:dyDescent="0.25">
      <c r="A12110" s="158">
        <v>61771.227550411801</v>
      </c>
      <c r="B12110" s="158">
        <v>0.11727107269075</v>
      </c>
      <c r="C12110" s="158">
        <v>0.141498544822343</v>
      </c>
      <c r="D12110" s="158"/>
      <c r="E12110" s="158">
        <v>-0.14111108803244801</v>
      </c>
    </row>
    <row r="12111" spans="1:5" x14ac:dyDescent="0.25">
      <c r="A12111" s="158">
        <v>61771.232894962799</v>
      </c>
      <c r="B12111" s="158">
        <v>-1.7760605697580999E-2</v>
      </c>
      <c r="C12111" s="158">
        <v>0.14149852086481399</v>
      </c>
      <c r="D12111" s="158"/>
      <c r="E12111" s="158">
        <v>-0.14111111158004</v>
      </c>
    </row>
    <row r="12112" spans="1:5" x14ac:dyDescent="0.25">
      <c r="A12112" s="158">
        <v>61818.442571034597</v>
      </c>
      <c r="B12112" s="158">
        <v>0.28985057924793001</v>
      </c>
      <c r="C12112" s="158">
        <v>0.14128584612402401</v>
      </c>
      <c r="D12112" s="158"/>
      <c r="E12112" s="158">
        <v>-0.14131946687056099</v>
      </c>
    </row>
    <row r="12113" spans="1:5" x14ac:dyDescent="0.25">
      <c r="A12113" s="158">
        <v>61831.863255488803</v>
      </c>
      <c r="B12113" s="158">
        <v>0.21377308559622499</v>
      </c>
      <c r="C12113" s="158">
        <v>0.14122501730902801</v>
      </c>
      <c r="D12113" s="158"/>
      <c r="E12113" s="158">
        <v>-0.141378826494863</v>
      </c>
    </row>
    <row r="12114" spans="1:5" x14ac:dyDescent="0.25">
      <c r="A12114" s="158">
        <v>61835.704531440002</v>
      </c>
      <c r="B12114" s="158">
        <v>-7.0922833696029905E-2</v>
      </c>
      <c r="C12114" s="158">
        <v>0.141207577922011</v>
      </c>
      <c r="D12114" s="158"/>
      <c r="E12114" s="158">
        <v>-0.141395826893772</v>
      </c>
    </row>
    <row r="12115" spans="1:5" x14ac:dyDescent="0.25">
      <c r="A12115" s="158">
        <v>61839.3427035973</v>
      </c>
      <c r="B12115" s="158">
        <v>0.119164736778909</v>
      </c>
      <c r="C12115" s="158">
        <v>0.14119104891672701</v>
      </c>
      <c r="D12115" s="158"/>
      <c r="E12115" s="158">
        <v>-0.14141193269767599</v>
      </c>
    </row>
    <row r="12116" spans="1:5" x14ac:dyDescent="0.25">
      <c r="A12116" s="158">
        <v>61844.193239953602</v>
      </c>
      <c r="B12116" s="158">
        <v>0.32513003540195501</v>
      </c>
      <c r="C12116" s="158">
        <v>0.14116899430552901</v>
      </c>
      <c r="D12116" s="158"/>
      <c r="E12116" s="158">
        <v>-0.14143341198888901</v>
      </c>
    </row>
    <row r="12117" spans="1:5" x14ac:dyDescent="0.25">
      <c r="A12117" s="158">
        <v>61851.191211061603</v>
      </c>
      <c r="B12117" s="158">
        <v>-1.7525976364093401</v>
      </c>
      <c r="C12117" s="158">
        <v>0.141137140633842</v>
      </c>
      <c r="D12117" s="158"/>
      <c r="E12117" s="158">
        <v>-0.141464413651093</v>
      </c>
    </row>
    <row r="12118" spans="1:5" x14ac:dyDescent="0.25">
      <c r="A12118" s="158">
        <v>61856.183209961098</v>
      </c>
      <c r="B12118" s="158">
        <v>0.116054782130037</v>
      </c>
      <c r="C12118" s="158">
        <v>0.14111439284375801</v>
      </c>
      <c r="D12118" s="158"/>
      <c r="E12118" s="158">
        <v>-0.141486538071142</v>
      </c>
    </row>
    <row r="12119" spans="1:5" x14ac:dyDescent="0.25">
      <c r="A12119" s="158">
        <v>61870.504945893699</v>
      </c>
      <c r="B12119" s="158">
        <v>1.2827203496134101</v>
      </c>
      <c r="C12119" s="158">
        <v>0.14104901743308301</v>
      </c>
      <c r="D12119" s="158"/>
      <c r="E12119" s="158">
        <v>-0.141550055044427</v>
      </c>
    </row>
    <row r="12120" spans="1:5" x14ac:dyDescent="0.25">
      <c r="A12120" s="158">
        <v>61877.473258500097</v>
      </c>
      <c r="B12120" s="158">
        <v>-3.4017756567828701</v>
      </c>
      <c r="C12120" s="158">
        <v>0.14101714898797801</v>
      </c>
      <c r="D12120" s="158"/>
      <c r="E12120" s="158">
        <v>-0.14158098277964301</v>
      </c>
    </row>
    <row r="12121" spans="1:5" x14ac:dyDescent="0.25">
      <c r="A12121" s="158">
        <v>61879.413288226402</v>
      </c>
      <c r="B12121" s="158">
        <v>8.1699567564985608E-3</v>
      </c>
      <c r="C12121" s="158">
        <v>0.14100826973633401</v>
      </c>
      <c r="D12121" s="158"/>
      <c r="E12121" s="158">
        <v>-0.14158959599256599</v>
      </c>
    </row>
    <row r="12122" spans="1:5" x14ac:dyDescent="0.25">
      <c r="A12122" s="158">
        <v>61889.181685434101</v>
      </c>
      <c r="B12122" s="158">
        <v>-8.7718824707405704E-2</v>
      </c>
      <c r="C12122" s="158">
        <v>0.14096351645198801</v>
      </c>
      <c r="D12122" s="158"/>
      <c r="E12122" s="158">
        <v>-0.14163298293085499</v>
      </c>
    </row>
    <row r="12123" spans="1:5" x14ac:dyDescent="0.25">
      <c r="A12123" s="158">
        <v>61890.216460909098</v>
      </c>
      <c r="B12123" s="158">
        <v>-0.678267147141975</v>
      </c>
      <c r="C12123" s="158">
        <v>0.14095877137010199</v>
      </c>
      <c r="D12123" s="158"/>
      <c r="E12123" s="158">
        <v>-0.14163758069509999</v>
      </c>
    </row>
    <row r="12124" spans="1:5" x14ac:dyDescent="0.25">
      <c r="A12124" s="158">
        <v>61898.477462687501</v>
      </c>
      <c r="B12124" s="158">
        <v>0.48471470894371199</v>
      </c>
      <c r="C12124" s="158">
        <v>0.14092086030871101</v>
      </c>
      <c r="D12124" s="158"/>
      <c r="E12124" s="158">
        <v>-0.14167429835169101</v>
      </c>
    </row>
    <row r="12125" spans="1:5" x14ac:dyDescent="0.25">
      <c r="A12125" s="158">
        <v>61904.131516405701</v>
      </c>
      <c r="B12125" s="158">
        <v>-0.28015353566714901</v>
      </c>
      <c r="C12125" s="158">
        <v>0.14089488327962199</v>
      </c>
      <c r="D12125" s="158"/>
      <c r="E12125" s="158">
        <v>-0.14169944117077701</v>
      </c>
    </row>
    <row r="12126" spans="1:5" x14ac:dyDescent="0.25">
      <c r="A12126" s="158">
        <v>61912.682503067903</v>
      </c>
      <c r="B12126" s="158">
        <v>0.25986809340674499</v>
      </c>
      <c r="C12126" s="158">
        <v>0.14085555153226501</v>
      </c>
      <c r="D12126" s="158"/>
      <c r="E12126" s="158">
        <v>-0.14173748516437701</v>
      </c>
    </row>
    <row r="12127" spans="1:5" x14ac:dyDescent="0.25">
      <c r="A12127" s="158">
        <v>61924.694490808099</v>
      </c>
      <c r="B12127" s="158">
        <v>0.39542107610586202</v>
      </c>
      <c r="C12127" s="158">
        <v>0.140800210600974</v>
      </c>
      <c r="D12127" s="158"/>
      <c r="E12127" s="158">
        <v>-0.14179096579596201</v>
      </c>
    </row>
    <row r="12128" spans="1:5" x14ac:dyDescent="0.25">
      <c r="A12128" s="158">
        <v>61926.613410080601</v>
      </c>
      <c r="B12128" s="158">
        <v>-0.15157996080946701</v>
      </c>
      <c r="C12128" s="158">
        <v>0.140791360330735</v>
      </c>
      <c r="D12128" s="158"/>
      <c r="E12128" s="158">
        <v>-0.14179951349405501</v>
      </c>
    </row>
    <row r="12129" spans="1:5" x14ac:dyDescent="0.25">
      <c r="A12129" s="158">
        <v>61931.731184374199</v>
      </c>
      <c r="B12129" s="158">
        <v>0.229808644606777</v>
      </c>
      <c r="C12129" s="158">
        <v>0.14076774393205199</v>
      </c>
      <c r="D12129" s="158"/>
      <c r="E12129" s="158">
        <v>-0.14182231586112901</v>
      </c>
    </row>
    <row r="12130" spans="1:5" x14ac:dyDescent="0.25">
      <c r="A12130" s="158">
        <v>61932.658295797999</v>
      </c>
      <c r="B12130" s="158">
        <v>0.310380686147815</v>
      </c>
      <c r="C12130" s="158">
        <v>0.14076346374256599</v>
      </c>
      <c r="D12130" s="158"/>
      <c r="E12130" s="158">
        <v>-0.14182644749682599</v>
      </c>
    </row>
    <row r="12131" spans="1:5" x14ac:dyDescent="0.25">
      <c r="A12131" s="158">
        <v>61939.5311850945</v>
      </c>
      <c r="B12131" s="158">
        <v>-8.4919568715935395E-2</v>
      </c>
      <c r="C12131" s="158">
        <v>0.140731715204788</v>
      </c>
      <c r="D12131" s="158"/>
      <c r="E12131" s="158">
        <v>-0.14185708455846499</v>
      </c>
    </row>
    <row r="12132" spans="1:5" x14ac:dyDescent="0.25">
      <c r="A12132" s="158">
        <v>61943.179648282501</v>
      </c>
      <c r="B12132" s="158">
        <v>-0.38516873471055002</v>
      </c>
      <c r="C12132" s="158">
        <v>0.14071484840954601</v>
      </c>
      <c r="D12132" s="158"/>
      <c r="E12132" s="158">
        <v>-0.14187335413704699</v>
      </c>
    </row>
    <row r="12133" spans="1:5" x14ac:dyDescent="0.25">
      <c r="A12133" s="158">
        <v>61943.516935512002</v>
      </c>
      <c r="B12133" s="158">
        <v>0.242527291989347</v>
      </c>
      <c r="C12133" s="158">
        <v>0.140713288679642</v>
      </c>
      <c r="D12133" s="158"/>
      <c r="E12133" s="158">
        <v>-0.14187485840863401</v>
      </c>
    </row>
    <row r="12134" spans="1:5" x14ac:dyDescent="0.25">
      <c r="A12134" s="158">
        <v>61955.669034748797</v>
      </c>
      <c r="B12134" s="158">
        <v>0.71460383654253801</v>
      </c>
      <c r="C12134" s="158">
        <v>0.140657042531184</v>
      </c>
      <c r="D12134" s="158"/>
      <c r="E12134" s="158">
        <v>-0.14192907915657901</v>
      </c>
    </row>
    <row r="12135" spans="1:5" x14ac:dyDescent="0.25">
      <c r="A12135" s="158">
        <v>61957.161352091302</v>
      </c>
      <c r="B12135" s="158">
        <v>8.9707793424009794E-2</v>
      </c>
      <c r="C12135" s="158">
        <v>0.140650128594798</v>
      </c>
      <c r="D12135" s="158"/>
      <c r="E12135" s="158">
        <v>-0.14193574078400201</v>
      </c>
    </row>
    <row r="12136" spans="1:5" x14ac:dyDescent="0.25">
      <c r="A12136" s="158">
        <v>61957.583936737698</v>
      </c>
      <c r="B12136" s="158">
        <v>-0.30008669178400699</v>
      </c>
      <c r="C12136" s="158">
        <v>0.140648170487541</v>
      </c>
      <c r="D12136" s="158"/>
      <c r="E12136" s="158">
        <v>-0.14193762730481399</v>
      </c>
    </row>
    <row r="12137" spans="1:5" x14ac:dyDescent="0.25">
      <c r="A12137" s="158">
        <v>61958.588609585</v>
      </c>
      <c r="B12137" s="158">
        <v>0.141092611171967</v>
      </c>
      <c r="C12137" s="158">
        <v>0.14064351472345901</v>
      </c>
      <c r="D12137" s="158"/>
      <c r="E12137" s="158">
        <v>-0.141942112630291</v>
      </c>
    </row>
    <row r="12138" spans="1:5" x14ac:dyDescent="0.25">
      <c r="A12138" s="158">
        <v>61959.555036473001</v>
      </c>
      <c r="B12138" s="158">
        <v>0.23829718815451301</v>
      </c>
      <c r="C12138" s="158">
        <v>0.14063903557663701</v>
      </c>
      <c r="D12138" s="158"/>
      <c r="E12138" s="158">
        <v>-0.14194642750178901</v>
      </c>
    </row>
    <row r="12139" spans="1:5" x14ac:dyDescent="0.25">
      <c r="A12139" s="158">
        <v>61973.178399100099</v>
      </c>
      <c r="B12139" s="158">
        <v>3.13719323692361</v>
      </c>
      <c r="C12139" s="158">
        <v>0.14057583102959101</v>
      </c>
      <c r="D12139" s="158"/>
      <c r="E12139" s="158">
        <v>-0.14200728326994999</v>
      </c>
    </row>
    <row r="12140" spans="1:5" x14ac:dyDescent="0.25">
      <c r="A12140" s="158">
        <v>61980.6108113683</v>
      </c>
      <c r="B12140" s="158">
        <v>-0.59527381321178297</v>
      </c>
      <c r="C12140" s="158">
        <v>0.14054129977781399</v>
      </c>
      <c r="D12140" s="158"/>
      <c r="E12140" s="158">
        <v>-0.14204050804632201</v>
      </c>
    </row>
    <row r="12141" spans="1:5" x14ac:dyDescent="0.25">
      <c r="A12141" s="158">
        <v>61990.3079263033</v>
      </c>
      <c r="B12141" s="158">
        <v>0.162725235187966</v>
      </c>
      <c r="C12141" s="158">
        <v>0.140496195935264</v>
      </c>
      <c r="D12141" s="158"/>
      <c r="E12141" s="158">
        <v>-0.142083882131737</v>
      </c>
    </row>
    <row r="12142" spans="1:5" x14ac:dyDescent="0.25">
      <c r="A12142" s="158">
        <v>61990.568031503499</v>
      </c>
      <c r="B12142" s="158">
        <v>9.2727034655015694E-2</v>
      </c>
      <c r="C12142" s="158">
        <v>0.140494985339634</v>
      </c>
      <c r="D12142" s="158"/>
      <c r="E12142" s="158">
        <v>-0.14208504594990001</v>
      </c>
    </row>
    <row r="12143" spans="1:5" x14ac:dyDescent="0.25">
      <c r="A12143" s="158">
        <v>61997.707974743702</v>
      </c>
      <c r="B12143" s="158">
        <v>-0.29981575624151702</v>
      </c>
      <c r="C12143" s="158">
        <v>0.140461738625207</v>
      </c>
      <c r="D12143" s="158"/>
      <c r="E12143" s="158">
        <v>-0.142117001105284</v>
      </c>
    </row>
    <row r="12144" spans="1:5" x14ac:dyDescent="0.25">
      <c r="A12144" s="158">
        <v>62008.693755652603</v>
      </c>
      <c r="B12144" s="158">
        <v>-6.1950977471747501E-3</v>
      </c>
      <c r="C12144" s="158">
        <v>0.14041052623190201</v>
      </c>
      <c r="D12144" s="158"/>
      <c r="E12144" s="158">
        <v>-0.14216619897868099</v>
      </c>
    </row>
    <row r="12145" spans="1:5" x14ac:dyDescent="0.25">
      <c r="A12145" s="158">
        <v>62008.7728742416</v>
      </c>
      <c r="B12145" s="158">
        <v>-0.172652363324588</v>
      </c>
      <c r="C12145" s="158">
        <v>0.140410157155518</v>
      </c>
      <c r="D12145" s="158"/>
      <c r="E12145" s="158">
        <v>-0.14216655343116399</v>
      </c>
    </row>
    <row r="12146" spans="1:5" x14ac:dyDescent="0.25">
      <c r="A12146" s="158">
        <v>62012.600444406802</v>
      </c>
      <c r="B12146" s="158">
        <v>-0.65480076900088502</v>
      </c>
      <c r="C12146" s="158">
        <v>0.14039229791668101</v>
      </c>
      <c r="D12146" s="158"/>
      <c r="E12146" s="158">
        <v>-0.14218370328888399</v>
      </c>
    </row>
    <row r="12147" spans="1:5" x14ac:dyDescent="0.25">
      <c r="A12147" s="158">
        <v>62018.182010121702</v>
      </c>
      <c r="B12147" s="158">
        <v>-6.1382554347888502E-2</v>
      </c>
      <c r="C12147" s="158">
        <v>0.140366240031819</v>
      </c>
      <c r="D12147" s="158"/>
      <c r="E12147" s="158">
        <v>-0.142208720141829</v>
      </c>
    </row>
    <row r="12148" spans="1:5" x14ac:dyDescent="0.25">
      <c r="A12148" s="158">
        <v>62018.601507949097</v>
      </c>
      <c r="B12148" s="158">
        <v>-0.38198226794496898</v>
      </c>
      <c r="C12148" s="158">
        <v>0.140364280887675</v>
      </c>
      <c r="D12148" s="158"/>
      <c r="E12148" s="158">
        <v>-0.142210600736071</v>
      </c>
    </row>
    <row r="12149" spans="1:5" x14ac:dyDescent="0.25">
      <c r="A12149" s="158">
        <v>62022.113712432001</v>
      </c>
      <c r="B12149" s="158">
        <v>-0.28593113523927</v>
      </c>
      <c r="C12149" s="158">
        <v>0.1403478743837</v>
      </c>
      <c r="D12149" s="158"/>
      <c r="E12149" s="158">
        <v>-0.142226347933959</v>
      </c>
    </row>
    <row r="12150" spans="1:5" x14ac:dyDescent="0.25">
      <c r="A12150" s="158">
        <v>62022.752113738599</v>
      </c>
      <c r="B12150" s="158">
        <v>-0.20584979750660801</v>
      </c>
      <c r="C12150" s="158">
        <v>0.14034489151169599</v>
      </c>
      <c r="D12150" s="158"/>
      <c r="E12150" s="158">
        <v>-0.142229210652006</v>
      </c>
    </row>
    <row r="12151" spans="1:5" x14ac:dyDescent="0.25">
      <c r="A12151" s="158">
        <v>62026.820534092803</v>
      </c>
      <c r="B12151" s="158">
        <v>4.8008556466028203E-2</v>
      </c>
      <c r="C12151" s="158">
        <v>0.140325877041761</v>
      </c>
      <c r="D12151" s="158"/>
      <c r="E12151" s="158">
        <v>-0.142247457174909</v>
      </c>
    </row>
    <row r="12152" spans="1:5" x14ac:dyDescent="0.25">
      <c r="A12152" s="158">
        <v>62028.0641159933</v>
      </c>
      <c r="B12152" s="158">
        <v>-0.191198591412201</v>
      </c>
      <c r="C12152" s="158">
        <v>0.14032006318152501</v>
      </c>
      <c r="D12152" s="158"/>
      <c r="E12152" s="158">
        <v>-0.142253035541798</v>
      </c>
    </row>
    <row r="12153" spans="1:5" x14ac:dyDescent="0.25">
      <c r="A12153" s="158">
        <v>62028.948179693303</v>
      </c>
      <c r="B12153" s="158">
        <v>1.68714988363448</v>
      </c>
      <c r="C12153" s="158">
        <v>0.14031592960313199</v>
      </c>
      <c r="D12153" s="158"/>
      <c r="E12153" s="158">
        <v>-0.142257001495324</v>
      </c>
    </row>
    <row r="12154" spans="1:5" x14ac:dyDescent="0.25">
      <c r="A12154" s="158">
        <v>62029.212824066097</v>
      </c>
      <c r="B12154" s="158">
        <v>0.105469407131631</v>
      </c>
      <c r="C12154" s="158">
        <v>0.140314692136458</v>
      </c>
      <c r="D12154" s="158"/>
      <c r="E12154" s="158">
        <v>-0.142258188749387</v>
      </c>
    </row>
    <row r="12155" spans="1:5" x14ac:dyDescent="0.25">
      <c r="A12155" s="158">
        <v>62029.680316830898</v>
      </c>
      <c r="B12155" s="158">
        <v>-0.51897683550745599</v>
      </c>
      <c r="C12155" s="158">
        <v>0.14031250606828499</v>
      </c>
      <c r="D12155" s="158"/>
      <c r="E12155" s="158">
        <v>-0.14226028607900201</v>
      </c>
    </row>
    <row r="12156" spans="1:5" x14ac:dyDescent="0.25">
      <c r="A12156" s="158">
        <v>62030.5633738709</v>
      </c>
      <c r="B12156" s="158">
        <v>0.19549434143055799</v>
      </c>
      <c r="C12156" s="158">
        <v>0.140308376443122</v>
      </c>
      <c r="D12156" s="158"/>
      <c r="E12156" s="158">
        <v>-0.14226424795120499</v>
      </c>
    </row>
    <row r="12157" spans="1:5" x14ac:dyDescent="0.25">
      <c r="A12157" s="158">
        <v>62033.8173612756</v>
      </c>
      <c r="B12157" s="158">
        <v>-0.14709417000126099</v>
      </c>
      <c r="C12157" s="158">
        <v>0.140293155606662</v>
      </c>
      <c r="D12157" s="158"/>
      <c r="E12157" s="158">
        <v>-0.142278849150867</v>
      </c>
    </row>
    <row r="12158" spans="1:5" x14ac:dyDescent="0.25">
      <c r="A12158" s="158">
        <v>62043.029163314197</v>
      </c>
      <c r="B12158" s="158">
        <v>-0.11121646435045</v>
      </c>
      <c r="C12158" s="158">
        <v>0.14025003683806</v>
      </c>
      <c r="D12158" s="158"/>
      <c r="E12158" s="158">
        <v>-0.14232020155653599</v>
      </c>
    </row>
    <row r="12159" spans="1:5" x14ac:dyDescent="0.25">
      <c r="A12159" s="158">
        <v>62045.174741672599</v>
      </c>
      <c r="B12159" s="158">
        <v>2.9113188911056301E-2</v>
      </c>
      <c r="C12159" s="158">
        <v>0.14023998757862399</v>
      </c>
      <c r="D12159" s="158"/>
      <c r="E12159" s="158">
        <v>-0.14232983690769899</v>
      </c>
    </row>
    <row r="12160" spans="1:5" x14ac:dyDescent="0.25">
      <c r="A12160" s="158">
        <v>62047.676013070399</v>
      </c>
      <c r="B12160" s="158">
        <v>-0.12597210426368299</v>
      </c>
      <c r="C12160" s="158">
        <v>0.14022826944729999</v>
      </c>
      <c r="D12160" s="158"/>
      <c r="E12160" s="158">
        <v>-0.142341071368457</v>
      </c>
    </row>
    <row r="12161" spans="1:5" x14ac:dyDescent="0.25">
      <c r="A12161" s="158">
        <v>62055.970352932702</v>
      </c>
      <c r="B12161" s="158">
        <v>-0.28654287005076601</v>
      </c>
      <c r="C12161" s="158">
        <v>0.14018938945603199</v>
      </c>
      <c r="D12161" s="158"/>
      <c r="E12161" s="158">
        <v>-0.14237833898628199</v>
      </c>
    </row>
    <row r="12162" spans="1:5" x14ac:dyDescent="0.25">
      <c r="A12162" s="158">
        <v>62068.693015468802</v>
      </c>
      <c r="B12162" s="158">
        <v>0.76922774445151698</v>
      </c>
      <c r="C12162" s="158">
        <v>0.14012968739814899</v>
      </c>
      <c r="D12162" s="158"/>
      <c r="E12162" s="158">
        <v>-0.14243554419620499</v>
      </c>
    </row>
    <row r="12163" spans="1:5" x14ac:dyDescent="0.25">
      <c r="A12163" s="158">
        <v>62071.917553279403</v>
      </c>
      <c r="B12163" s="158">
        <v>0.41775509371135799</v>
      </c>
      <c r="C12163" s="158">
        <v>0.14011454402846599</v>
      </c>
      <c r="D12163" s="158"/>
      <c r="E12163" s="158">
        <v>-0.14245005054450899</v>
      </c>
    </row>
    <row r="12164" spans="1:5" x14ac:dyDescent="0.25">
      <c r="A12164" s="158">
        <v>62077.115344959602</v>
      </c>
      <c r="B12164" s="158">
        <v>-0.33575200632146601</v>
      </c>
      <c r="C12164" s="158">
        <v>0.14009012374770499</v>
      </c>
      <c r="D12164" s="158"/>
      <c r="E12164" s="158">
        <v>-0.14247344066058201</v>
      </c>
    </row>
    <row r="12165" spans="1:5" x14ac:dyDescent="0.25">
      <c r="A12165" s="158">
        <v>62087.5777253251</v>
      </c>
      <c r="B12165" s="158">
        <v>-0.13800521382513201</v>
      </c>
      <c r="C12165" s="158">
        <v>0.140040933060251</v>
      </c>
      <c r="D12165" s="158"/>
      <c r="E12165" s="158">
        <v>-0.142520546217834</v>
      </c>
    </row>
    <row r="12166" spans="1:5" x14ac:dyDescent="0.25">
      <c r="A12166" s="158">
        <v>62091.404583551899</v>
      </c>
      <c r="B12166" s="158">
        <v>-0.24391008813791101</v>
      </c>
      <c r="C12166" s="158">
        <v>0.14002292861526799</v>
      </c>
      <c r="D12166" s="158"/>
      <c r="E12166" s="158">
        <v>-0.14253778441458301</v>
      </c>
    </row>
    <row r="12167" spans="1:5" x14ac:dyDescent="0.25">
      <c r="A12167" s="158">
        <v>62101.104901406099</v>
      </c>
      <c r="B12167" s="158">
        <v>0.36796012972544201</v>
      </c>
      <c r="C12167" s="158">
        <v>0.13997726351946299</v>
      </c>
      <c r="D12167" s="158"/>
      <c r="E12167" s="158">
        <v>-0.14258149954636401</v>
      </c>
    </row>
    <row r="12168" spans="1:5" x14ac:dyDescent="0.25">
      <c r="A12168" s="158">
        <v>62114.796867719902</v>
      </c>
      <c r="B12168" s="158">
        <v>0.40531935664687202</v>
      </c>
      <c r="C12168" s="158">
        <v>0.13991274290570599</v>
      </c>
      <c r="D12168" s="158"/>
      <c r="E12168" s="158">
        <v>-0.14264325146676801</v>
      </c>
    </row>
    <row r="12169" spans="1:5" x14ac:dyDescent="0.25">
      <c r="A12169" s="158">
        <v>62117.883963982902</v>
      </c>
      <c r="B12169" s="158">
        <v>-0.25871912936305003</v>
      </c>
      <c r="C12169" s="158">
        <v>0.13989818555457101</v>
      </c>
      <c r="D12169" s="158"/>
      <c r="E12169" s="158">
        <v>-0.14265718230688301</v>
      </c>
    </row>
    <row r="12170" spans="1:5" x14ac:dyDescent="0.25">
      <c r="A12170" s="158">
        <v>62119.572189453298</v>
      </c>
      <c r="B12170" s="158">
        <v>-0.43814109802598999</v>
      </c>
      <c r="C12170" s="158">
        <v>0.139890223126616</v>
      </c>
      <c r="D12170" s="158"/>
      <c r="E12170" s="158">
        <v>-0.14266480180728899</v>
      </c>
    </row>
    <row r="12171" spans="1:5" x14ac:dyDescent="0.25">
      <c r="A12171" s="158">
        <v>62124.050580648996</v>
      </c>
      <c r="B12171" s="158">
        <v>0.30099928643319002</v>
      </c>
      <c r="C12171" s="158">
        <v>0.13986909589475899</v>
      </c>
      <c r="D12171" s="158"/>
      <c r="E12171" s="158">
        <v>-0.14268501835527</v>
      </c>
    </row>
    <row r="12172" spans="1:5" x14ac:dyDescent="0.25">
      <c r="A12172" s="158">
        <v>62126.627891181</v>
      </c>
      <c r="B12172" s="158">
        <v>0.23648154977018401</v>
      </c>
      <c r="C12172" s="158">
        <v>0.13985693385612899</v>
      </c>
      <c r="D12172" s="158"/>
      <c r="E12172" s="158">
        <v>-0.142696655686435</v>
      </c>
    </row>
    <row r="12173" spans="1:5" x14ac:dyDescent="0.25">
      <c r="A12173" s="158">
        <v>62126.986862059101</v>
      </c>
      <c r="B12173" s="158">
        <v>5.2449796789355602E-2</v>
      </c>
      <c r="C12173" s="158">
        <v>0.13985523972192099</v>
      </c>
      <c r="D12173" s="158"/>
      <c r="E12173" s="158">
        <v>-0.14269827670559401</v>
      </c>
    </row>
    <row r="12174" spans="1:5" x14ac:dyDescent="0.25">
      <c r="A12174" s="158">
        <v>62131.453849742502</v>
      </c>
      <c r="B12174" s="158">
        <v>1.0480575635542599</v>
      </c>
      <c r="C12174" s="158">
        <v>0.139834154271956</v>
      </c>
      <c r="D12174" s="158"/>
      <c r="E12174" s="158">
        <v>-0.14271845168708899</v>
      </c>
    </row>
    <row r="12175" spans="1:5" x14ac:dyDescent="0.25">
      <c r="A12175" s="158">
        <v>62154.277036332598</v>
      </c>
      <c r="B12175" s="158">
        <v>0.51735476653045298</v>
      </c>
      <c r="C12175" s="158">
        <v>0.13972631573629901</v>
      </c>
      <c r="D12175" s="158"/>
      <c r="E12175" s="158">
        <v>-0.142821624816448</v>
      </c>
    </row>
    <row r="12176" spans="1:5" x14ac:dyDescent="0.25">
      <c r="A12176" s="158">
        <v>62155.812903232902</v>
      </c>
      <c r="B12176" s="158">
        <v>-0.43441184422367002</v>
      </c>
      <c r="C12176" s="158">
        <v>0.139719052738389</v>
      </c>
      <c r="D12176" s="158"/>
      <c r="E12176" s="158">
        <v>-0.142828573344951</v>
      </c>
    </row>
    <row r="12177" spans="1:5" x14ac:dyDescent="0.25">
      <c r="A12177" s="158">
        <v>62159.993058853899</v>
      </c>
      <c r="B12177" s="158">
        <v>1.8367537816921201E-2</v>
      </c>
      <c r="C12177" s="158">
        <v>0.139699281402069</v>
      </c>
      <c r="D12177" s="158"/>
      <c r="E12177" s="158">
        <v>-0.14284748865281099</v>
      </c>
    </row>
    <row r="12178" spans="1:5" x14ac:dyDescent="0.25">
      <c r="A12178" s="158">
        <v>62180.975514433303</v>
      </c>
      <c r="B12178" s="158">
        <v>1.21270862211809E-2</v>
      </c>
      <c r="C12178" s="158">
        <v>0.13959996072297601</v>
      </c>
      <c r="D12178" s="158"/>
      <c r="E12178" s="158">
        <v>-0.14294251328160101</v>
      </c>
    </row>
    <row r="12179" spans="1:5" x14ac:dyDescent="0.25">
      <c r="A12179" s="158">
        <v>62184.973360877302</v>
      </c>
      <c r="B12179" s="158">
        <v>-3.36156842672963E-3</v>
      </c>
      <c r="C12179" s="158">
        <v>0.13958102301384401</v>
      </c>
      <c r="D12179" s="158"/>
      <c r="E12179" s="158">
        <v>-0.14296063341416601</v>
      </c>
    </row>
    <row r="12180" spans="1:5" x14ac:dyDescent="0.25">
      <c r="A12180" s="158">
        <v>62185.202492509801</v>
      </c>
      <c r="B12180" s="158">
        <v>-2.2415683208531999E-2</v>
      </c>
      <c r="C12180" s="158">
        <v>0.139579937494996</v>
      </c>
      <c r="D12180" s="158"/>
      <c r="E12180" s="158">
        <v>-0.14296167209072</v>
      </c>
    </row>
    <row r="12181" spans="1:5" x14ac:dyDescent="0.25">
      <c r="A12181" s="158">
        <v>62201.352391312801</v>
      </c>
      <c r="B12181" s="158">
        <v>0.25147147186874702</v>
      </c>
      <c r="C12181" s="158">
        <v>0.13950339354249</v>
      </c>
      <c r="D12181" s="158"/>
      <c r="E12181" s="158">
        <v>-0.14303492034564899</v>
      </c>
    </row>
    <row r="12182" spans="1:5" x14ac:dyDescent="0.25">
      <c r="A12182" s="158">
        <v>62202.788144002399</v>
      </c>
      <c r="B12182" s="158">
        <v>-0.35983488960789101</v>
      </c>
      <c r="C12182" s="158">
        <v>0.139496585612466</v>
      </c>
      <c r="D12182" s="158"/>
      <c r="E12182" s="158">
        <v>-0.14304143596966301</v>
      </c>
    </row>
    <row r="12183" spans="1:5" x14ac:dyDescent="0.25">
      <c r="A12183" s="158">
        <v>62205.787463647997</v>
      </c>
      <c r="B12183" s="158">
        <v>-0.96154247609731003</v>
      </c>
      <c r="C12183" s="158">
        <v>0.139482362167068</v>
      </c>
      <c r="D12183" s="158"/>
      <c r="E12183" s="158">
        <v>-0.14305504921905801</v>
      </c>
    </row>
    <row r="12184" spans="1:5" x14ac:dyDescent="0.25">
      <c r="A12184" s="158">
        <v>62210.525975195596</v>
      </c>
      <c r="B12184" s="158">
        <v>-0.47929376737632101</v>
      </c>
      <c r="C12184" s="158">
        <v>0.139459886972748</v>
      </c>
      <c r="D12184" s="158"/>
      <c r="E12184" s="158">
        <v>-0.14307656168785299</v>
      </c>
    </row>
    <row r="12185" spans="1:5" x14ac:dyDescent="0.25">
      <c r="A12185" s="158">
        <v>62214.813736807599</v>
      </c>
      <c r="B12185" s="158">
        <v>-0.28870515194284702</v>
      </c>
      <c r="C12185" s="158">
        <v>0.13943954551995799</v>
      </c>
      <c r="D12185" s="158"/>
      <c r="E12185" s="158">
        <v>-0.143096033495449</v>
      </c>
    </row>
    <row r="12186" spans="1:5" x14ac:dyDescent="0.25">
      <c r="A12186" s="158">
        <v>62221.1730979532</v>
      </c>
      <c r="B12186" s="158">
        <v>0.137229753515311</v>
      </c>
      <c r="C12186" s="158">
        <v>0.139409369186897</v>
      </c>
      <c r="D12186" s="158"/>
      <c r="E12186" s="158">
        <v>-0.143124922936013</v>
      </c>
    </row>
    <row r="12187" spans="1:5" x14ac:dyDescent="0.25">
      <c r="A12187" s="158">
        <v>62225.588655533698</v>
      </c>
      <c r="B12187" s="158">
        <v>-0.270959284408756</v>
      </c>
      <c r="C12187" s="158">
        <v>0.139388411800761</v>
      </c>
      <c r="D12187" s="158"/>
      <c r="E12187" s="158">
        <v>-0.14314498902853701</v>
      </c>
    </row>
    <row r="12188" spans="1:5" x14ac:dyDescent="0.25">
      <c r="A12188" s="158">
        <v>62239.092087261801</v>
      </c>
      <c r="B12188" s="158">
        <v>1.01688122497334E-2</v>
      </c>
      <c r="C12188" s="158">
        <v>0.139324298485277</v>
      </c>
      <c r="D12188" s="158"/>
      <c r="E12188" s="158">
        <v>-0.14320638969215399</v>
      </c>
    </row>
    <row r="12189" spans="1:5" x14ac:dyDescent="0.25">
      <c r="A12189" s="158">
        <v>62243.711714630103</v>
      </c>
      <c r="B12189" s="158">
        <v>-0.54968584149863697</v>
      </c>
      <c r="C12189" s="158">
        <v>0.13930235757979401</v>
      </c>
      <c r="D12189" s="158"/>
      <c r="E12189" s="158">
        <v>-0.143227407619342</v>
      </c>
    </row>
    <row r="12190" spans="1:5" x14ac:dyDescent="0.25">
      <c r="A12190" s="158">
        <v>62244.355803883998</v>
      </c>
      <c r="B12190" s="158">
        <v>-0.34033488852089899</v>
      </c>
      <c r="C12190" s="158">
        <v>0.13929929820456799</v>
      </c>
      <c r="D12190" s="158"/>
      <c r="E12190" s="158">
        <v>-0.14323033853053499</v>
      </c>
    </row>
    <row r="12191" spans="1:5" x14ac:dyDescent="0.25">
      <c r="A12191" s="158">
        <v>62245.1731280698</v>
      </c>
      <c r="B12191" s="158">
        <v>0.155257282435661</v>
      </c>
      <c r="C12191" s="158">
        <v>0.139295415881587</v>
      </c>
      <c r="D12191" s="158"/>
      <c r="E12191" s="158">
        <v>-0.143234057917802</v>
      </c>
    </row>
    <row r="12192" spans="1:5" x14ac:dyDescent="0.25">
      <c r="A12192" s="158">
        <v>62270.152467492597</v>
      </c>
      <c r="B12192" s="158">
        <v>-0.19924651601476201</v>
      </c>
      <c r="C12192" s="158">
        <v>0.13917671666545001</v>
      </c>
      <c r="D12192" s="158"/>
      <c r="E12192" s="158">
        <v>-0.143347825395259</v>
      </c>
    </row>
    <row r="12193" spans="1:5" x14ac:dyDescent="0.25">
      <c r="A12193" s="158">
        <v>62271.005528215901</v>
      </c>
      <c r="B12193" s="158">
        <v>0.47734148880549399</v>
      </c>
      <c r="C12193" s="158">
        <v>0.13917266159303901</v>
      </c>
      <c r="D12193" s="158"/>
      <c r="E12193" s="158">
        <v>-0.14335171384843301</v>
      </c>
    </row>
    <row r="12194" spans="1:5" x14ac:dyDescent="0.25">
      <c r="A12194" s="158">
        <v>62272.847301401998</v>
      </c>
      <c r="B12194" s="158">
        <v>0.709623312635843</v>
      </c>
      <c r="C12194" s="158">
        <v>0.139163906340185</v>
      </c>
      <c r="D12194" s="158"/>
      <c r="E12194" s="158">
        <v>-0.14336010981153399</v>
      </c>
    </row>
    <row r="12195" spans="1:5" x14ac:dyDescent="0.25">
      <c r="A12195" s="158">
        <v>62283.415904328598</v>
      </c>
      <c r="B12195" s="158">
        <v>-0.25417548868373901</v>
      </c>
      <c r="C12195" s="158">
        <v>0.13911365938588699</v>
      </c>
      <c r="D12195" s="158"/>
      <c r="E12195" s="158">
        <v>-0.14340830728088599</v>
      </c>
    </row>
    <row r="12196" spans="1:5" x14ac:dyDescent="0.25">
      <c r="A12196" s="158">
        <v>62291.804640483599</v>
      </c>
      <c r="B12196" s="158">
        <v>-0.114384729273831</v>
      </c>
      <c r="C12196" s="158">
        <v>0.13907376888947101</v>
      </c>
      <c r="D12196" s="158"/>
      <c r="E12196" s="158">
        <v>-0.14344658674838701</v>
      </c>
    </row>
    <row r="12197" spans="1:5" x14ac:dyDescent="0.25">
      <c r="A12197" s="158">
        <v>62296.093226760298</v>
      </c>
      <c r="B12197" s="158">
        <v>-6.6739971323737102E-2</v>
      </c>
      <c r="C12197" s="158">
        <v>0.139053373436893</v>
      </c>
      <c r="D12197" s="158"/>
      <c r="E12197" s="158">
        <v>-0.143466164320872</v>
      </c>
    </row>
    <row r="12198" spans="1:5" x14ac:dyDescent="0.25">
      <c r="A12198" s="158">
        <v>62309.553516651104</v>
      </c>
      <c r="B12198" s="158">
        <v>7.8083172277865195E-2</v>
      </c>
      <c r="C12198" s="158">
        <v>0.13898935187132999</v>
      </c>
      <c r="D12198" s="158"/>
      <c r="E12198" s="158">
        <v>-0.143527645766615</v>
      </c>
    </row>
    <row r="12199" spans="1:5" x14ac:dyDescent="0.25">
      <c r="A12199" s="158">
        <v>62316.269183176097</v>
      </c>
      <c r="B12199" s="158">
        <v>0.52460969355767595</v>
      </c>
      <c r="C12199" s="158">
        <v>0.13895740649671801</v>
      </c>
      <c r="D12199" s="158"/>
      <c r="E12199" s="158">
        <v>-0.14355833999103501</v>
      </c>
    </row>
    <row r="12200" spans="1:5" x14ac:dyDescent="0.25">
      <c r="A12200" s="158">
        <v>62316.736557871896</v>
      </c>
      <c r="B12200" s="158">
        <v>-0.49218511382236302</v>
      </c>
      <c r="C12200" s="158">
        <v>0.138955183202634</v>
      </c>
      <c r="D12200" s="158"/>
      <c r="E12200" s="158">
        <v>-0.143560476631756</v>
      </c>
    </row>
    <row r="12201" spans="1:5" x14ac:dyDescent="0.25">
      <c r="A12201" s="158">
        <v>62318.9382716213</v>
      </c>
      <c r="B12201" s="158">
        <v>0.194281959162801</v>
      </c>
      <c r="C12201" s="158">
        <v>0.13894470958551899</v>
      </c>
      <c r="D12201" s="158"/>
      <c r="E12201" s="158">
        <v>-0.14357054279182699</v>
      </c>
    </row>
    <row r="12202" spans="1:5" x14ac:dyDescent="0.25">
      <c r="A12202" s="158">
        <v>62319.737827684898</v>
      </c>
      <c r="B12202" s="158">
        <v>-0.51217376006530402</v>
      </c>
      <c r="C12202" s="158">
        <v>0.13894090603557799</v>
      </c>
      <c r="D12202" s="158"/>
      <c r="E12202" s="158">
        <v>-0.14357419868184801</v>
      </c>
    </row>
    <row r="12203" spans="1:5" x14ac:dyDescent="0.25">
      <c r="A12203" s="158">
        <v>62327.349322176997</v>
      </c>
      <c r="B12203" s="158">
        <v>0.54652015771006202</v>
      </c>
      <c r="C12203" s="158">
        <v>0.13890469674339401</v>
      </c>
      <c r="D12203" s="158"/>
      <c r="E12203" s="158">
        <v>-0.1436090107297</v>
      </c>
    </row>
    <row r="12204" spans="1:5" x14ac:dyDescent="0.25">
      <c r="A12204" s="158">
        <v>62328.586911809703</v>
      </c>
      <c r="B12204" s="158">
        <v>-0.54287538526535095</v>
      </c>
      <c r="C12204" s="158">
        <v>0.13889880918887301</v>
      </c>
      <c r="D12204" s="158"/>
      <c r="E12204" s="158">
        <v>-0.14361467257027599</v>
      </c>
    </row>
    <row r="12205" spans="1:5" x14ac:dyDescent="0.25">
      <c r="A12205" s="158">
        <v>62332.997153184202</v>
      </c>
      <c r="B12205" s="158">
        <v>-0.65009277893414197</v>
      </c>
      <c r="C12205" s="158">
        <v>0.13887782829899101</v>
      </c>
      <c r="D12205" s="158"/>
      <c r="E12205" s="158">
        <v>-0.14363485254862399</v>
      </c>
    </row>
    <row r="12206" spans="1:5" x14ac:dyDescent="0.25">
      <c r="A12206" s="158">
        <v>62335.731309934301</v>
      </c>
      <c r="B12206" s="158">
        <v>0.61315383215618802</v>
      </c>
      <c r="C12206" s="158">
        <v>0.13886482098806699</v>
      </c>
      <c r="D12206" s="158"/>
      <c r="E12206" s="158">
        <v>-0.14364736606995199</v>
      </c>
    </row>
    <row r="12207" spans="1:5" x14ac:dyDescent="0.25">
      <c r="A12207" s="158">
        <v>62341.336357659296</v>
      </c>
      <c r="B12207" s="158">
        <v>-0.70069541744621799</v>
      </c>
      <c r="C12207" s="158">
        <v>0.13883815586162701</v>
      </c>
      <c r="D12207" s="158"/>
      <c r="E12207" s="158">
        <v>-0.14367302564579501</v>
      </c>
    </row>
    <row r="12208" spans="1:5" x14ac:dyDescent="0.25">
      <c r="A12208" s="158">
        <v>62342.206281360697</v>
      </c>
      <c r="B12208" s="158">
        <v>0.24980809641002</v>
      </c>
      <c r="C12208" s="158">
        <v>0.138834017350667</v>
      </c>
      <c r="D12208" s="158"/>
      <c r="E12208" s="158">
        <v>-0.143677008916195</v>
      </c>
    </row>
    <row r="12209" spans="1:5" x14ac:dyDescent="0.25">
      <c r="A12209" s="158">
        <v>62349.702422454196</v>
      </c>
      <c r="B12209" s="158">
        <v>0.46568166180855902</v>
      </c>
      <c r="C12209" s="158">
        <v>0.138798356158748</v>
      </c>
      <c r="D12209" s="158"/>
      <c r="E12209" s="158">
        <v>-0.14371134182167</v>
      </c>
    </row>
    <row r="12210" spans="1:5" x14ac:dyDescent="0.25">
      <c r="A12210" s="158">
        <v>62355.5236675899</v>
      </c>
      <c r="B12210" s="158">
        <v>0.34445304186268</v>
      </c>
      <c r="C12210" s="158">
        <v>0.138770663710967</v>
      </c>
      <c r="D12210" s="158"/>
      <c r="E12210" s="158">
        <v>-0.14373801472115</v>
      </c>
    </row>
    <row r="12211" spans="1:5" x14ac:dyDescent="0.25">
      <c r="A12211" s="158">
        <v>62362.842527678797</v>
      </c>
      <c r="B12211" s="158">
        <v>-6.85712535465344E-2</v>
      </c>
      <c r="C12211" s="158">
        <v>0.13873584847497999</v>
      </c>
      <c r="D12211" s="158"/>
      <c r="E12211" s="158">
        <v>-0.143771563491052</v>
      </c>
    </row>
    <row r="12212" spans="1:5" x14ac:dyDescent="0.25">
      <c r="A12212" s="158">
        <v>62365.111786764202</v>
      </c>
      <c r="B12212" s="158">
        <v>0.19517706529352799</v>
      </c>
      <c r="C12212" s="158">
        <v>0.138725054240456</v>
      </c>
      <c r="D12212" s="158"/>
      <c r="E12212" s="158">
        <v>-0.14378196862192599</v>
      </c>
    </row>
    <row r="12213" spans="1:5" x14ac:dyDescent="0.25">
      <c r="A12213" s="158">
        <v>62368.672379542302</v>
      </c>
      <c r="B12213" s="158">
        <v>0.69181896986265601</v>
      </c>
      <c r="C12213" s="158">
        <v>0.13870811799862401</v>
      </c>
      <c r="D12213" s="158"/>
      <c r="E12213" s="158">
        <v>-0.143798297822303</v>
      </c>
    </row>
    <row r="12214" spans="1:5" x14ac:dyDescent="0.25">
      <c r="A12214" s="158">
        <v>62372.347103280699</v>
      </c>
      <c r="B12214" s="158">
        <v>1.07852919521505</v>
      </c>
      <c r="C12214" s="158">
        <v>0.138690639606835</v>
      </c>
      <c r="D12214" s="158"/>
      <c r="E12214" s="158">
        <v>-0.14381515424670899</v>
      </c>
    </row>
    <row r="12215" spans="1:5" x14ac:dyDescent="0.25">
      <c r="A12215" s="158">
        <v>62380.195404745697</v>
      </c>
      <c r="B12215" s="158">
        <v>0.119423204070501</v>
      </c>
      <c r="C12215" s="158">
        <v>0.13865331293232999</v>
      </c>
      <c r="D12215" s="158"/>
      <c r="E12215" s="158">
        <v>-0.143851168346425</v>
      </c>
    </row>
    <row r="12216" spans="1:5" x14ac:dyDescent="0.25">
      <c r="A12216" s="158">
        <v>62388.613204961599</v>
      </c>
      <c r="B12216" s="158">
        <v>-2.23009177478861E-2</v>
      </c>
      <c r="C12216" s="158">
        <v>0.13861328280601401</v>
      </c>
      <c r="D12216" s="158"/>
      <c r="E12216" s="158">
        <v>-0.14388981532259901</v>
      </c>
    </row>
    <row r="12217" spans="1:5" x14ac:dyDescent="0.25">
      <c r="A12217" s="158">
        <v>62398.644762696102</v>
      </c>
      <c r="B12217" s="158">
        <v>1.95515188208484E-2</v>
      </c>
      <c r="C12217" s="158">
        <v>0.13856558687384399</v>
      </c>
      <c r="D12217" s="158"/>
      <c r="E12217" s="158">
        <v>-0.14393589763782999</v>
      </c>
    </row>
    <row r="12218" spans="1:5" x14ac:dyDescent="0.25">
      <c r="A12218" s="158">
        <v>62424.7202261692</v>
      </c>
      <c r="B12218" s="158">
        <v>5.1338866042582899E-3</v>
      </c>
      <c r="C12218" s="158">
        <v>0.13844166287828899</v>
      </c>
      <c r="D12218" s="158"/>
      <c r="E12218" s="158">
        <v>-0.14405581540139201</v>
      </c>
    </row>
    <row r="12219" spans="1:5" x14ac:dyDescent="0.25">
      <c r="A12219" s="158">
        <v>62433.623971955698</v>
      </c>
      <c r="B12219" s="158">
        <v>0.18385900347057699</v>
      </c>
      <c r="C12219" s="158">
        <v>0.138399369615155</v>
      </c>
      <c r="D12219" s="158"/>
      <c r="E12219" s="158">
        <v>-0.14409680680633799</v>
      </c>
    </row>
    <row r="12220" spans="1:5" x14ac:dyDescent="0.25">
      <c r="A12220" s="158">
        <v>62441.2617518349</v>
      </c>
      <c r="B12220" s="158">
        <v>0.37355129406646498</v>
      </c>
      <c r="C12220" s="158">
        <v>0.138363100185289</v>
      </c>
      <c r="D12220" s="158"/>
      <c r="E12220" s="158">
        <v>-0.14413198779237199</v>
      </c>
    </row>
    <row r="12221" spans="1:5" x14ac:dyDescent="0.25">
      <c r="A12221" s="158">
        <v>62441.849263432501</v>
      </c>
      <c r="B12221" s="158">
        <v>1.3134229852189701</v>
      </c>
      <c r="C12221" s="158">
        <v>0.13836031069886301</v>
      </c>
      <c r="D12221" s="158"/>
      <c r="E12221" s="158">
        <v>-0.14413469465961101</v>
      </c>
    </row>
    <row r="12222" spans="1:5" x14ac:dyDescent="0.25">
      <c r="A12222" s="158">
        <v>62455.191514386301</v>
      </c>
      <c r="B12222" s="158">
        <v>0.35520437336027399</v>
      </c>
      <c r="C12222" s="158">
        <v>0.13829697951269301</v>
      </c>
      <c r="D12222" s="158"/>
      <c r="E12222" s="158">
        <v>-0.144196193224957</v>
      </c>
    </row>
    <row r="12223" spans="1:5" x14ac:dyDescent="0.25">
      <c r="A12223" s="158">
        <v>62459.056495871198</v>
      </c>
      <c r="B12223" s="158">
        <v>-0.36651603452508802</v>
      </c>
      <c r="C12223" s="158">
        <v>0.13827864030731801</v>
      </c>
      <c r="D12223" s="158"/>
      <c r="E12223" s="158">
        <v>-0.14421401750160501</v>
      </c>
    </row>
    <row r="12224" spans="1:5" x14ac:dyDescent="0.25">
      <c r="A12224" s="158">
        <v>62460.532704687597</v>
      </c>
      <c r="B12224" s="158">
        <v>0.235718967770326</v>
      </c>
      <c r="C12224" s="158">
        <v>0.13827163656719199</v>
      </c>
      <c r="D12224" s="158"/>
      <c r="E12224" s="158">
        <v>-0.14422082649866799</v>
      </c>
    </row>
    <row r="12225" spans="1:5" x14ac:dyDescent="0.25">
      <c r="A12225" s="158">
        <v>62464.618833462599</v>
      </c>
      <c r="B12225" s="158">
        <v>-6.7691295289362699E-2</v>
      </c>
      <c r="C12225" s="158">
        <v>0.13825225272237601</v>
      </c>
      <c r="D12225" s="158"/>
      <c r="E12225" s="158">
        <v>-0.144239676923168</v>
      </c>
    </row>
    <row r="12226" spans="1:5" x14ac:dyDescent="0.25">
      <c r="A12226" s="158">
        <v>62468.2891839</v>
      </c>
      <c r="B12226" s="158">
        <v>-3.50411787038096E-2</v>
      </c>
      <c r="C12226" s="158">
        <v>0.138234844367744</v>
      </c>
      <c r="D12226" s="158"/>
      <c r="E12226" s="158">
        <v>-0.14425661325502101</v>
      </c>
    </row>
    <row r="12227" spans="1:5" x14ac:dyDescent="0.25">
      <c r="A12227" s="158">
        <v>62468.294749586603</v>
      </c>
      <c r="B12227" s="158">
        <v>0.35997636223927798</v>
      </c>
      <c r="C12227" s="158">
        <v>0.13823481797215501</v>
      </c>
      <c r="D12227" s="158"/>
      <c r="E12227" s="158">
        <v>-0.14425663893999999</v>
      </c>
    </row>
    <row r="12228" spans="1:5" x14ac:dyDescent="0.25">
      <c r="A12228" s="158">
        <v>62478.405917457902</v>
      </c>
      <c r="B12228" s="158">
        <v>-0.25005750049566</v>
      </c>
      <c r="C12228" s="158">
        <v>0.138186876994524</v>
      </c>
      <c r="D12228" s="158"/>
      <c r="E12228" s="158">
        <v>-0.144303315148053</v>
      </c>
    </row>
    <row r="12229" spans="1:5" x14ac:dyDescent="0.25">
      <c r="A12229" s="158">
        <v>62478.719282955302</v>
      </c>
      <c r="B12229" s="158">
        <v>0.29158456195739202</v>
      </c>
      <c r="C12229" s="158">
        <v>0.13818539159408999</v>
      </c>
      <c r="D12229" s="158"/>
      <c r="E12229" s="158">
        <v>-0.14430476219668201</v>
      </c>
    </row>
    <row r="12230" spans="1:5" x14ac:dyDescent="0.25">
      <c r="A12230" s="158">
        <v>62479.106384699902</v>
      </c>
      <c r="B12230" s="158">
        <v>0.25162606273700899</v>
      </c>
      <c r="C12230" s="158">
        <v>0.13818355670553401</v>
      </c>
      <c r="D12230" s="158"/>
      <c r="E12230" s="158">
        <v>-0.14430654978012</v>
      </c>
    </row>
    <row r="12231" spans="1:5" x14ac:dyDescent="0.25">
      <c r="A12231" s="158">
        <v>62480.071734490397</v>
      </c>
      <c r="B12231" s="158">
        <v>6.1465615892242198E-2</v>
      </c>
      <c r="C12231" s="158">
        <v>0.13817898104139201</v>
      </c>
      <c r="D12231" s="158"/>
      <c r="E12231" s="158">
        <v>-0.14431100781793099</v>
      </c>
    </row>
    <row r="12232" spans="1:5" x14ac:dyDescent="0.25">
      <c r="A12232" s="158">
        <v>62480.077086728801</v>
      </c>
      <c r="B12232" s="158">
        <v>-0.34003098737307402</v>
      </c>
      <c r="C12232" s="158">
        <v>0.138178955672938</v>
      </c>
      <c r="D12232" s="158"/>
      <c r="E12232" s="158">
        <v>-0.144311032535588</v>
      </c>
    </row>
    <row r="12233" spans="1:5" x14ac:dyDescent="0.25">
      <c r="A12233" s="158">
        <v>62481.428163805504</v>
      </c>
      <c r="B12233" s="158">
        <v>-0.31791962672704799</v>
      </c>
      <c r="C12233" s="158">
        <v>0.13817255208531001</v>
      </c>
      <c r="D12233" s="158"/>
      <c r="E12233" s="158">
        <v>-0.144317272324087</v>
      </c>
    </row>
    <row r="12234" spans="1:5" x14ac:dyDescent="0.25">
      <c r="A12234" s="158">
        <v>62494.966321141197</v>
      </c>
      <c r="B12234" s="158">
        <v>-0.19749075810542299</v>
      </c>
      <c r="C12234" s="158">
        <v>0.13810841209084601</v>
      </c>
      <c r="D12234" s="158"/>
      <c r="E12234" s="158">
        <v>-0.14437982494224499</v>
      </c>
    </row>
    <row r="12235" spans="1:5" x14ac:dyDescent="0.25">
      <c r="A12235" s="158">
        <v>62497.042900360997</v>
      </c>
      <c r="B12235" s="158">
        <v>-0.24550252824470101</v>
      </c>
      <c r="C12235" s="158">
        <v>0.13809857812948401</v>
      </c>
      <c r="D12235" s="158"/>
      <c r="E12235" s="158">
        <v>-0.144389424249072</v>
      </c>
    </row>
    <row r="12236" spans="1:5" x14ac:dyDescent="0.25">
      <c r="A12236" s="158">
        <v>62499.166608947999</v>
      </c>
      <c r="B12236" s="158">
        <v>0.39212574536981998</v>
      </c>
      <c r="C12236" s="158">
        <v>0.138088522204868</v>
      </c>
      <c r="D12236" s="158"/>
      <c r="E12236" s="158">
        <v>-0.14439924266611201</v>
      </c>
    </row>
    <row r="12237" spans="1:5" x14ac:dyDescent="0.25">
      <c r="A12237" s="158">
        <v>62504.402502139099</v>
      </c>
      <c r="B12237" s="158">
        <v>0.74205508935769604</v>
      </c>
      <c r="C12237" s="158">
        <v>0.13806373524160601</v>
      </c>
      <c r="D12237" s="158"/>
      <c r="E12237" s="158">
        <v>-0.144423454848912</v>
      </c>
    </row>
    <row r="12238" spans="1:5" x14ac:dyDescent="0.25">
      <c r="A12238" s="158">
        <v>62507.202552067101</v>
      </c>
      <c r="B12238" s="158">
        <v>-0.52767981940721198</v>
      </c>
      <c r="C12238" s="158">
        <v>0.13805048289080901</v>
      </c>
      <c r="D12238" s="158"/>
      <c r="E12238" s="158">
        <v>-0.14443640617805401</v>
      </c>
    </row>
    <row r="12239" spans="1:5" x14ac:dyDescent="0.25">
      <c r="A12239" s="158">
        <v>62512.822633519703</v>
      </c>
      <c r="B12239" s="158">
        <v>0.359165007448081</v>
      </c>
      <c r="C12239" s="158">
        <v>0.138023890567887</v>
      </c>
      <c r="D12239" s="158"/>
      <c r="E12239" s="158">
        <v>-0.14446240786292899</v>
      </c>
    </row>
    <row r="12240" spans="1:5" x14ac:dyDescent="0.25">
      <c r="A12240" s="158">
        <v>62513.293883310303</v>
      </c>
      <c r="B12240" s="158">
        <v>-3.90212485462671E-3</v>
      </c>
      <c r="C12240" s="158">
        <v>0.138021661202265</v>
      </c>
      <c r="D12240" s="158"/>
      <c r="E12240" s="158">
        <v>-0.144464588532148</v>
      </c>
    </row>
    <row r="12241" spans="1:5" x14ac:dyDescent="0.25">
      <c r="A12241" s="158">
        <v>62519.6630958061</v>
      </c>
      <c r="B12241" s="158">
        <v>0.28933413965612798</v>
      </c>
      <c r="C12241" s="158">
        <v>0.137991536705559</v>
      </c>
      <c r="D12241" s="158"/>
      <c r="E12241" s="158">
        <v>-0.144494067605137</v>
      </c>
    </row>
    <row r="12242" spans="1:5" x14ac:dyDescent="0.25">
      <c r="A12242" s="158">
        <v>62524.788535402702</v>
      </c>
      <c r="B12242" s="158">
        <v>-3.2528105978757403E-2</v>
      </c>
      <c r="C12242" s="158">
        <v>0.137967304101485</v>
      </c>
      <c r="D12242" s="158"/>
      <c r="E12242" s="158">
        <v>-0.14451779824108499</v>
      </c>
    </row>
    <row r="12243" spans="1:5" x14ac:dyDescent="0.25">
      <c r="A12243" s="158">
        <v>62529.518361084702</v>
      </c>
      <c r="B12243" s="158">
        <v>-0.16667256983368101</v>
      </c>
      <c r="C12243" s="158">
        <v>0.137944949429567</v>
      </c>
      <c r="D12243" s="158"/>
      <c r="E12243" s="158">
        <v>-0.144539703680684</v>
      </c>
    </row>
    <row r="12244" spans="1:5" x14ac:dyDescent="0.25">
      <c r="A12244" s="158">
        <v>62538.1834974663</v>
      </c>
      <c r="B12244" s="158">
        <v>0.26839118357511199</v>
      </c>
      <c r="C12244" s="158">
        <v>0.13790401452367701</v>
      </c>
      <c r="D12244" s="158"/>
      <c r="E12244" s="158">
        <v>-0.14457985101698201</v>
      </c>
    </row>
    <row r="12245" spans="1:5" x14ac:dyDescent="0.25">
      <c r="A12245" s="158">
        <v>62547.339859430002</v>
      </c>
      <c r="B12245" s="158">
        <v>0.52025449674260005</v>
      </c>
      <c r="C12245" s="158">
        <v>0.137860787216803</v>
      </c>
      <c r="D12245" s="158"/>
      <c r="E12245" s="158">
        <v>-0.144622296942027</v>
      </c>
    </row>
    <row r="12246" spans="1:5" x14ac:dyDescent="0.25">
      <c r="A12246" s="158">
        <v>62554.7673571005</v>
      </c>
      <c r="B12246" s="158">
        <v>-6.4482610524585496E-2</v>
      </c>
      <c r="C12246" s="158">
        <v>0.13782574407335199</v>
      </c>
      <c r="D12246" s="158"/>
      <c r="E12246" s="158">
        <v>-0.144656745475678</v>
      </c>
    </row>
    <row r="12247" spans="1:5" x14ac:dyDescent="0.25">
      <c r="A12247" s="158">
        <v>62573.744921480698</v>
      </c>
      <c r="B12247" s="158">
        <v>-0.33467365630329698</v>
      </c>
      <c r="C12247" s="158">
        <v>0.13773630268707401</v>
      </c>
      <c r="D12247" s="158"/>
      <c r="E12247" s="158">
        <v>-0.14474483216339601</v>
      </c>
    </row>
    <row r="12248" spans="1:5" x14ac:dyDescent="0.25">
      <c r="A12248" s="158">
        <v>62574.538135852599</v>
      </c>
      <c r="B12248" s="158">
        <v>6.1183816387178097E-2</v>
      </c>
      <c r="C12248" s="158">
        <v>0.13773256736694001</v>
      </c>
      <c r="D12248" s="158"/>
      <c r="E12248" s="158">
        <v>-0.14474851612863901</v>
      </c>
    </row>
    <row r="12249" spans="1:5" x14ac:dyDescent="0.25">
      <c r="A12249" s="158">
        <v>62606.5121429137</v>
      </c>
      <c r="B12249" s="158">
        <v>-0.34278684011765898</v>
      </c>
      <c r="C12249" s="158">
        <v>0.137582221706013</v>
      </c>
      <c r="D12249" s="158"/>
      <c r="E12249" s="158">
        <v>-0.14489715867742101</v>
      </c>
    </row>
    <row r="12250" spans="1:5" x14ac:dyDescent="0.25">
      <c r="A12250" s="158">
        <v>62607.480405101502</v>
      </c>
      <c r="B12250" s="158">
        <v>-0.120362115166339</v>
      </c>
      <c r="C12250" s="158">
        <v>0.13757767591386699</v>
      </c>
      <c r="D12250" s="158"/>
      <c r="E12250" s="158">
        <v>-0.14490166436520399</v>
      </c>
    </row>
    <row r="12251" spans="1:5" x14ac:dyDescent="0.25">
      <c r="A12251" s="158">
        <v>62609.848348153297</v>
      </c>
      <c r="B12251" s="158">
        <v>0.16420197994420099</v>
      </c>
      <c r="C12251" s="158">
        <v>0.13756656074430401</v>
      </c>
      <c r="D12251" s="158"/>
      <c r="E12251" s="158">
        <v>-0.14491268437542901</v>
      </c>
    </row>
    <row r="12252" spans="1:5" x14ac:dyDescent="0.25">
      <c r="A12252" s="158">
        <v>62638.324061646097</v>
      </c>
      <c r="B12252" s="158">
        <v>0.29223865994361098</v>
      </c>
      <c r="C12252" s="158">
        <v>0.137433107411852</v>
      </c>
      <c r="D12252" s="158"/>
      <c r="E12252" s="158">
        <v>-0.145045325560411</v>
      </c>
    </row>
    <row r="12253" spans="1:5" x14ac:dyDescent="0.25">
      <c r="A12253" s="158">
        <v>62639.891165463901</v>
      </c>
      <c r="B12253" s="158">
        <v>1.5841984820230699E-2</v>
      </c>
      <c r="C12253" s="158">
        <v>0.137425774886834</v>
      </c>
      <c r="D12253" s="158"/>
      <c r="E12253" s="158">
        <v>-0.145052631620331</v>
      </c>
    </row>
    <row r="12254" spans="1:5" x14ac:dyDescent="0.25">
      <c r="A12254" s="158">
        <v>62643.495622441202</v>
      </c>
      <c r="B12254" s="158">
        <v>0.31168948028579302</v>
      </c>
      <c r="C12254" s="158">
        <v>0.13740891438231401</v>
      </c>
      <c r="D12254" s="158"/>
      <c r="E12254" s="158">
        <v>-0.14506943864479499</v>
      </c>
    </row>
    <row r="12255" spans="1:5" x14ac:dyDescent="0.25">
      <c r="A12255" s="158">
        <v>62651.215712057703</v>
      </c>
      <c r="B12255" s="158">
        <v>0.76120873964202795</v>
      </c>
      <c r="C12255" s="158">
        <v>0.13737282535377501</v>
      </c>
      <c r="D12255" s="158"/>
      <c r="E12255" s="158">
        <v>-0.14510544810884399</v>
      </c>
    </row>
    <row r="12256" spans="1:5" x14ac:dyDescent="0.25">
      <c r="A12256" s="158">
        <v>62667.269040767897</v>
      </c>
      <c r="B12256" s="158">
        <v>0.42388000319826302</v>
      </c>
      <c r="C12256" s="158">
        <v>0.13729788483065899</v>
      </c>
      <c r="D12256" s="158"/>
      <c r="E12256" s="158">
        <v>-0.14518037877822801</v>
      </c>
    </row>
    <row r="12257" spans="1:5" x14ac:dyDescent="0.25">
      <c r="A12257" s="158">
        <v>62668.358823388502</v>
      </c>
      <c r="B12257" s="158">
        <v>-1.0356341301087601E-2</v>
      </c>
      <c r="C12257" s="158">
        <v>0.137292802697043</v>
      </c>
      <c r="D12257" s="158"/>
      <c r="E12257" s="158">
        <v>-0.145185467988382</v>
      </c>
    </row>
    <row r="12258" spans="1:5" x14ac:dyDescent="0.25">
      <c r="A12258" s="158">
        <v>62673.398053974197</v>
      </c>
      <c r="B12258" s="158">
        <v>-0.260466802387538</v>
      </c>
      <c r="C12258" s="158">
        <v>0.137269311375387</v>
      </c>
      <c r="D12258" s="158"/>
      <c r="E12258" s="158">
        <v>-0.14520900502713799</v>
      </c>
    </row>
    <row r="12259" spans="1:5" x14ac:dyDescent="0.25">
      <c r="A12259" s="158">
        <v>62674.598875738702</v>
      </c>
      <c r="B12259" s="158">
        <v>1.5833821247883899</v>
      </c>
      <c r="C12259" s="158">
        <v>0.137263715673688</v>
      </c>
      <c r="D12259" s="158"/>
      <c r="E12259" s="158">
        <v>-0.145214614790871</v>
      </c>
    </row>
    <row r="12260" spans="1:5" x14ac:dyDescent="0.25">
      <c r="A12260" s="158">
        <v>62677.754836656801</v>
      </c>
      <c r="B12260" s="158">
        <v>0.26465606505010603</v>
      </c>
      <c r="C12260" s="158">
        <v>0.13724901322268901</v>
      </c>
      <c r="D12260" s="158"/>
      <c r="E12260" s="158">
        <v>-0.14522936004807599</v>
      </c>
    </row>
    <row r="12261" spans="1:5" x14ac:dyDescent="0.25">
      <c r="A12261" s="158">
        <v>62682.363040983597</v>
      </c>
      <c r="B12261" s="158">
        <v>0.110464936942112</v>
      </c>
      <c r="C12261" s="158">
        <v>0.13722755578583901</v>
      </c>
      <c r="D12261" s="158"/>
      <c r="E12261" s="158">
        <v>-0.1452508952971</v>
      </c>
    </row>
    <row r="12262" spans="1:5" x14ac:dyDescent="0.25">
      <c r="A12262" s="158">
        <v>62698.970733046299</v>
      </c>
      <c r="B12262" s="158">
        <v>0.85465402319226902</v>
      </c>
      <c r="C12262" s="158">
        <v>0.137150330107082</v>
      </c>
      <c r="D12262" s="158"/>
      <c r="E12262" s="158">
        <v>-0.14532855454155799</v>
      </c>
    </row>
    <row r="12263" spans="1:5" x14ac:dyDescent="0.25">
      <c r="A12263" s="158">
        <v>62700.757503730798</v>
      </c>
      <c r="B12263" s="158">
        <v>1.5274584065786201</v>
      </c>
      <c r="C12263" s="158">
        <v>0.13714203170302899</v>
      </c>
      <c r="D12263" s="158"/>
      <c r="E12263" s="158">
        <v>-0.14533691408553501</v>
      </c>
    </row>
    <row r="12264" spans="1:5" x14ac:dyDescent="0.25">
      <c r="A12264" s="158">
        <v>62703.786901303698</v>
      </c>
      <c r="B12264" s="158">
        <v>8.5058001110427398E-2</v>
      </c>
      <c r="C12264" s="158">
        <v>0.137127966653597</v>
      </c>
      <c r="D12264" s="158"/>
      <c r="E12264" s="158">
        <v>-0.14535108931598401</v>
      </c>
    </row>
    <row r="12265" spans="1:5" x14ac:dyDescent="0.25">
      <c r="A12265" s="158">
        <v>62706.107614089502</v>
      </c>
      <c r="B12265" s="158">
        <v>-2.30094490488719E-3</v>
      </c>
      <c r="C12265" s="158">
        <v>0.13711719582948301</v>
      </c>
      <c r="D12265" s="158"/>
      <c r="E12265" s="158">
        <v>-0.14536195011949599</v>
      </c>
    </row>
    <row r="12266" spans="1:5" x14ac:dyDescent="0.25">
      <c r="A12266" s="158">
        <v>62710.426201087997</v>
      </c>
      <c r="B12266" s="158">
        <v>2.2316629144825101E-2</v>
      </c>
      <c r="C12266" s="158">
        <v>0.137097161628676</v>
      </c>
      <c r="D12266" s="158"/>
      <c r="E12266" s="158">
        <v>-0.145382164710015</v>
      </c>
    </row>
    <row r="12267" spans="1:5" x14ac:dyDescent="0.25">
      <c r="A12267" s="158">
        <v>62711.878784922497</v>
      </c>
      <c r="B12267" s="158">
        <v>0.26441591590269398</v>
      </c>
      <c r="C12267" s="158">
        <v>0.137090425679114</v>
      </c>
      <c r="D12267" s="158"/>
      <c r="E12267" s="158">
        <v>-0.14538896513930599</v>
      </c>
    </row>
    <row r="12268" spans="1:5" x14ac:dyDescent="0.25">
      <c r="A12268" s="158">
        <v>62716.042041627399</v>
      </c>
      <c r="B12268" s="158">
        <v>0.70223394031589903</v>
      </c>
      <c r="C12268" s="158">
        <v>0.137071127285148</v>
      </c>
      <c r="D12268" s="158"/>
      <c r="E12268" s="158">
        <v>-0.14540845901393901</v>
      </c>
    </row>
    <row r="12269" spans="1:5" x14ac:dyDescent="0.25">
      <c r="A12269" s="158">
        <v>62724.0237047353</v>
      </c>
      <c r="B12269" s="158">
        <v>-0.19985979466750101</v>
      </c>
      <c r="C12269" s="158">
        <v>0.13703416065662</v>
      </c>
      <c r="D12269" s="158"/>
      <c r="E12269" s="158">
        <v>-0.145445845036972</v>
      </c>
    </row>
    <row r="12270" spans="1:5" x14ac:dyDescent="0.25">
      <c r="A12270" s="158">
        <v>62726.012650471501</v>
      </c>
      <c r="B12270" s="158">
        <v>-0.16782055136993501</v>
      </c>
      <c r="C12270" s="158">
        <v>0.13702495551760899</v>
      </c>
      <c r="D12270" s="158"/>
      <c r="E12270" s="158">
        <v>-0.145455163891621</v>
      </c>
    </row>
    <row r="12271" spans="1:5" x14ac:dyDescent="0.25">
      <c r="A12271" s="158">
        <v>62733.340050349201</v>
      </c>
      <c r="B12271" s="158">
        <v>0.19406221080799901</v>
      </c>
      <c r="C12271" s="158">
        <v>0.13699106610614001</v>
      </c>
      <c r="D12271" s="158"/>
      <c r="E12271" s="158">
        <v>-0.14548950425924501</v>
      </c>
    </row>
    <row r="12272" spans="1:5" x14ac:dyDescent="0.25">
      <c r="A12272" s="158">
        <v>62734.233070904796</v>
      </c>
      <c r="B12272" s="158">
        <v>0.19937095570183899</v>
      </c>
      <c r="C12272" s="158">
        <v>0.136986938346631</v>
      </c>
      <c r="D12272" s="158"/>
      <c r="E12272" s="158">
        <v>-0.14549369044284399</v>
      </c>
    </row>
    <row r="12273" spans="1:5" x14ac:dyDescent="0.25">
      <c r="A12273" s="158">
        <v>62747.0169618285</v>
      </c>
      <c r="B12273" s="158">
        <v>-2.16760073634978</v>
      </c>
      <c r="C12273" s="158">
        <v>0.13692790827271101</v>
      </c>
      <c r="D12273" s="158"/>
      <c r="E12273" s="158">
        <v>-0.14555364040378499</v>
      </c>
    </row>
    <row r="12274" spans="1:5" x14ac:dyDescent="0.25">
      <c r="A12274" s="158">
        <v>62747.108453159497</v>
      </c>
      <c r="B12274" s="158">
        <v>-0.36093569081478999</v>
      </c>
      <c r="C12274" s="158">
        <v>0.13692748621842901</v>
      </c>
      <c r="D12274" s="158"/>
      <c r="E12274" s="158">
        <v>-0.14555406960872699</v>
      </c>
    </row>
    <row r="12275" spans="1:5" x14ac:dyDescent="0.25">
      <c r="A12275" s="158">
        <v>62753.910945821102</v>
      </c>
      <c r="B12275" s="158">
        <v>0.39718698522337398</v>
      </c>
      <c r="C12275" s="158">
        <v>0.136896122559797</v>
      </c>
      <c r="D12275" s="158"/>
      <c r="E12275" s="158">
        <v>-0.14558598776571099</v>
      </c>
    </row>
    <row r="12276" spans="1:5" x14ac:dyDescent="0.25">
      <c r="A12276" s="158">
        <v>62780.380122000701</v>
      </c>
      <c r="B12276" s="158">
        <v>0.21981035448248601</v>
      </c>
      <c r="C12276" s="158">
        <v>0.13677440348435499</v>
      </c>
      <c r="D12276" s="158"/>
      <c r="E12276" s="158">
        <v>-0.145710301473707</v>
      </c>
    </row>
    <row r="12277" spans="1:5" x14ac:dyDescent="0.25">
      <c r="A12277" s="158">
        <v>62783.246319523903</v>
      </c>
      <c r="B12277" s="158">
        <v>5.7027504833118102E-2</v>
      </c>
      <c r="C12277" s="158">
        <v>0.13676125463828601</v>
      </c>
      <c r="D12277" s="158"/>
      <c r="E12277" s="158">
        <v>-0.14572377384436</v>
      </c>
    </row>
    <row r="12278" spans="1:5" x14ac:dyDescent="0.25">
      <c r="A12278" s="158">
        <v>62795.370747416797</v>
      </c>
      <c r="B12278" s="158">
        <v>0.59716883201756898</v>
      </c>
      <c r="C12278" s="158">
        <v>0.136705703212496</v>
      </c>
      <c r="D12278" s="158"/>
      <c r="E12278" s="158">
        <v>-0.14578078792787999</v>
      </c>
    </row>
    <row r="12279" spans="1:5" x14ac:dyDescent="0.25">
      <c r="A12279" s="158">
        <v>62796.198148636096</v>
      </c>
      <c r="B12279" s="158">
        <v>0.45327785070610199</v>
      </c>
      <c r="C12279" s="158">
        <v>0.136701916425335</v>
      </c>
      <c r="D12279" s="158"/>
      <c r="E12279" s="158">
        <v>-0.14578468012581999</v>
      </c>
    </row>
    <row r="12280" spans="1:5" x14ac:dyDescent="0.25">
      <c r="A12280" s="158">
        <v>62798.713111429497</v>
      </c>
      <c r="B12280" s="158">
        <v>0.18276875064391401</v>
      </c>
      <c r="C12280" s="158">
        <v>0.136690409450926</v>
      </c>
      <c r="D12280" s="158"/>
      <c r="E12280" s="158">
        <v>-0.145796511931124</v>
      </c>
    </row>
    <row r="12281" spans="1:5" x14ac:dyDescent="0.25">
      <c r="A12281" s="158">
        <v>62798.959929155499</v>
      </c>
      <c r="B12281" s="158">
        <v>0.221759306976899</v>
      </c>
      <c r="C12281" s="158">
        <v>0.136689280429413</v>
      </c>
      <c r="D12281" s="158"/>
      <c r="E12281" s="158">
        <v>-0.14579767319096301</v>
      </c>
    </row>
    <row r="12282" spans="1:5" x14ac:dyDescent="0.25">
      <c r="A12282" s="158">
        <v>62804.522470422002</v>
      </c>
      <c r="B12282" s="158">
        <v>0.54959898547999297</v>
      </c>
      <c r="C12282" s="158">
        <v>0.136663848485164</v>
      </c>
      <c r="D12282" s="158"/>
      <c r="E12282" s="158">
        <v>-0.14582384880959301</v>
      </c>
    </row>
    <row r="12283" spans="1:5" x14ac:dyDescent="0.25">
      <c r="A12283" s="158">
        <v>62807.798424849301</v>
      </c>
      <c r="B12283" s="158">
        <v>-0.24458458419321899</v>
      </c>
      <c r="C12283" s="158">
        <v>0.136648882416325</v>
      </c>
      <c r="D12283" s="158"/>
      <c r="E12283" s="158">
        <v>-0.14583926826230201</v>
      </c>
    </row>
    <row r="12284" spans="1:5" x14ac:dyDescent="0.25">
      <c r="A12284" s="158">
        <v>62812.036785125703</v>
      </c>
      <c r="B12284" s="158">
        <v>-8.9080018852716297E-2</v>
      </c>
      <c r="C12284" s="158">
        <v>0.13662953251065399</v>
      </c>
      <c r="D12284" s="158"/>
      <c r="E12284" s="158">
        <v>-0.14585922181285699</v>
      </c>
    </row>
    <row r="12285" spans="1:5" x14ac:dyDescent="0.25">
      <c r="A12285" s="158">
        <v>62822.331961827898</v>
      </c>
      <c r="B12285" s="158">
        <v>0.55489174561071897</v>
      </c>
      <c r="C12285" s="158">
        <v>0.13658259193490599</v>
      </c>
      <c r="D12285" s="158"/>
      <c r="E12285" s="158">
        <v>-0.145907709588245</v>
      </c>
    </row>
    <row r="12286" spans="1:5" x14ac:dyDescent="0.25">
      <c r="A12286" s="158">
        <v>62823.845005483599</v>
      </c>
      <c r="B12286" s="158">
        <v>-3.5031637459592702E-2</v>
      </c>
      <c r="C12286" s="158">
        <v>0.136575700650333</v>
      </c>
      <c r="D12286" s="158"/>
      <c r="E12286" s="158">
        <v>-0.14591483800061</v>
      </c>
    </row>
    <row r="12287" spans="1:5" x14ac:dyDescent="0.25">
      <c r="A12287" s="158">
        <v>62824.246947548498</v>
      </c>
      <c r="B12287" s="158">
        <v>0.20088790099050999</v>
      </c>
      <c r="C12287" s="158">
        <v>0.13657387029273699</v>
      </c>
      <c r="D12287" s="158"/>
      <c r="E12287" s="158">
        <v>-0.14591673177381201</v>
      </c>
    </row>
    <row r="12288" spans="1:5" x14ac:dyDescent="0.25">
      <c r="A12288" s="158">
        <v>62839.8568672685</v>
      </c>
      <c r="B12288" s="158">
        <v>-0.37174038612958199</v>
      </c>
      <c r="C12288" s="158">
        <v>0.13650289168037899</v>
      </c>
      <c r="D12288" s="158"/>
      <c r="E12288" s="158">
        <v>-0.14599031155231501</v>
      </c>
    </row>
    <row r="12289" spans="1:5" x14ac:dyDescent="0.25">
      <c r="A12289" s="158">
        <v>62844.343195583999</v>
      </c>
      <c r="B12289" s="158">
        <v>0.229254115294908</v>
      </c>
      <c r="C12289" s="158">
        <v>0.13648253087734399</v>
      </c>
      <c r="D12289" s="158"/>
      <c r="E12289" s="158">
        <v>-0.14601147035105499</v>
      </c>
    </row>
    <row r="12290" spans="1:5" x14ac:dyDescent="0.25">
      <c r="A12290" s="158">
        <v>62854.362191533502</v>
      </c>
      <c r="B12290" s="158">
        <v>0.17041680225891001</v>
      </c>
      <c r="C12290" s="158">
        <v>0.136437124058054</v>
      </c>
      <c r="D12290" s="158"/>
      <c r="E12290" s="158">
        <v>-0.146058741754478</v>
      </c>
    </row>
    <row r="12291" spans="1:5" x14ac:dyDescent="0.25">
      <c r="A12291" s="158">
        <v>62856.323550814697</v>
      </c>
      <c r="B12291" s="158">
        <v>0.22542130267506599</v>
      </c>
      <c r="C12291" s="158">
        <v>0.13642824541357099</v>
      </c>
      <c r="D12291" s="158"/>
      <c r="E12291" s="158">
        <v>-0.146067998860302</v>
      </c>
    </row>
    <row r="12292" spans="1:5" x14ac:dyDescent="0.25">
      <c r="A12292" s="158">
        <v>62856.990919997501</v>
      </c>
      <c r="B12292" s="158">
        <v>0.45095697912027599</v>
      </c>
      <c r="C12292" s="158">
        <v>0.13642522516045499</v>
      </c>
      <c r="D12292" s="158"/>
      <c r="E12292" s="158">
        <v>-0.146071148897891</v>
      </c>
    </row>
    <row r="12293" spans="1:5" x14ac:dyDescent="0.25">
      <c r="A12293" s="158">
        <v>62857.07959958</v>
      </c>
      <c r="B12293" s="158">
        <v>0.25242669895257902</v>
      </c>
      <c r="C12293" s="158">
        <v>0.136424823861096</v>
      </c>
      <c r="D12293" s="158"/>
      <c r="E12293" s="158">
        <v>-0.14607156748156799</v>
      </c>
    </row>
    <row r="12294" spans="1:5" x14ac:dyDescent="0.25">
      <c r="A12294" s="158">
        <v>62857.896777372996</v>
      </c>
      <c r="B12294" s="158">
        <v>0.29955662419707302</v>
      </c>
      <c r="C12294" s="158">
        <v>0.136421126238674</v>
      </c>
      <c r="D12294" s="158"/>
      <c r="E12294" s="158">
        <v>-0.146075424805054</v>
      </c>
    </row>
    <row r="12295" spans="1:5" x14ac:dyDescent="0.25">
      <c r="A12295" s="158">
        <v>62863.038675572403</v>
      </c>
      <c r="B12295" s="158">
        <v>0.24012340609702601</v>
      </c>
      <c r="C12295" s="158">
        <v>0.13639787355830801</v>
      </c>
      <c r="D12295" s="158"/>
      <c r="E12295" s="158">
        <v>-0.14609970009118101</v>
      </c>
    </row>
    <row r="12296" spans="1:5" x14ac:dyDescent="0.25">
      <c r="A12296" s="158">
        <v>62863.673482502702</v>
      </c>
      <c r="B12296" s="158">
        <v>0.12846224136409101</v>
      </c>
      <c r="C12296" s="158">
        <v>0.13639500448658001</v>
      </c>
      <c r="D12296" s="158"/>
      <c r="E12296" s="158">
        <v>-0.146102697539431</v>
      </c>
    </row>
    <row r="12297" spans="1:5" x14ac:dyDescent="0.25">
      <c r="A12297" s="158">
        <v>62865.738800709798</v>
      </c>
      <c r="B12297" s="158">
        <v>-0.21392747473573101</v>
      </c>
      <c r="C12297" s="158">
        <v>0.13638567260266601</v>
      </c>
      <c r="D12297" s="158"/>
      <c r="E12297" s="158">
        <v>-0.14611245033923601</v>
      </c>
    </row>
    <row r="12298" spans="1:5" x14ac:dyDescent="0.25">
      <c r="A12298" s="158">
        <v>62872.225955245704</v>
      </c>
      <c r="B12298" s="158">
        <v>-0.306979362714632</v>
      </c>
      <c r="C12298" s="158">
        <v>0.136356386445253</v>
      </c>
      <c r="D12298" s="158"/>
      <c r="E12298" s="158">
        <v>-0.14614309104835499</v>
      </c>
    </row>
    <row r="12299" spans="1:5" x14ac:dyDescent="0.25">
      <c r="A12299" s="158">
        <v>62875.779034357598</v>
      </c>
      <c r="B12299" s="158">
        <v>6.5361755424908602E-2</v>
      </c>
      <c r="C12299" s="158">
        <v>0.136340362481088</v>
      </c>
      <c r="D12299" s="158"/>
      <c r="E12299" s="158">
        <v>-0.14615987790308499</v>
      </c>
    </row>
    <row r="12300" spans="1:5" x14ac:dyDescent="0.25">
      <c r="A12300" s="158">
        <v>62878.297824884401</v>
      </c>
      <c r="B12300" s="158">
        <v>0.41110750025841197</v>
      </c>
      <c r="C12300" s="158">
        <v>0.13632901010227799</v>
      </c>
      <c r="D12300" s="158"/>
      <c r="E12300" s="158">
        <v>-0.146171780149284</v>
      </c>
    </row>
    <row r="12301" spans="1:5" x14ac:dyDescent="0.25">
      <c r="A12301" s="158">
        <v>62897.840114146697</v>
      </c>
      <c r="B12301" s="158">
        <v>-0.31812988053695501</v>
      </c>
      <c r="C12301" s="158">
        <v>0.136241133901713</v>
      </c>
      <c r="D12301" s="158"/>
      <c r="E12301" s="158">
        <v>-0.14626418077056799</v>
      </c>
    </row>
    <row r="12302" spans="1:5" x14ac:dyDescent="0.25">
      <c r="A12302" s="158">
        <v>62903.249316036301</v>
      </c>
      <c r="B12302" s="158">
        <v>0.20852351769309299</v>
      </c>
      <c r="C12302" s="158">
        <v>0.136216874650814</v>
      </c>
      <c r="D12302" s="158"/>
      <c r="E12302" s="158">
        <v>-0.14628977422296299</v>
      </c>
    </row>
    <row r="12303" spans="1:5" x14ac:dyDescent="0.25">
      <c r="A12303" s="158">
        <v>62905.797023750703</v>
      </c>
      <c r="B12303" s="158">
        <v>-0.41405630528479298</v>
      </c>
      <c r="C12303" s="158">
        <v>0.136205458496378</v>
      </c>
      <c r="D12303" s="158"/>
      <c r="E12303" s="158">
        <v>-0.14630183123041901</v>
      </c>
    </row>
    <row r="12304" spans="1:5" x14ac:dyDescent="0.25">
      <c r="A12304" s="158">
        <v>62907.2424705128</v>
      </c>
      <c r="B12304" s="158">
        <v>0.46791033630735301</v>
      </c>
      <c r="C12304" s="158">
        <v>0.13619898433532099</v>
      </c>
      <c r="D12304" s="158"/>
      <c r="E12304" s="158">
        <v>-0.14630867254067501</v>
      </c>
    </row>
    <row r="12305" spans="1:5" x14ac:dyDescent="0.25">
      <c r="A12305" s="158">
        <v>62915.409235820101</v>
      </c>
      <c r="B12305" s="158">
        <v>0.43551300348736399</v>
      </c>
      <c r="C12305" s="158">
        <v>0.136162443932273</v>
      </c>
      <c r="D12305" s="158"/>
      <c r="E12305" s="158">
        <v>-0.14634733601733199</v>
      </c>
    </row>
    <row r="12306" spans="1:5" x14ac:dyDescent="0.25">
      <c r="A12306" s="158">
        <v>62922.1375457592</v>
      </c>
      <c r="B12306" s="158">
        <v>0.32389604669718097</v>
      </c>
      <c r="C12306" s="158">
        <v>0.13613238928829599</v>
      </c>
      <c r="D12306" s="158"/>
      <c r="E12306" s="158">
        <v>-0.14637920239222799</v>
      </c>
    </row>
    <row r="12307" spans="1:5" x14ac:dyDescent="0.25">
      <c r="A12307" s="158">
        <v>62925.0072556097</v>
      </c>
      <c r="B12307" s="158">
        <v>-0.67782369021683897</v>
      </c>
      <c r="C12307" s="158">
        <v>0.136119584400755</v>
      </c>
      <c r="D12307" s="158"/>
      <c r="E12307" s="158">
        <v>-0.14639279734782801</v>
      </c>
    </row>
    <row r="12308" spans="1:5" x14ac:dyDescent="0.25">
      <c r="A12308" s="158">
        <v>62926.083987894199</v>
      </c>
      <c r="B12308" s="158">
        <v>-0.12678459376023199</v>
      </c>
      <c r="C12308" s="158">
        <v>0.13611478207251099</v>
      </c>
      <c r="D12308" s="158"/>
      <c r="E12308" s="158">
        <v>-0.14639789880229201</v>
      </c>
    </row>
    <row r="12309" spans="1:5" x14ac:dyDescent="0.25">
      <c r="A12309" s="158">
        <v>62926.623149807303</v>
      </c>
      <c r="B12309" s="158">
        <v>0.16204040969414199</v>
      </c>
      <c r="C12309" s="158">
        <v>0.13611237779948601</v>
      </c>
      <c r="D12309" s="158"/>
      <c r="E12309" s="158">
        <v>-0.146400453411697</v>
      </c>
    </row>
    <row r="12310" spans="1:5" x14ac:dyDescent="0.25">
      <c r="A12310" s="158">
        <v>62932.230359119902</v>
      </c>
      <c r="B12310" s="158">
        <v>0.156030036862842</v>
      </c>
      <c r="C12310" s="158">
        <v>0.13608739118156299</v>
      </c>
      <c r="D12310" s="158"/>
      <c r="E12310" s="158">
        <v>-0.14642702541997801</v>
      </c>
    </row>
    <row r="12311" spans="1:5" x14ac:dyDescent="0.25">
      <c r="A12311" s="158">
        <v>62933.844934606401</v>
      </c>
      <c r="B12311" s="158">
        <v>0.88513525150941696</v>
      </c>
      <c r="C12311" s="158">
        <v>0.13608020231887599</v>
      </c>
      <c r="D12311" s="158"/>
      <c r="E12311" s="158">
        <v>-0.146434678228827</v>
      </c>
    </row>
    <row r="12312" spans="1:5" x14ac:dyDescent="0.25">
      <c r="A12312" s="158">
        <v>62934.128439858898</v>
      </c>
      <c r="B12312" s="158">
        <v>-1.4124604731241801</v>
      </c>
      <c r="C12312" s="158">
        <v>0.13607894029324699</v>
      </c>
      <c r="D12312" s="158"/>
      <c r="E12312" s="158">
        <v>-0.14643602206374201</v>
      </c>
    </row>
    <row r="12313" spans="1:5" x14ac:dyDescent="0.25">
      <c r="A12313" s="158">
        <v>62942.062930053798</v>
      </c>
      <c r="B12313" s="158">
        <v>-0.27617958270864701</v>
      </c>
      <c r="C12313" s="158">
        <v>0.136043653411382</v>
      </c>
      <c r="D12313" s="158"/>
      <c r="E12313" s="158">
        <v>-0.14647364046286701</v>
      </c>
    </row>
    <row r="12314" spans="1:5" x14ac:dyDescent="0.25">
      <c r="A12314" s="158">
        <v>62955.218009967997</v>
      </c>
      <c r="B12314" s="158">
        <v>0.36155954081278402</v>
      </c>
      <c r="C12314" s="158">
        <v>0.135985293591253</v>
      </c>
      <c r="D12314" s="158"/>
      <c r="E12314" s="158">
        <v>-0.146536045820857</v>
      </c>
    </row>
    <row r="12315" spans="1:5" x14ac:dyDescent="0.25">
      <c r="A12315" s="158">
        <v>62958.829008427398</v>
      </c>
      <c r="B12315" s="158">
        <v>0.46020260262111801</v>
      </c>
      <c r="C12315" s="158">
        <v>0.135969306090717</v>
      </c>
      <c r="D12315" s="158"/>
      <c r="E12315" s="158">
        <v>-0.14655318348795801</v>
      </c>
    </row>
    <row r="12316" spans="1:5" x14ac:dyDescent="0.25">
      <c r="A12316" s="158">
        <v>62988.483867388903</v>
      </c>
      <c r="B12316" s="158">
        <v>0.24160073396937201</v>
      </c>
      <c r="C12316" s="158">
        <v>0.13583854459366701</v>
      </c>
      <c r="D12316" s="158"/>
      <c r="E12316" s="158">
        <v>-0.146694049965821</v>
      </c>
    </row>
    <row r="12317" spans="1:5" x14ac:dyDescent="0.25">
      <c r="A12317" s="158">
        <v>62988.732175708603</v>
      </c>
      <c r="B12317" s="158">
        <v>-0.46954459926645797</v>
      </c>
      <c r="C12317" s="158">
        <v>0.135837453780499</v>
      </c>
      <c r="D12317" s="158"/>
      <c r="E12317" s="158">
        <v>-0.146695230422872</v>
      </c>
    </row>
    <row r="12318" spans="1:5" x14ac:dyDescent="0.25">
      <c r="A12318" s="158">
        <v>62994.3889003066</v>
      </c>
      <c r="B12318" s="158">
        <v>-4.3709211131770502E-2</v>
      </c>
      <c r="C12318" s="158">
        <v>0.13581262264399899</v>
      </c>
      <c r="D12318" s="158"/>
      <c r="E12318" s="158">
        <v>-0.14672212670795701</v>
      </c>
    </row>
    <row r="12319" spans="1:5" x14ac:dyDescent="0.25">
      <c r="A12319" s="158">
        <v>62996.2478878076</v>
      </c>
      <c r="B12319" s="158">
        <v>-0.31169864795442798</v>
      </c>
      <c r="C12319" s="158">
        <v>0.135804470175278</v>
      </c>
      <c r="D12319" s="158"/>
      <c r="E12319" s="158">
        <v>-0.14673096748946601</v>
      </c>
    </row>
    <row r="12320" spans="1:5" x14ac:dyDescent="0.25">
      <c r="A12320" s="158">
        <v>62999.867764777497</v>
      </c>
      <c r="B12320" s="158">
        <v>0.23356006926698</v>
      </c>
      <c r="C12320" s="158">
        <v>0.13578860667096901</v>
      </c>
      <c r="D12320" s="158"/>
      <c r="E12320" s="158">
        <v>-0.14674818503752701</v>
      </c>
    </row>
    <row r="12321" spans="1:5" x14ac:dyDescent="0.25">
      <c r="A12321" s="158">
        <v>63003.9682389671</v>
      </c>
      <c r="B12321" s="158">
        <v>0.270874573280522</v>
      </c>
      <c r="C12321" s="158">
        <v>0.135770655042874</v>
      </c>
      <c r="D12321" s="158"/>
      <c r="E12321" s="158">
        <v>-0.14676769249666999</v>
      </c>
    </row>
    <row r="12322" spans="1:5" x14ac:dyDescent="0.25">
      <c r="A12322" s="158">
        <v>63013.594294911898</v>
      </c>
      <c r="B12322" s="158">
        <v>-0.16080464979116901</v>
      </c>
      <c r="C12322" s="158">
        <v>0.13572858859140199</v>
      </c>
      <c r="D12322" s="158"/>
      <c r="E12322" s="158">
        <v>-0.146813503862115</v>
      </c>
    </row>
    <row r="12323" spans="1:5" x14ac:dyDescent="0.25">
      <c r="A12323" s="158">
        <v>63023.197767753401</v>
      </c>
      <c r="B12323" s="158">
        <v>0.21677362933736299</v>
      </c>
      <c r="C12323" s="158">
        <v>0.135686728056432</v>
      </c>
      <c r="D12323" s="158"/>
      <c r="E12323" s="158">
        <v>-0.146859231037409</v>
      </c>
    </row>
    <row r="12324" spans="1:5" x14ac:dyDescent="0.25">
      <c r="A12324" s="158">
        <v>63033.686950551899</v>
      </c>
      <c r="B12324" s="158">
        <v>0.48273831642744502</v>
      </c>
      <c r="C12324" s="158">
        <v>0.135641130969194</v>
      </c>
      <c r="D12324" s="158"/>
      <c r="E12324" s="158">
        <v>-0.14690920206133301</v>
      </c>
    </row>
    <row r="12325" spans="1:5" x14ac:dyDescent="0.25">
      <c r="A12325" s="158">
        <v>63037.760593523497</v>
      </c>
      <c r="B12325" s="158">
        <v>0.19634854206374</v>
      </c>
      <c r="C12325" s="158">
        <v>0.13562345796667799</v>
      </c>
      <c r="D12325" s="158"/>
      <c r="E12325" s="158">
        <v>-0.14692861656455899</v>
      </c>
    </row>
    <row r="12326" spans="1:5" x14ac:dyDescent="0.25">
      <c r="A12326" s="158">
        <v>63039.049763565403</v>
      </c>
      <c r="B12326" s="158">
        <v>-0.19971338011394199</v>
      </c>
      <c r="C12326" s="158">
        <v>0.13561786921212399</v>
      </c>
      <c r="D12326" s="158"/>
      <c r="E12326" s="158">
        <v>-0.14693476146478901</v>
      </c>
    </row>
    <row r="12327" spans="1:5" x14ac:dyDescent="0.25">
      <c r="A12327" s="158">
        <v>63039.407879967897</v>
      </c>
      <c r="B12327" s="158">
        <v>-0.137294784466402</v>
      </c>
      <c r="C12327" s="158">
        <v>0.135616317076555</v>
      </c>
      <c r="D12327" s="158"/>
      <c r="E12327" s="158">
        <v>-0.14693646852039499</v>
      </c>
    </row>
    <row r="12328" spans="1:5" x14ac:dyDescent="0.25">
      <c r="A12328" s="158">
        <v>63042.463793285002</v>
      </c>
      <c r="B12328" s="158">
        <v>0.32174100959989599</v>
      </c>
      <c r="C12328" s="158">
        <v>0.13560307854113701</v>
      </c>
      <c r="D12328" s="158"/>
      <c r="E12328" s="158">
        <v>-0.14695103663949</v>
      </c>
    </row>
    <row r="12329" spans="1:5" x14ac:dyDescent="0.25">
      <c r="A12329" s="158">
        <v>63059.659016047197</v>
      </c>
      <c r="B12329" s="158">
        <v>0.37080113401684001</v>
      </c>
      <c r="C12329" s="158">
        <v>0.135528799272193</v>
      </c>
      <c r="D12329" s="158"/>
      <c r="E12329" s="158">
        <v>-0.14703305312767001</v>
      </c>
    </row>
    <row r="12330" spans="1:5" x14ac:dyDescent="0.25">
      <c r="A12330" s="158">
        <v>63078.598353811802</v>
      </c>
      <c r="B12330" s="158">
        <v>-0.26715400362921099</v>
      </c>
      <c r="C12330" s="158">
        <v>0.13544741061260701</v>
      </c>
      <c r="D12330" s="158"/>
      <c r="E12330" s="158">
        <v>-0.14712347400648301</v>
      </c>
    </row>
    <row r="12331" spans="1:5" x14ac:dyDescent="0.25">
      <c r="A12331" s="158">
        <v>63083.837106684397</v>
      </c>
      <c r="B12331" s="158">
        <v>-1.64953183312773</v>
      </c>
      <c r="C12331" s="158">
        <v>0.135424978058206</v>
      </c>
      <c r="D12331" s="158"/>
      <c r="E12331" s="158">
        <v>-0.14714850081903499</v>
      </c>
    </row>
    <row r="12332" spans="1:5" x14ac:dyDescent="0.25">
      <c r="A12332" s="158">
        <v>63097.2575001402</v>
      </c>
      <c r="B12332" s="158">
        <v>-0.27385511579036698</v>
      </c>
      <c r="C12332" s="158">
        <v>0.13536767246717299</v>
      </c>
      <c r="D12332" s="158"/>
      <c r="E12332" s="158">
        <v>-0.147212644431335</v>
      </c>
    </row>
    <row r="12333" spans="1:5" x14ac:dyDescent="0.25">
      <c r="A12333" s="158">
        <v>63110.900253852204</v>
      </c>
      <c r="B12333" s="158">
        <v>1.63921057852345E-2</v>
      </c>
      <c r="C12333" s="158">
        <v>0.13530965830708699</v>
      </c>
      <c r="D12333" s="158"/>
      <c r="E12333" s="158">
        <v>-0.147277896559385</v>
      </c>
    </row>
    <row r="12334" spans="1:5" x14ac:dyDescent="0.25">
      <c r="A12334" s="158">
        <v>63113.9560225737</v>
      </c>
      <c r="B12334" s="158">
        <v>7.1260525421501505E-2</v>
      </c>
      <c r="C12334" s="158">
        <v>0.135296697755454</v>
      </c>
      <c r="D12334" s="158"/>
      <c r="E12334" s="158">
        <v>-0.14729251834721699</v>
      </c>
    </row>
    <row r="12335" spans="1:5" x14ac:dyDescent="0.25">
      <c r="A12335" s="158">
        <v>63119.304401531801</v>
      </c>
      <c r="B12335" s="158">
        <v>-1.38664301276847E-2</v>
      </c>
      <c r="C12335" s="158">
        <v>0.13527404346642999</v>
      </c>
      <c r="D12335" s="158"/>
      <c r="E12335" s="158">
        <v>-0.14731811577238799</v>
      </c>
    </row>
    <row r="12336" spans="1:5" x14ac:dyDescent="0.25">
      <c r="A12336" s="158">
        <v>63119.891243909398</v>
      </c>
      <c r="B12336" s="158">
        <v>-5.0841735426676603E-2</v>
      </c>
      <c r="C12336" s="158">
        <v>0.13527156009424701</v>
      </c>
      <c r="D12336" s="158"/>
      <c r="E12336" s="158">
        <v>-0.147320924838683</v>
      </c>
    </row>
    <row r="12337" spans="1:5" x14ac:dyDescent="0.25">
      <c r="A12337" s="158">
        <v>63128.779470187801</v>
      </c>
      <c r="B12337" s="158">
        <v>2.1479293881565598E-2</v>
      </c>
      <c r="C12337" s="158">
        <v>0.13523400409596401</v>
      </c>
      <c r="D12337" s="158"/>
      <c r="E12337" s="158">
        <v>-0.147363480908004</v>
      </c>
    </row>
    <row r="12338" spans="1:5" x14ac:dyDescent="0.25">
      <c r="A12338" s="158">
        <v>63144.541753927297</v>
      </c>
      <c r="B12338" s="158">
        <v>-0.27146589694547801</v>
      </c>
      <c r="C12338" s="158">
        <v>0.135167667480459</v>
      </c>
      <c r="D12338" s="158"/>
      <c r="E12338" s="158">
        <v>-0.14743899715445699</v>
      </c>
    </row>
    <row r="12339" spans="1:5" x14ac:dyDescent="0.25">
      <c r="A12339" s="158">
        <v>63167.218328493997</v>
      </c>
      <c r="B12339" s="158">
        <v>0.42664876300313498</v>
      </c>
      <c r="C12339" s="158">
        <v>0.13507283742446399</v>
      </c>
      <c r="D12339" s="158"/>
      <c r="E12339" s="158">
        <v>-0.147547746207423</v>
      </c>
    </row>
    <row r="12340" spans="1:5" x14ac:dyDescent="0.25">
      <c r="A12340" s="158">
        <v>63179.7172229391</v>
      </c>
      <c r="B12340" s="158">
        <v>0.37941543659281202</v>
      </c>
      <c r="C12340" s="158">
        <v>0.13502088087963901</v>
      </c>
      <c r="D12340" s="158"/>
      <c r="E12340" s="158">
        <v>-0.14760774028353499</v>
      </c>
    </row>
    <row r="12341" spans="1:5" x14ac:dyDescent="0.25">
      <c r="A12341" s="158">
        <v>63186.583370845503</v>
      </c>
      <c r="B12341" s="158">
        <v>0.161623106796593</v>
      </c>
      <c r="C12341" s="158">
        <v>0.13499243499657501</v>
      </c>
      <c r="D12341" s="158"/>
      <c r="E12341" s="158">
        <v>-0.147640713638095</v>
      </c>
    </row>
    <row r="12342" spans="1:5" x14ac:dyDescent="0.25">
      <c r="A12342" s="158">
        <v>63187.744942826197</v>
      </c>
      <c r="B12342" s="158">
        <v>-0.54620399530038699</v>
      </c>
      <c r="C12342" s="158">
        <v>0.13498762948346699</v>
      </c>
      <c r="D12342" s="158"/>
      <c r="E12342" s="158">
        <v>-0.14764629299736301</v>
      </c>
    </row>
    <row r="12343" spans="1:5" x14ac:dyDescent="0.25">
      <c r="A12343" s="158">
        <v>63196.251338490998</v>
      </c>
      <c r="B12343" s="158">
        <v>1.9513671248239099E-2</v>
      </c>
      <c r="C12343" s="158">
        <v>0.134952498083239</v>
      </c>
      <c r="D12343" s="158"/>
      <c r="E12343" s="158">
        <v>-0.14768716160816101</v>
      </c>
    </row>
    <row r="12344" spans="1:5" x14ac:dyDescent="0.25">
      <c r="A12344" s="158">
        <v>63200.221330977503</v>
      </c>
      <c r="B12344" s="158">
        <v>0.59544596438210196</v>
      </c>
      <c r="C12344" s="158">
        <v>0.13493613848108801</v>
      </c>
      <c r="D12344" s="158"/>
      <c r="E12344" s="158">
        <v>-0.14770624127211099</v>
      </c>
    </row>
    <row r="12345" spans="1:5" x14ac:dyDescent="0.25">
      <c r="A12345" s="158">
        <v>63209.207250282103</v>
      </c>
      <c r="B12345" s="158">
        <v>-0.17757697610293299</v>
      </c>
      <c r="C12345" s="158">
        <v>0.134899195588747</v>
      </c>
      <c r="D12345" s="158"/>
      <c r="E12345" s="158">
        <v>-0.147749441424427</v>
      </c>
    </row>
    <row r="12346" spans="1:5" x14ac:dyDescent="0.25">
      <c r="A12346" s="158">
        <v>63210.044806048798</v>
      </c>
      <c r="B12346" s="158">
        <v>0.30946255229324898</v>
      </c>
      <c r="C12346" s="158">
        <v>0.134895758370734</v>
      </c>
      <c r="D12346" s="158"/>
      <c r="E12346" s="158">
        <v>-0.14775346900111599</v>
      </c>
    </row>
    <row r="12347" spans="1:5" x14ac:dyDescent="0.25">
      <c r="A12347" s="158">
        <v>63218.067504026301</v>
      </c>
      <c r="B12347" s="158">
        <v>-9.3350095592414903E-2</v>
      </c>
      <c r="C12347" s="158">
        <v>0.134862887684844</v>
      </c>
      <c r="D12347" s="158"/>
      <c r="E12347" s="158">
        <v>-0.147792056548643</v>
      </c>
    </row>
    <row r="12348" spans="1:5" x14ac:dyDescent="0.25">
      <c r="A12348" s="158">
        <v>63222.406759326201</v>
      </c>
      <c r="B12348" s="158">
        <v>0.38305144962360599</v>
      </c>
      <c r="C12348" s="158">
        <v>0.134845149344129</v>
      </c>
      <c r="D12348" s="158"/>
      <c r="E12348" s="158">
        <v>-0.14781293395844999</v>
      </c>
    </row>
    <row r="12349" spans="1:5" x14ac:dyDescent="0.25">
      <c r="A12349" s="158">
        <v>63231.013398977302</v>
      </c>
      <c r="B12349" s="158">
        <v>0.86406813249884096</v>
      </c>
      <c r="C12349" s="158">
        <v>0.13481005126173301</v>
      </c>
      <c r="D12349" s="158"/>
      <c r="E12349" s="158">
        <v>-0.147854356411314</v>
      </c>
    </row>
    <row r="12350" spans="1:5" x14ac:dyDescent="0.25">
      <c r="A12350" s="158">
        <v>63240.390745015597</v>
      </c>
      <c r="B12350" s="158">
        <v>3.18976429409146E-2</v>
      </c>
      <c r="C12350" s="158">
        <v>0.13477193964644499</v>
      </c>
      <c r="D12350" s="158"/>
      <c r="E12350" s="158">
        <v>-0.14789950844361299</v>
      </c>
    </row>
    <row r="12351" spans="1:5" x14ac:dyDescent="0.25">
      <c r="A12351" s="158">
        <v>63250.208437189198</v>
      </c>
      <c r="B12351" s="158">
        <v>0.218405480335915</v>
      </c>
      <c r="C12351" s="158">
        <v>0.134732184494322</v>
      </c>
      <c r="D12351" s="158"/>
      <c r="E12351" s="158">
        <v>-0.14794680337046301</v>
      </c>
    </row>
    <row r="12352" spans="1:5" x14ac:dyDescent="0.25">
      <c r="A12352" s="158">
        <v>63250.841983897801</v>
      </c>
      <c r="B12352" s="158">
        <v>-0.75758899091236098</v>
      </c>
      <c r="C12352" s="158">
        <v>0.13472962422152801</v>
      </c>
      <c r="D12352" s="158"/>
      <c r="E12352" s="158">
        <v>-0.14794985615893699</v>
      </c>
    </row>
    <row r="12353" spans="1:5" x14ac:dyDescent="0.25">
      <c r="A12353" s="158">
        <v>63252.924083837999</v>
      </c>
      <c r="B12353" s="158">
        <v>-0.23154327560554999</v>
      </c>
      <c r="C12353" s="158">
        <v>0.13472121452910399</v>
      </c>
      <c r="D12353" s="158"/>
      <c r="E12353" s="158">
        <v>-0.147959889578124</v>
      </c>
    </row>
    <row r="12354" spans="1:5" x14ac:dyDescent="0.25">
      <c r="A12354" s="158">
        <v>63275.670427937701</v>
      </c>
      <c r="B12354" s="158">
        <v>-0.21113899284340701</v>
      </c>
      <c r="C12354" s="158">
        <v>0.13462978831597899</v>
      </c>
      <c r="D12354" s="158"/>
      <c r="E12354" s="158">
        <v>-0.14806956930878601</v>
      </c>
    </row>
    <row r="12355" spans="1:5" x14ac:dyDescent="0.25">
      <c r="A12355" s="158">
        <v>63275.895245336898</v>
      </c>
      <c r="B12355" s="158">
        <v>0.67671591928386599</v>
      </c>
      <c r="C12355" s="158">
        <v>0.13462888881622301</v>
      </c>
      <c r="D12355" s="158"/>
      <c r="E12355" s="158">
        <v>-0.148070653963397</v>
      </c>
    </row>
    <row r="12356" spans="1:5" x14ac:dyDescent="0.25">
      <c r="A12356" s="158">
        <v>63275.954308446802</v>
      </c>
      <c r="B12356" s="158">
        <v>-0.38818531669814199</v>
      </c>
      <c r="C12356" s="158">
        <v>0.13462865251682599</v>
      </c>
      <c r="D12356" s="158"/>
      <c r="E12356" s="158">
        <v>-0.148070938921429</v>
      </c>
    </row>
    <row r="12357" spans="1:5" x14ac:dyDescent="0.25">
      <c r="A12357" s="158">
        <v>63294.740590529596</v>
      </c>
      <c r="B12357" s="158">
        <v>0.219617214538914</v>
      </c>
      <c r="C12357" s="158">
        <v>0.13455377963342399</v>
      </c>
      <c r="D12357" s="158"/>
      <c r="E12357" s="158">
        <v>-0.14816161800959901</v>
      </c>
    </row>
    <row r="12358" spans="1:5" x14ac:dyDescent="0.25">
      <c r="A12358" s="158">
        <v>63297.665986286003</v>
      </c>
      <c r="B12358" s="158">
        <v>-0.36170177565252298</v>
      </c>
      <c r="C12358" s="158">
        <v>0.134542172361378</v>
      </c>
      <c r="D12358" s="158"/>
      <c r="E12358" s="158">
        <v>-0.14817574607943801</v>
      </c>
    </row>
    <row r="12359" spans="1:5" x14ac:dyDescent="0.25">
      <c r="A12359" s="158">
        <v>63312.561379819199</v>
      </c>
      <c r="B12359" s="158">
        <v>0.11600496881707401</v>
      </c>
      <c r="C12359" s="158">
        <v>0.134483290750985</v>
      </c>
      <c r="D12359" s="158"/>
      <c r="E12359" s="158">
        <v>-0.148247714159529</v>
      </c>
    </row>
    <row r="12360" spans="1:5" x14ac:dyDescent="0.25">
      <c r="A12360" s="158">
        <v>63323.474828973602</v>
      </c>
      <c r="B12360" s="158">
        <v>0.113294157248367</v>
      </c>
      <c r="C12360" s="158">
        <v>0.134440385294093</v>
      </c>
      <c r="D12360" s="158"/>
      <c r="E12360" s="158">
        <v>-0.14830047649378</v>
      </c>
    </row>
    <row r="12361" spans="1:5" x14ac:dyDescent="0.25">
      <c r="A12361" s="158">
        <v>63324.956144960903</v>
      </c>
      <c r="B12361" s="158">
        <v>0.33641659239640498</v>
      </c>
      <c r="C12361" s="158">
        <v>0.13443457709897499</v>
      </c>
      <c r="D12361" s="158"/>
      <c r="E12361" s="158">
        <v>-0.148307640252613</v>
      </c>
    </row>
    <row r="12362" spans="1:5" x14ac:dyDescent="0.25">
      <c r="A12362" s="158">
        <v>63331.047590207199</v>
      </c>
      <c r="B12362" s="158">
        <v>3.8774442145062003E-2</v>
      </c>
      <c r="C12362" s="158">
        <v>0.13441073189868699</v>
      </c>
      <c r="D12362" s="158"/>
      <c r="E12362" s="158">
        <v>-0.14833710438554401</v>
      </c>
    </row>
    <row r="12363" spans="1:5" x14ac:dyDescent="0.25">
      <c r="A12363" s="158">
        <v>63335.730261800803</v>
      </c>
      <c r="B12363" s="158">
        <v>1.4901279887324899E-2</v>
      </c>
      <c r="C12363" s="158">
        <v>0.134392444417443</v>
      </c>
      <c r="D12363" s="158"/>
      <c r="E12363" s="158">
        <v>-0.148359760259235</v>
      </c>
    </row>
    <row r="12364" spans="1:5" x14ac:dyDescent="0.25">
      <c r="A12364" s="158">
        <v>63341.1067127555</v>
      </c>
      <c r="B12364" s="158">
        <v>-0.547628924033572</v>
      </c>
      <c r="C12364" s="158">
        <v>0.134371493848853</v>
      </c>
      <c r="D12364" s="158"/>
      <c r="E12364" s="158">
        <v>-0.148385779156604</v>
      </c>
    </row>
    <row r="12365" spans="1:5" x14ac:dyDescent="0.25">
      <c r="A12365" s="158">
        <v>63341.180290007702</v>
      </c>
      <c r="B12365" s="158">
        <v>2.8147082193385999E-2</v>
      </c>
      <c r="C12365" s="158">
        <v>0.134371207483235</v>
      </c>
      <c r="D12365" s="158"/>
      <c r="E12365" s="158">
        <v>-0.148386135274818</v>
      </c>
    </row>
    <row r="12366" spans="1:5" x14ac:dyDescent="0.25">
      <c r="A12366" s="158">
        <v>63343.555157863499</v>
      </c>
      <c r="B12366" s="158">
        <v>-0.23415424676496199</v>
      </c>
      <c r="C12366" s="158">
        <v>0.13436196941710299</v>
      </c>
      <c r="D12366" s="158"/>
      <c r="E12366" s="158">
        <v>-0.148397630456792</v>
      </c>
    </row>
    <row r="12367" spans="1:5" x14ac:dyDescent="0.25">
      <c r="A12367" s="158">
        <v>63353.240193731297</v>
      </c>
      <c r="B12367" s="158">
        <v>0.17309409759251901</v>
      </c>
      <c r="C12367" s="158">
        <v>0.13432439645984501</v>
      </c>
      <c r="D12367" s="158"/>
      <c r="E12367" s="158">
        <v>-0.14844452307412101</v>
      </c>
    </row>
    <row r="12368" spans="1:5" x14ac:dyDescent="0.25">
      <c r="A12368" s="158">
        <v>63356.664186945403</v>
      </c>
      <c r="B12368" s="158">
        <v>0.25326432804850801</v>
      </c>
      <c r="C12368" s="158">
        <v>0.13431115219317699</v>
      </c>
      <c r="D12368" s="158"/>
      <c r="E12368" s="158">
        <v>-0.14846110648285099</v>
      </c>
    </row>
    <row r="12369" spans="1:5" x14ac:dyDescent="0.25">
      <c r="A12369" s="158">
        <v>63395.949684893501</v>
      </c>
      <c r="B12369" s="158">
        <v>-0.27027081387889201</v>
      </c>
      <c r="C12369" s="158">
        <v>0.13416067836619</v>
      </c>
      <c r="D12369" s="158"/>
      <c r="E12369" s="158">
        <v>-0.148651573448603</v>
      </c>
    </row>
    <row r="12370" spans="1:5" x14ac:dyDescent="0.25">
      <c r="A12370" s="158">
        <v>63400.705429038797</v>
      </c>
      <c r="B12370" s="158">
        <v>-0.199506947084716</v>
      </c>
      <c r="C12370" s="158">
        <v>0.134142650887387</v>
      </c>
      <c r="D12370" s="158"/>
      <c r="E12370" s="158">
        <v>-0.14867465497834401</v>
      </c>
    </row>
    <row r="12371" spans="1:5" x14ac:dyDescent="0.25">
      <c r="A12371" s="158">
        <v>63403.6788137521</v>
      </c>
      <c r="B12371" s="158">
        <v>0.18654508786406501</v>
      </c>
      <c r="C12371" s="158">
        <v>0.13413140072096399</v>
      </c>
      <c r="D12371" s="158"/>
      <c r="E12371" s="158">
        <v>-0.14868908867473901</v>
      </c>
    </row>
    <row r="12372" spans="1:5" x14ac:dyDescent="0.25">
      <c r="A12372" s="158">
        <v>63404.037872377703</v>
      </c>
      <c r="B12372" s="158">
        <v>0.49325621606466402</v>
      </c>
      <c r="C12372" s="158">
        <v>0.134130043272985</v>
      </c>
      <c r="D12372" s="158"/>
      <c r="E12372" s="158">
        <v>-0.148690831791436</v>
      </c>
    </row>
    <row r="12373" spans="1:5" x14ac:dyDescent="0.25">
      <c r="A12373" s="158">
        <v>63414.814731454499</v>
      </c>
      <c r="B12373" s="158">
        <v>0.271391730356418</v>
      </c>
      <c r="C12373" s="158">
        <v>0.134089410806598</v>
      </c>
      <c r="D12373" s="158"/>
      <c r="E12373" s="158">
        <v>-0.148743163993346</v>
      </c>
    </row>
    <row r="12374" spans="1:5" x14ac:dyDescent="0.25">
      <c r="A12374" s="158">
        <v>63420.6511337743</v>
      </c>
      <c r="B12374" s="158">
        <v>-7.91245390835527E-2</v>
      </c>
      <c r="C12374" s="158">
        <v>0.13406749511274499</v>
      </c>
      <c r="D12374" s="158"/>
      <c r="E12374" s="158">
        <v>-0.14877151670158101</v>
      </c>
    </row>
    <row r="12375" spans="1:5" x14ac:dyDescent="0.25">
      <c r="A12375" s="158">
        <v>63438.520840271201</v>
      </c>
      <c r="B12375" s="158">
        <v>-2.1098878803227399E-2</v>
      </c>
      <c r="C12375" s="158">
        <v>0.13400078977773799</v>
      </c>
      <c r="D12375" s="158"/>
      <c r="E12375" s="158">
        <v>-0.14885837527683199</v>
      </c>
    </row>
    <row r="12376" spans="1:5" x14ac:dyDescent="0.25">
      <c r="A12376" s="158">
        <v>63453.882625509199</v>
      </c>
      <c r="B12376" s="158">
        <v>0.125302169331243</v>
      </c>
      <c r="C12376" s="158">
        <v>0.13394392841186101</v>
      </c>
      <c r="D12376" s="158"/>
      <c r="E12376" s="158">
        <v>-0.14893310293106299</v>
      </c>
    </row>
    <row r="12377" spans="1:5" x14ac:dyDescent="0.25">
      <c r="A12377" s="158">
        <v>63457.571565833197</v>
      </c>
      <c r="B12377" s="158">
        <v>0.81347273677840903</v>
      </c>
      <c r="C12377" s="158">
        <v>0.133930340993659</v>
      </c>
      <c r="D12377" s="158"/>
      <c r="E12377" s="158">
        <v>-0.14895105599172501</v>
      </c>
    </row>
    <row r="12378" spans="1:5" x14ac:dyDescent="0.25">
      <c r="A12378" s="158">
        <v>63458.2524021512</v>
      </c>
      <c r="B12378" s="158">
        <v>0.31273782770193698</v>
      </c>
      <c r="C12378" s="158">
        <v>0.133927836138058</v>
      </c>
      <c r="D12378" s="158"/>
      <c r="E12378" s="158">
        <v>-0.14895436978028301</v>
      </c>
    </row>
    <row r="12379" spans="1:5" x14ac:dyDescent="0.25">
      <c r="A12379" s="158">
        <v>63464.567731338801</v>
      </c>
      <c r="B12379" s="158">
        <v>0.156667985310177</v>
      </c>
      <c r="C12379" s="158">
        <v>0.13390464408359601</v>
      </c>
      <c r="D12379" s="158"/>
      <c r="E12379" s="158">
        <v>-0.14898511307706899</v>
      </c>
    </row>
    <row r="12380" spans="1:5" x14ac:dyDescent="0.25">
      <c r="A12380" s="158">
        <v>63465.949595997401</v>
      </c>
      <c r="B12380" s="158">
        <v>0.35116369251162499</v>
      </c>
      <c r="C12380" s="158">
        <v>0.133899579680411</v>
      </c>
      <c r="D12380" s="158"/>
      <c r="E12380" s="158">
        <v>-0.14899184128722101</v>
      </c>
    </row>
    <row r="12381" spans="1:5" x14ac:dyDescent="0.25">
      <c r="A12381" s="158">
        <v>63467.7093899143</v>
      </c>
      <c r="B12381" s="158">
        <v>0.46490675154029498</v>
      </c>
      <c r="C12381" s="158">
        <v>0.13389313555941601</v>
      </c>
      <c r="D12381" s="158"/>
      <c r="E12381" s="158">
        <v>-0.14900041025142799</v>
      </c>
    </row>
    <row r="12382" spans="1:5" x14ac:dyDescent="0.25">
      <c r="A12382" s="158">
        <v>63473.627508085199</v>
      </c>
      <c r="B12382" s="158">
        <v>0.26816397803168801</v>
      </c>
      <c r="C12382" s="158">
        <v>0.133871508379204</v>
      </c>
      <c r="D12382" s="158"/>
      <c r="E12382" s="158">
        <v>-0.14902923260919701</v>
      </c>
    </row>
    <row r="12383" spans="1:5" x14ac:dyDescent="0.25">
      <c r="A12383" s="158">
        <v>63477.0048440069</v>
      </c>
      <c r="B12383" s="158">
        <v>0.34543215785884901</v>
      </c>
      <c r="C12383" s="158">
        <v>0.13385919683813999</v>
      </c>
      <c r="D12383" s="158"/>
      <c r="E12383" s="158">
        <v>-0.149045684513395</v>
      </c>
    </row>
    <row r="12384" spans="1:5" x14ac:dyDescent="0.25">
      <c r="A12384" s="158">
        <v>63483.669812439803</v>
      </c>
      <c r="B12384" s="158">
        <v>0.10698265780964</v>
      </c>
      <c r="C12384" s="158">
        <v>0.13383496630143699</v>
      </c>
      <c r="D12384" s="158"/>
      <c r="E12384" s="158">
        <v>-0.14907815910677499</v>
      </c>
    </row>
    <row r="12385" spans="1:5" x14ac:dyDescent="0.25">
      <c r="A12385" s="158">
        <v>63486.911641180501</v>
      </c>
      <c r="B12385" s="158">
        <v>0.20113586789907201</v>
      </c>
      <c r="C12385" s="158">
        <v>0.13382321218493101</v>
      </c>
      <c r="D12385" s="158"/>
      <c r="E12385" s="158">
        <v>-0.149093958411114</v>
      </c>
    </row>
    <row r="12386" spans="1:5" x14ac:dyDescent="0.25">
      <c r="A12386" s="158">
        <v>63496.361824031599</v>
      </c>
      <c r="B12386" s="158">
        <v>0.76962466493080095</v>
      </c>
      <c r="C12386" s="158">
        <v>0.133789066599936</v>
      </c>
      <c r="D12386" s="158"/>
      <c r="E12386" s="158">
        <v>-0.149140028501654</v>
      </c>
    </row>
    <row r="12387" spans="1:5" x14ac:dyDescent="0.25">
      <c r="A12387" s="158">
        <v>63501.157329974703</v>
      </c>
      <c r="B12387" s="158">
        <v>0.442388234120417</v>
      </c>
      <c r="C12387" s="158">
        <v>0.133771807264909</v>
      </c>
      <c r="D12387" s="158"/>
      <c r="E12387" s="158">
        <v>-0.14916341473057201</v>
      </c>
    </row>
    <row r="12388" spans="1:5" x14ac:dyDescent="0.25">
      <c r="A12388" s="158">
        <v>63506.778199189102</v>
      </c>
      <c r="B12388" s="158">
        <v>8.2627837902560203E-2</v>
      </c>
      <c r="C12388" s="158">
        <v>0.133751635903535</v>
      </c>
      <c r="D12388" s="158"/>
      <c r="E12388" s="158">
        <v>-0.149190832783094</v>
      </c>
    </row>
    <row r="12389" spans="1:5" x14ac:dyDescent="0.25">
      <c r="A12389" s="158">
        <v>63507.558609297703</v>
      </c>
      <c r="B12389" s="158">
        <v>0.14354475867948099</v>
      </c>
      <c r="C12389" s="158">
        <v>0.13374884028899101</v>
      </c>
      <c r="D12389" s="158"/>
      <c r="E12389" s="158">
        <v>-0.14919464012575301</v>
      </c>
    </row>
    <row r="12390" spans="1:5" x14ac:dyDescent="0.25">
      <c r="A12390" s="158">
        <v>63513.150875984997</v>
      </c>
      <c r="B12390" s="158">
        <v>-2.28307616609413E-2</v>
      </c>
      <c r="C12390" s="158">
        <v>0.13372884331011101</v>
      </c>
      <c r="D12390" s="158"/>
      <c r="E12390" s="158">
        <v>-0.14922192692484601</v>
      </c>
    </row>
    <row r="12391" spans="1:5" x14ac:dyDescent="0.25">
      <c r="A12391" s="158">
        <v>63515.414288422297</v>
      </c>
      <c r="B12391" s="158">
        <v>0.72605454523162505</v>
      </c>
      <c r="C12391" s="158">
        <v>0.133720767668975</v>
      </c>
      <c r="D12391" s="158"/>
      <c r="E12391" s="158">
        <v>-0.14923297303349101</v>
      </c>
    </row>
    <row r="12392" spans="1:5" x14ac:dyDescent="0.25">
      <c r="A12392" s="158">
        <v>63525.782218738401</v>
      </c>
      <c r="B12392" s="158">
        <v>0.40955767262922399</v>
      </c>
      <c r="C12392" s="158">
        <v>0.13368390862282101</v>
      </c>
      <c r="D12392" s="158"/>
      <c r="E12392" s="158">
        <v>-0.149283586687397</v>
      </c>
    </row>
    <row r="12393" spans="1:5" x14ac:dyDescent="0.25">
      <c r="A12393" s="158">
        <v>63529.155457373803</v>
      </c>
      <c r="B12393" s="158">
        <v>-0.38790622217012</v>
      </c>
      <c r="C12393" s="158">
        <v>0.13367196361320999</v>
      </c>
      <c r="D12393" s="158"/>
      <c r="E12393" s="158">
        <v>-0.14930005935923199</v>
      </c>
    </row>
    <row r="12394" spans="1:5" x14ac:dyDescent="0.25">
      <c r="A12394" s="158">
        <v>63533.0866412908</v>
      </c>
      <c r="B12394" s="158">
        <v>-5.2129253366326003</v>
      </c>
      <c r="C12394" s="158">
        <v>0.13365807224118201</v>
      </c>
      <c r="D12394" s="158"/>
      <c r="E12394" s="158">
        <v>-0.14931925998797099</v>
      </c>
    </row>
    <row r="12395" spans="1:5" x14ac:dyDescent="0.25">
      <c r="A12395" s="158">
        <v>63538.064371708897</v>
      </c>
      <c r="B12395" s="158">
        <v>8.2488213400710997E-2</v>
      </c>
      <c r="C12395" s="158">
        <v>0.13364052828904499</v>
      </c>
      <c r="D12395" s="158"/>
      <c r="E12395" s="158">
        <v>-0.14934357727012099</v>
      </c>
    </row>
    <row r="12396" spans="1:5" x14ac:dyDescent="0.25">
      <c r="A12396" s="158">
        <v>63553.0029019539</v>
      </c>
      <c r="B12396" s="158">
        <v>-0.22891610121313899</v>
      </c>
      <c r="C12396" s="158">
        <v>0.13358818513410001</v>
      </c>
      <c r="D12396" s="158"/>
      <c r="E12396" s="158">
        <v>-0.14941658958482601</v>
      </c>
    </row>
    <row r="12397" spans="1:5" x14ac:dyDescent="0.25">
      <c r="A12397" s="158">
        <v>63562.742859648897</v>
      </c>
      <c r="B12397" s="158">
        <v>-0.138986261267982</v>
      </c>
      <c r="C12397" s="158">
        <v>0.13355430775594501</v>
      </c>
      <c r="D12397" s="158"/>
      <c r="E12397" s="158">
        <v>-0.14946422156015601</v>
      </c>
    </row>
    <row r="12398" spans="1:5" x14ac:dyDescent="0.25">
      <c r="A12398" s="158">
        <v>63573.368648724303</v>
      </c>
      <c r="B12398" s="158">
        <v>0.26909433330854998</v>
      </c>
      <c r="C12398" s="158">
        <v>0.13351757698852501</v>
      </c>
      <c r="D12398" s="158"/>
      <c r="E12398" s="158">
        <v>-0.149516210567126</v>
      </c>
    </row>
    <row r="12399" spans="1:5" x14ac:dyDescent="0.25">
      <c r="A12399" s="158">
        <v>63588.211012794898</v>
      </c>
      <c r="B12399" s="158">
        <v>0.24987782499943401</v>
      </c>
      <c r="C12399" s="158">
        <v>0.133466672090997</v>
      </c>
      <c r="D12399" s="158"/>
      <c r="E12399" s="158">
        <v>-0.14958887372680699</v>
      </c>
    </row>
    <row r="12400" spans="1:5" x14ac:dyDescent="0.25">
      <c r="A12400" s="158">
        <v>63591.3627695752</v>
      </c>
      <c r="B12400" s="158">
        <v>0.55057821196911005</v>
      </c>
      <c r="C12400" s="158">
        <v>0.133455923210545</v>
      </c>
      <c r="D12400" s="158"/>
      <c r="E12400" s="158">
        <v>-0.14960431019864301</v>
      </c>
    </row>
    <row r="12401" spans="1:5" x14ac:dyDescent="0.25">
      <c r="A12401" s="158">
        <v>63597.971657194103</v>
      </c>
      <c r="B12401" s="158">
        <v>9.0477349252404707E-2</v>
      </c>
      <c r="C12401" s="158">
        <v>0.13343345349504199</v>
      </c>
      <c r="D12401" s="158"/>
      <c r="E12401" s="158">
        <v>-0.14963668622478499</v>
      </c>
    </row>
    <row r="12402" spans="1:5" x14ac:dyDescent="0.25">
      <c r="A12402" s="158">
        <v>63599.196784211199</v>
      </c>
      <c r="B12402" s="158">
        <v>2.0060491049272802</v>
      </c>
      <c r="C12402" s="158">
        <v>0.13342929852785801</v>
      </c>
      <c r="D12402" s="158"/>
      <c r="E12402" s="158">
        <v>-0.149642689059511</v>
      </c>
    </row>
    <row r="12403" spans="1:5" x14ac:dyDescent="0.25">
      <c r="A12403" s="158">
        <v>63599.729188592399</v>
      </c>
      <c r="B12403" s="158">
        <v>-0.316954534137037</v>
      </c>
      <c r="C12403" s="158">
        <v>0.13342749391400899</v>
      </c>
      <c r="D12403" s="158"/>
      <c r="E12403" s="158">
        <v>-0.149645297823882</v>
      </c>
    </row>
    <row r="12404" spans="1:5" x14ac:dyDescent="0.25">
      <c r="A12404" s="158">
        <v>63602.395411325298</v>
      </c>
      <c r="B12404" s="158">
        <v>-0.191699862246997</v>
      </c>
      <c r="C12404" s="158">
        <v>0.13341846585293901</v>
      </c>
      <c r="D12404" s="158"/>
      <c r="E12404" s="158">
        <v>-0.14965836321311199</v>
      </c>
    </row>
    <row r="12405" spans="1:5" x14ac:dyDescent="0.25">
      <c r="A12405" s="158">
        <v>63612.516149374103</v>
      </c>
      <c r="B12405" s="158">
        <v>9.3032029747730505E-2</v>
      </c>
      <c r="C12405" s="158">
        <v>0.13338433697241101</v>
      </c>
      <c r="D12405" s="158"/>
      <c r="E12405" s="158">
        <v>-0.14970797315880699</v>
      </c>
    </row>
    <row r="12406" spans="1:5" x14ac:dyDescent="0.25">
      <c r="A12406" s="158">
        <v>63622.909774426</v>
      </c>
      <c r="B12406" s="158">
        <v>0.22576117797858999</v>
      </c>
      <c r="C12406" s="158">
        <v>0.13334952128702701</v>
      </c>
      <c r="D12406" s="158"/>
      <c r="E12406" s="158">
        <v>-0.14975894532154399</v>
      </c>
    </row>
    <row r="12407" spans="1:5" x14ac:dyDescent="0.25">
      <c r="A12407" s="158">
        <v>63627.317313482301</v>
      </c>
      <c r="B12407" s="158">
        <v>-0.147208343414473</v>
      </c>
      <c r="C12407" s="158">
        <v>0.13333482916764999</v>
      </c>
      <c r="D12407" s="158"/>
      <c r="E12407" s="158">
        <v>-0.149780568184293</v>
      </c>
    </row>
    <row r="12408" spans="1:5" x14ac:dyDescent="0.25">
      <c r="A12408" s="158">
        <v>63628.137619767404</v>
      </c>
      <c r="B12408" s="158">
        <v>9.0922366064760701E-2</v>
      </c>
      <c r="C12408" s="158">
        <v>0.133332099497768</v>
      </c>
      <c r="D12408" s="158"/>
      <c r="E12408" s="158">
        <v>-0.14978459300347999</v>
      </c>
    </row>
    <row r="12409" spans="1:5" x14ac:dyDescent="0.25">
      <c r="A12409" s="158">
        <v>63633.022101346403</v>
      </c>
      <c r="B12409" s="158">
        <v>-0.116062638819769</v>
      </c>
      <c r="C12409" s="158">
        <v>0.13331587669403899</v>
      </c>
      <c r="D12409" s="158"/>
      <c r="E12409" s="158">
        <v>-0.149808561841136</v>
      </c>
    </row>
    <row r="12410" spans="1:5" x14ac:dyDescent="0.25">
      <c r="A12410" s="158">
        <v>63638.244177860499</v>
      </c>
      <c r="B12410" s="158">
        <v>-0.39299288062475402</v>
      </c>
      <c r="C12410" s="158">
        <v>0.13329859134470501</v>
      </c>
      <c r="D12410" s="158"/>
      <c r="E12410" s="158">
        <v>-0.14983419338318499</v>
      </c>
    </row>
    <row r="12411" spans="1:5" x14ac:dyDescent="0.25">
      <c r="A12411" s="158">
        <v>63639.598215879501</v>
      </c>
      <c r="B12411" s="158">
        <v>0.242455328276203</v>
      </c>
      <c r="C12411" s="158">
        <v>0.13329411934117899</v>
      </c>
      <c r="D12411" s="158"/>
      <c r="E12411" s="158">
        <v>-0.14984084043959001</v>
      </c>
    </row>
    <row r="12412" spans="1:5" x14ac:dyDescent="0.25">
      <c r="A12412" s="158">
        <v>63648.991884753203</v>
      </c>
      <c r="B12412" s="158">
        <v>-0.419136175056323</v>
      </c>
      <c r="C12412" s="158">
        <v>0.13326320781277501</v>
      </c>
      <c r="D12412" s="158"/>
      <c r="E12412" s="158">
        <v>-0.14988696616528299</v>
      </c>
    </row>
    <row r="12413" spans="1:5" x14ac:dyDescent="0.25">
      <c r="A12413" s="158">
        <v>63651.129053157798</v>
      </c>
      <c r="B12413" s="158">
        <v>0.52703745458033702</v>
      </c>
      <c r="C12413" s="158">
        <v>0.13325620277847799</v>
      </c>
      <c r="D12413" s="158"/>
      <c r="E12413" s="158">
        <v>-0.149897463138642</v>
      </c>
    </row>
    <row r="12414" spans="1:5" x14ac:dyDescent="0.25">
      <c r="A12414" s="158">
        <v>63652.151162490401</v>
      </c>
      <c r="B12414" s="158">
        <v>0.231643818187144</v>
      </c>
      <c r="C12414" s="158">
        <v>0.13325285623358099</v>
      </c>
      <c r="D12414" s="158"/>
      <c r="E12414" s="158">
        <v>-0.14990248372977499</v>
      </c>
    </row>
    <row r="12415" spans="1:5" x14ac:dyDescent="0.25">
      <c r="A12415" s="158">
        <v>63665.104986508297</v>
      </c>
      <c r="B12415" s="158">
        <v>-6.0540444778589601E-2</v>
      </c>
      <c r="C12415" s="158">
        <v>0.13321064835379601</v>
      </c>
      <c r="D12415" s="158"/>
      <c r="E12415" s="158">
        <v>-0.14996613362097699</v>
      </c>
    </row>
    <row r="12416" spans="1:5" x14ac:dyDescent="0.25">
      <c r="A12416" s="158">
        <v>63675.740498351799</v>
      </c>
      <c r="B12416" s="158">
        <v>-2.3949364146350098</v>
      </c>
      <c r="C12416" s="158">
        <v>0.13317628009721399</v>
      </c>
      <c r="D12416" s="158"/>
      <c r="E12416" s="158">
        <v>-0.150018421118079</v>
      </c>
    </row>
    <row r="12417" spans="1:5" x14ac:dyDescent="0.25">
      <c r="A12417" s="158">
        <v>63681.735776539099</v>
      </c>
      <c r="B12417" s="158">
        <v>-1.3104176571116699</v>
      </c>
      <c r="C12417" s="158">
        <v>0.13315702100281601</v>
      </c>
      <c r="D12417" s="158"/>
      <c r="E12417" s="158">
        <v>-0.15004790724335099</v>
      </c>
    </row>
    <row r="12418" spans="1:5" x14ac:dyDescent="0.25">
      <c r="A12418" s="158">
        <v>63681.980698200103</v>
      </c>
      <c r="B12418" s="158">
        <v>0.59264678866668397</v>
      </c>
      <c r="C12418" s="158">
        <v>0.133156235983384</v>
      </c>
      <c r="D12418" s="158"/>
      <c r="E12418" s="158">
        <v>-0.15004911199883</v>
      </c>
    </row>
    <row r="12419" spans="1:5" x14ac:dyDescent="0.25">
      <c r="A12419" s="158">
        <v>63683.0251260523</v>
      </c>
      <c r="B12419" s="158">
        <v>0.56449203824659999</v>
      </c>
      <c r="C12419" s="158">
        <v>0.13315288995274399</v>
      </c>
      <c r="D12419" s="158"/>
      <c r="E12419" s="158">
        <v>-0.150054249633812</v>
      </c>
    </row>
    <row r="12420" spans="1:5" x14ac:dyDescent="0.25">
      <c r="A12420" s="158">
        <v>63686.922340653902</v>
      </c>
      <c r="B12420" s="158">
        <v>-0.46329436572514199</v>
      </c>
      <c r="C12420" s="158">
        <v>0.133140426719697</v>
      </c>
      <c r="D12420" s="158"/>
      <c r="E12420" s="158">
        <v>-0.15007342259842099</v>
      </c>
    </row>
    <row r="12421" spans="1:5" x14ac:dyDescent="0.25">
      <c r="A12421" s="158">
        <v>63692.688872229701</v>
      </c>
      <c r="B12421" s="158">
        <v>8.320044221648E-2</v>
      </c>
      <c r="C12421" s="158">
        <v>0.133122050028746</v>
      </c>
      <c r="D12421" s="158"/>
      <c r="E12421" s="158">
        <v>-0.15010179836899801</v>
      </c>
    </row>
    <row r="12422" spans="1:5" x14ac:dyDescent="0.25">
      <c r="A12422" s="158">
        <v>63692.793574346397</v>
      </c>
      <c r="B12422" s="158">
        <v>-0.13754410671227299</v>
      </c>
      <c r="C12422" s="158">
        <v>0.13312171707992801</v>
      </c>
      <c r="D12422" s="158"/>
      <c r="E12422" s="158">
        <v>-0.15010231365458801</v>
      </c>
    </row>
    <row r="12423" spans="1:5" x14ac:dyDescent="0.25">
      <c r="A12423" s="158">
        <v>63702.086367085001</v>
      </c>
      <c r="B12423" s="158">
        <v>-6.8152671023402597E-2</v>
      </c>
      <c r="C12423" s="158">
        <v>0.133092268187507</v>
      </c>
      <c r="D12423" s="158"/>
      <c r="E12423" s="158">
        <v>-0.15014805764653799</v>
      </c>
    </row>
    <row r="12424" spans="1:5" x14ac:dyDescent="0.25">
      <c r="A12424" s="158">
        <v>63710.891721305903</v>
      </c>
      <c r="B12424" s="158">
        <v>0.13725948968939</v>
      </c>
      <c r="C12424" s="158">
        <v>0.13306455066224701</v>
      </c>
      <c r="D12424" s="158"/>
      <c r="E12424" s="158">
        <v>-0.15019142051718701</v>
      </c>
    </row>
    <row r="12425" spans="1:5" x14ac:dyDescent="0.25">
      <c r="A12425" s="158">
        <v>63711.253050800799</v>
      </c>
      <c r="B12425" s="158">
        <v>0.35097904698726501</v>
      </c>
      <c r="C12425" s="158">
        <v>0.13306341716532899</v>
      </c>
      <c r="D12425" s="158"/>
      <c r="E12425" s="158">
        <v>-0.150193200301767</v>
      </c>
    </row>
    <row r="12426" spans="1:5" x14ac:dyDescent="0.25">
      <c r="A12426" s="158">
        <v>63714.356154745103</v>
      </c>
      <c r="B12426" s="158">
        <v>-0.197053606049158</v>
      </c>
      <c r="C12426" s="158">
        <v>0.133053695361709</v>
      </c>
      <c r="D12426" s="158"/>
      <c r="E12426" s="158">
        <v>-0.150208486356946</v>
      </c>
    </row>
    <row r="12427" spans="1:5" x14ac:dyDescent="0.25">
      <c r="A12427" s="158">
        <v>63718.382241780702</v>
      </c>
      <c r="B12427" s="158">
        <v>0.32826463089332703</v>
      </c>
      <c r="C12427" s="158">
        <v>0.13304111585363401</v>
      </c>
      <c r="D12427" s="158"/>
      <c r="E12427" s="158">
        <v>-0.15022832237154299</v>
      </c>
    </row>
    <row r="12428" spans="1:5" x14ac:dyDescent="0.25">
      <c r="A12428" s="158">
        <v>63718.886991683998</v>
      </c>
      <c r="B12428" s="158">
        <v>0.23552799707133901</v>
      </c>
      <c r="C12428" s="158">
        <v>0.133039541471559</v>
      </c>
      <c r="D12428" s="158"/>
      <c r="E12428" s="158">
        <v>-0.150230809472154</v>
      </c>
    </row>
    <row r="12429" spans="1:5" x14ac:dyDescent="0.25">
      <c r="A12429" s="158">
        <v>63728.980684262497</v>
      </c>
      <c r="B12429" s="158">
        <v>-0.20171644511815001</v>
      </c>
      <c r="C12429" s="158">
        <v>0.133008185064759</v>
      </c>
      <c r="D12429" s="158"/>
      <c r="E12429" s="158">
        <v>-0.150280557331159</v>
      </c>
    </row>
    <row r="12430" spans="1:5" x14ac:dyDescent="0.25">
      <c r="A12430" s="158">
        <v>63730.609561791702</v>
      </c>
      <c r="B12430" s="158">
        <v>0.145871344270354</v>
      </c>
      <c r="C12430" s="158">
        <v>0.13300314766444299</v>
      </c>
      <c r="D12430" s="158"/>
      <c r="E12430" s="158">
        <v>-0.15028858762223399</v>
      </c>
    </row>
    <row r="12431" spans="1:5" x14ac:dyDescent="0.25">
      <c r="A12431" s="158">
        <v>63731.417172193003</v>
      </c>
      <c r="B12431" s="158">
        <v>5.64783233862221E-2</v>
      </c>
      <c r="C12431" s="158">
        <v>0.13300065243435999</v>
      </c>
      <c r="D12431" s="158"/>
      <c r="E12431" s="158">
        <v>-0.150292569330051</v>
      </c>
    </row>
    <row r="12432" spans="1:5" x14ac:dyDescent="0.25">
      <c r="A12432" s="158">
        <v>63735.948628471597</v>
      </c>
      <c r="B12432" s="158">
        <v>-0.522675970774367</v>
      </c>
      <c r="C12432" s="158">
        <v>0.13298668081789</v>
      </c>
      <c r="D12432" s="158"/>
      <c r="E12432" s="158">
        <v>-0.150314913243356</v>
      </c>
    </row>
    <row r="12433" spans="1:5" x14ac:dyDescent="0.25">
      <c r="A12433" s="158">
        <v>63738.251400822701</v>
      </c>
      <c r="B12433" s="158">
        <v>0.65072408376314295</v>
      </c>
      <c r="C12433" s="158">
        <v>0.132979599677468</v>
      </c>
      <c r="D12433" s="158"/>
      <c r="E12433" s="158">
        <v>-0.15032626966486601</v>
      </c>
    </row>
    <row r="12434" spans="1:5" x14ac:dyDescent="0.25">
      <c r="A12434" s="158">
        <v>63741.119544420602</v>
      </c>
      <c r="B12434" s="158">
        <v>0.78714348333173101</v>
      </c>
      <c r="C12434" s="158">
        <v>0.13297079782965099</v>
      </c>
      <c r="D12434" s="158"/>
      <c r="E12434" s="158">
        <v>-0.15034041598956399</v>
      </c>
    </row>
    <row r="12435" spans="1:5" x14ac:dyDescent="0.25">
      <c r="A12435" s="158">
        <v>63742.5730438131</v>
      </c>
      <c r="B12435" s="158">
        <v>-6.5079637936449296E-3</v>
      </c>
      <c r="C12435" s="158">
        <v>0.132966344852569</v>
      </c>
      <c r="D12435" s="158"/>
      <c r="E12435" s="158">
        <v>-0.150347585693658</v>
      </c>
    </row>
    <row r="12436" spans="1:5" x14ac:dyDescent="0.25">
      <c r="A12436" s="158">
        <v>63751.0749876927</v>
      </c>
      <c r="B12436" s="158">
        <v>0.982056425475197</v>
      </c>
      <c r="C12436" s="158">
        <v>0.13294040035502</v>
      </c>
      <c r="D12436" s="158"/>
      <c r="E12436" s="158">
        <v>-0.15038953310096001</v>
      </c>
    </row>
    <row r="12437" spans="1:5" x14ac:dyDescent="0.25">
      <c r="A12437" s="158">
        <v>63778.718188287399</v>
      </c>
      <c r="B12437" s="158">
        <v>-2.5566193435966299E-3</v>
      </c>
      <c r="C12437" s="158">
        <v>0.132857262505643</v>
      </c>
      <c r="D12437" s="158"/>
      <c r="E12437" s="158">
        <v>-0.15052603533890599</v>
      </c>
    </row>
    <row r="12438" spans="1:5" x14ac:dyDescent="0.25">
      <c r="A12438" s="158">
        <v>63778.940174418698</v>
      </c>
      <c r="B12438" s="158">
        <v>-0.48185617761337102</v>
      </c>
      <c r="C12438" s="158">
        <v>0.13285660247991599</v>
      </c>
      <c r="D12438" s="158"/>
      <c r="E12438" s="158">
        <v>-0.150527132216074</v>
      </c>
    </row>
    <row r="12439" spans="1:5" x14ac:dyDescent="0.25">
      <c r="A12439" s="158">
        <v>63782.001268605498</v>
      </c>
      <c r="B12439" s="158">
        <v>-2.0023967553253499</v>
      </c>
      <c r="C12439" s="158">
        <v>0.132847513450953</v>
      </c>
      <c r="D12439" s="158"/>
      <c r="E12439" s="158">
        <v>-0.15054225883599401</v>
      </c>
    </row>
    <row r="12440" spans="1:5" x14ac:dyDescent="0.25">
      <c r="A12440" s="158">
        <v>63785.127100547899</v>
      </c>
      <c r="B12440" s="158">
        <v>5.7966774293483098E-2</v>
      </c>
      <c r="C12440" s="158">
        <v>0.13283825618526601</v>
      </c>
      <c r="D12440" s="158"/>
      <c r="E12440" s="158">
        <v>-0.15055770757704701</v>
      </c>
    </row>
    <row r="12441" spans="1:5" x14ac:dyDescent="0.25">
      <c r="A12441" s="158">
        <v>63792.651947290396</v>
      </c>
      <c r="B12441" s="158">
        <v>7.3062507126087098E-2</v>
      </c>
      <c r="C12441" s="158">
        <v>0.132816070780433</v>
      </c>
      <c r="D12441" s="158"/>
      <c r="E12441" s="158">
        <v>-0.150594906663926</v>
      </c>
    </row>
    <row r="12442" spans="1:5" x14ac:dyDescent="0.25">
      <c r="A12442" s="158">
        <v>63797.367231484197</v>
      </c>
      <c r="B12442" s="158">
        <v>0.40910052684806097</v>
      </c>
      <c r="C12442" s="158">
        <v>0.13280224082622599</v>
      </c>
      <c r="D12442" s="158"/>
      <c r="E12442" s="158">
        <v>-0.15061822328306501</v>
      </c>
    </row>
    <row r="12443" spans="1:5" x14ac:dyDescent="0.25">
      <c r="A12443" s="158">
        <v>63814.899594808703</v>
      </c>
      <c r="B12443" s="158">
        <v>0.15202518974597501</v>
      </c>
      <c r="C12443" s="158">
        <v>0.13275130859296999</v>
      </c>
      <c r="D12443" s="158"/>
      <c r="E12443" s="158">
        <v>-0.150704963741597</v>
      </c>
    </row>
    <row r="12444" spans="1:5" x14ac:dyDescent="0.25">
      <c r="A12444" s="158">
        <v>63837.298811818997</v>
      </c>
      <c r="B12444" s="158">
        <v>0.36655587632383702</v>
      </c>
      <c r="C12444" s="158">
        <v>0.13268737364894001</v>
      </c>
      <c r="D12444" s="158"/>
      <c r="E12444" s="158">
        <v>-0.150815885005046</v>
      </c>
    </row>
    <row r="12445" spans="1:5" x14ac:dyDescent="0.25">
      <c r="A12445" s="158">
        <v>63849.926178832502</v>
      </c>
      <c r="B12445" s="158">
        <v>-0.295618794854902</v>
      </c>
      <c r="C12445" s="158">
        <v>0.132651899117636</v>
      </c>
      <c r="D12445" s="158"/>
      <c r="E12445" s="158">
        <v>-0.15087846647081701</v>
      </c>
    </row>
    <row r="12446" spans="1:5" x14ac:dyDescent="0.25">
      <c r="A12446" s="158">
        <v>63855.629104262298</v>
      </c>
      <c r="B12446" s="158">
        <v>0.85567934373880195</v>
      </c>
      <c r="C12446" s="158">
        <v>0.132636013200715</v>
      </c>
      <c r="D12446" s="158"/>
      <c r="E12446" s="158">
        <v>-0.15090674221713901</v>
      </c>
    </row>
    <row r="12447" spans="1:5" x14ac:dyDescent="0.25">
      <c r="A12447" s="158">
        <v>63859.448063682597</v>
      </c>
      <c r="B12447" s="158">
        <v>0.15311013627661299</v>
      </c>
      <c r="C12447" s="158">
        <v>0.13262542258242599</v>
      </c>
      <c r="D12447" s="158"/>
      <c r="E12447" s="158">
        <v>-0.150925681200761</v>
      </c>
    </row>
    <row r="12448" spans="1:5" x14ac:dyDescent="0.25">
      <c r="A12448" s="158">
        <v>63884.8168905192</v>
      </c>
      <c r="B12448" s="158">
        <v>-0.39741276614590998</v>
      </c>
      <c r="C12448" s="158">
        <v>0.13255604258148901</v>
      </c>
      <c r="D12448" s="158"/>
      <c r="E12448" s="158">
        <v>-0.15105157481293799</v>
      </c>
    </row>
    <row r="12449" spans="1:5" x14ac:dyDescent="0.25">
      <c r="A12449" s="158">
        <v>63887.881486352097</v>
      </c>
      <c r="B12449" s="158">
        <v>0.11185710527599201</v>
      </c>
      <c r="C12449" s="158">
        <v>0.132547776556032</v>
      </c>
      <c r="D12449" s="158"/>
      <c r="E12449" s="158">
        <v>-0.15106679291033001</v>
      </c>
    </row>
    <row r="12450" spans="1:5" x14ac:dyDescent="0.25">
      <c r="A12450" s="158">
        <v>63889.912243329003</v>
      </c>
      <c r="B12450" s="158">
        <v>2.6241758877295198</v>
      </c>
      <c r="C12450" s="158">
        <v>0.132542312836533</v>
      </c>
      <c r="D12450" s="158"/>
      <c r="E12450" s="158">
        <v>-0.15107687837546399</v>
      </c>
    </row>
    <row r="12451" spans="1:5" x14ac:dyDescent="0.25">
      <c r="A12451" s="158">
        <v>63892.660274936803</v>
      </c>
      <c r="B12451" s="158">
        <v>-1.1509754715757099</v>
      </c>
      <c r="C12451" s="158">
        <v>0.13253493680534301</v>
      </c>
      <c r="D12451" s="158"/>
      <c r="E12451" s="158">
        <v>-0.15109052758057301</v>
      </c>
    </row>
    <row r="12452" spans="1:5" x14ac:dyDescent="0.25">
      <c r="A12452" s="158">
        <v>63905.372277393202</v>
      </c>
      <c r="B12452" s="158">
        <v>-0.28860731785844701</v>
      </c>
      <c r="C12452" s="158">
        <v>0.132501079277455</v>
      </c>
      <c r="D12452" s="158"/>
      <c r="E12452" s="158">
        <v>-0.15115368926658301</v>
      </c>
    </row>
    <row r="12453" spans="1:5" x14ac:dyDescent="0.25">
      <c r="A12453" s="158">
        <v>63907.7440092998</v>
      </c>
      <c r="B12453" s="158">
        <v>0.89287299025990796</v>
      </c>
      <c r="C12453" s="158">
        <v>0.13249481038209401</v>
      </c>
      <c r="D12453" s="158"/>
      <c r="E12453" s="158">
        <v>-0.15116547768695399</v>
      </c>
    </row>
    <row r="12454" spans="1:5" x14ac:dyDescent="0.25">
      <c r="A12454" s="158">
        <v>63911.754956637502</v>
      </c>
      <c r="B12454" s="158">
        <v>-0.53253759984509497</v>
      </c>
      <c r="C12454" s="158">
        <v>0.13248424328066399</v>
      </c>
      <c r="D12454" s="158"/>
      <c r="E12454" s="158">
        <v>-0.151185416556609</v>
      </c>
    </row>
    <row r="12455" spans="1:5" x14ac:dyDescent="0.25">
      <c r="A12455" s="158">
        <v>63912.152083492903</v>
      </c>
      <c r="B12455" s="158">
        <v>-7.2280559002180195E-2</v>
      </c>
      <c r="C12455" s="158">
        <v>0.13248319938817699</v>
      </c>
      <c r="D12455" s="158"/>
      <c r="E12455" s="158">
        <v>-0.15118739091830199</v>
      </c>
    </row>
    <row r="12456" spans="1:5" x14ac:dyDescent="0.25">
      <c r="A12456" s="158">
        <v>63914.797507544703</v>
      </c>
      <c r="B12456" s="158">
        <v>0.15736647161364001</v>
      </c>
      <c r="C12456" s="158">
        <v>0.13247625647996999</v>
      </c>
      <c r="D12456" s="158"/>
      <c r="E12456" s="158">
        <v>-0.15120054386444401</v>
      </c>
    </row>
    <row r="12457" spans="1:5" x14ac:dyDescent="0.25">
      <c r="A12457" s="158">
        <v>63918.446653423503</v>
      </c>
      <c r="B12457" s="158">
        <v>-1.2633764971135699</v>
      </c>
      <c r="C12457" s="158">
        <v>0.13246671041609201</v>
      </c>
      <c r="D12457" s="158"/>
      <c r="E12457" s="158">
        <v>-0.15121868989391299</v>
      </c>
    </row>
    <row r="12458" spans="1:5" x14ac:dyDescent="0.25">
      <c r="A12458" s="158">
        <v>63928.2922072531</v>
      </c>
      <c r="B12458" s="158">
        <v>-9.4841414041291205E-2</v>
      </c>
      <c r="C12458" s="158">
        <v>0.132441135280116</v>
      </c>
      <c r="D12458" s="158"/>
      <c r="E12458" s="158">
        <v>-0.15126766380370299</v>
      </c>
    </row>
    <row r="12459" spans="1:5" x14ac:dyDescent="0.25">
      <c r="A12459" s="158">
        <v>63940.535873481902</v>
      </c>
      <c r="B12459" s="158">
        <v>-0.20835967036112499</v>
      </c>
      <c r="C12459" s="158">
        <v>0.13240970026070301</v>
      </c>
      <c r="D12459" s="158"/>
      <c r="E12459" s="158">
        <v>-0.15132859724127801</v>
      </c>
    </row>
    <row r="12460" spans="1:5" x14ac:dyDescent="0.25">
      <c r="A12460" s="158">
        <v>63941.373606484201</v>
      </c>
      <c r="B12460" s="158">
        <v>0.369742913402549</v>
      </c>
      <c r="C12460" s="158">
        <v>0.13240756446712201</v>
      </c>
      <c r="D12460" s="158"/>
      <c r="E12460" s="158">
        <v>-0.151332767660984</v>
      </c>
    </row>
    <row r="12461" spans="1:5" x14ac:dyDescent="0.25">
      <c r="A12461" s="158">
        <v>63948.284253282603</v>
      </c>
      <c r="B12461" s="158">
        <v>0.155287261060577</v>
      </c>
      <c r="C12461" s="158">
        <v>0.132390019648715</v>
      </c>
      <c r="D12461" s="158"/>
      <c r="E12461" s="158">
        <v>-0.15136717647985701</v>
      </c>
    </row>
    <row r="12462" spans="1:5" x14ac:dyDescent="0.25">
      <c r="A12462" s="158">
        <v>63960.401141189999</v>
      </c>
      <c r="B12462" s="158">
        <v>7.9744245784585402E-2</v>
      </c>
      <c r="C12462" s="158">
        <v>0.13235957633224699</v>
      </c>
      <c r="D12462" s="158"/>
      <c r="E12462" s="158">
        <v>-0.15142753394130901</v>
      </c>
    </row>
    <row r="12463" spans="1:5" x14ac:dyDescent="0.25">
      <c r="A12463" s="158">
        <v>63963.5245186213</v>
      </c>
      <c r="B12463" s="158">
        <v>0.59013649671437696</v>
      </c>
      <c r="C12463" s="158">
        <v>0.13235179513658199</v>
      </c>
      <c r="D12463" s="158"/>
      <c r="E12463" s="158">
        <v>-0.15144309773509201</v>
      </c>
    </row>
    <row r="12464" spans="1:5" x14ac:dyDescent="0.25">
      <c r="A12464" s="158">
        <v>63967.0569048365</v>
      </c>
      <c r="B12464" s="158">
        <v>0.326881979464133</v>
      </c>
      <c r="C12464" s="158">
        <v>0.132343027808414</v>
      </c>
      <c r="D12464" s="158"/>
      <c r="E12464" s="158">
        <v>-0.15146070229401301</v>
      </c>
    </row>
    <row r="12465" spans="1:5" x14ac:dyDescent="0.25">
      <c r="A12465" s="158">
        <v>63969.620413419398</v>
      </c>
      <c r="B12465" s="158">
        <v>-5.4932818964204003E-2</v>
      </c>
      <c r="C12465" s="158">
        <v>0.132336687076169</v>
      </c>
      <c r="D12465" s="158"/>
      <c r="E12465" s="158">
        <v>-0.15147347997805699</v>
      </c>
    </row>
    <row r="12466" spans="1:5" x14ac:dyDescent="0.25">
      <c r="A12466" s="158">
        <v>63990.3586013983</v>
      </c>
      <c r="B12466" s="158">
        <v>-0.23178122832789899</v>
      </c>
      <c r="C12466" s="158">
        <v>0.13228607161477299</v>
      </c>
      <c r="D12466" s="158"/>
      <c r="E12466" s="158">
        <v>-0.15157690340111299</v>
      </c>
    </row>
    <row r="12467" spans="1:5" x14ac:dyDescent="0.25">
      <c r="A12467" s="158">
        <v>63991.0245152957</v>
      </c>
      <c r="B12467" s="158">
        <v>0.281266003753955</v>
      </c>
      <c r="C12467" s="158">
        <v>0.13228446646877301</v>
      </c>
      <c r="D12467" s="158"/>
      <c r="E12467" s="158">
        <v>-0.151580226000253</v>
      </c>
    </row>
    <row r="12468" spans="1:5" x14ac:dyDescent="0.25">
      <c r="A12468" s="158">
        <v>63999.316077014802</v>
      </c>
      <c r="B12468" s="158">
        <v>0.242167349295874</v>
      </c>
      <c r="C12468" s="158">
        <v>0.132264585740728</v>
      </c>
      <c r="D12468" s="158"/>
      <c r="E12468" s="158">
        <v>-0.151621605455318</v>
      </c>
    </row>
    <row r="12469" spans="1:5" x14ac:dyDescent="0.25">
      <c r="A12469" s="158">
        <v>64002.079779453197</v>
      </c>
      <c r="B12469" s="158">
        <v>3.9358870321182203E-2</v>
      </c>
      <c r="C12469" s="158">
        <v>0.132258002734257</v>
      </c>
      <c r="D12469" s="158"/>
      <c r="E12469" s="158">
        <v>-0.15163540132137601</v>
      </c>
    </row>
    <row r="12470" spans="1:5" x14ac:dyDescent="0.25">
      <c r="A12470" s="158">
        <v>64006.401027686399</v>
      </c>
      <c r="B12470" s="158">
        <v>-7.1300513643102206E-2</v>
      </c>
      <c r="C12470" s="158">
        <v>0.13224775349176501</v>
      </c>
      <c r="D12470" s="158"/>
      <c r="E12470" s="158">
        <v>-0.15165697563034999</v>
      </c>
    </row>
    <row r="12471" spans="1:5" x14ac:dyDescent="0.25">
      <c r="A12471" s="158">
        <v>64007.504768150997</v>
      </c>
      <c r="B12471" s="158">
        <v>0.25117716726943401</v>
      </c>
      <c r="C12471" s="158">
        <v>0.13224514418622499</v>
      </c>
      <c r="D12471" s="158"/>
      <c r="E12471" s="158">
        <v>-0.151662486856389</v>
      </c>
    </row>
    <row r="12472" spans="1:5" x14ac:dyDescent="0.25">
      <c r="A12472" s="158">
        <v>64014.058463795598</v>
      </c>
      <c r="B12472" s="158">
        <v>0.74135226467979498</v>
      </c>
      <c r="C12472" s="158">
        <v>0.13222972290004301</v>
      </c>
      <c r="D12472" s="158"/>
      <c r="E12472" s="158">
        <v>-0.151695216639949</v>
      </c>
    </row>
    <row r="12473" spans="1:5" x14ac:dyDescent="0.25">
      <c r="A12473" s="158">
        <v>64017.200082257703</v>
      </c>
      <c r="B12473" s="158">
        <v>7.5914796631848497E-2</v>
      </c>
      <c r="C12473" s="158">
        <v>0.13222237426959299</v>
      </c>
      <c r="D12473" s="158"/>
      <c r="E12473" s="158">
        <v>-0.15171090964084499</v>
      </c>
    </row>
    <row r="12474" spans="1:5" x14ac:dyDescent="0.25">
      <c r="A12474" s="158">
        <v>64020.944663975999</v>
      </c>
      <c r="B12474" s="158">
        <v>1.58564661437124</v>
      </c>
      <c r="C12474" s="158">
        <v>0.13221365242104399</v>
      </c>
      <c r="D12474" s="158"/>
      <c r="E12474" s="158">
        <v>-0.15172961748809299</v>
      </c>
    </row>
    <row r="12475" spans="1:5" x14ac:dyDescent="0.25">
      <c r="A12475" s="158">
        <v>64021.3679215749</v>
      </c>
      <c r="B12475" s="158">
        <v>0.19159976756453201</v>
      </c>
      <c r="C12475" s="158">
        <v>0.13221266912068699</v>
      </c>
      <c r="D12475" s="158"/>
      <c r="E12475" s="158">
        <v>-0.15173173227386499</v>
      </c>
    </row>
    <row r="12476" spans="1:5" x14ac:dyDescent="0.25">
      <c r="A12476" s="158">
        <v>64024.4220621481</v>
      </c>
      <c r="B12476" s="158">
        <v>-0.94509936509138404</v>
      </c>
      <c r="C12476" s="158">
        <v>0.132205589186005</v>
      </c>
      <c r="D12476" s="158"/>
      <c r="E12476" s="158">
        <v>-0.15174699334212599</v>
      </c>
    </row>
    <row r="12477" spans="1:5" x14ac:dyDescent="0.25">
      <c r="A12477" s="158">
        <v>64026.704544540902</v>
      </c>
      <c r="B12477" s="158">
        <v>0.101787374495976</v>
      </c>
      <c r="C12477" s="158">
        <v>0.13220031570235399</v>
      </c>
      <c r="D12477" s="158"/>
      <c r="E12477" s="158">
        <v>-0.15175839993583401</v>
      </c>
    </row>
    <row r="12478" spans="1:5" x14ac:dyDescent="0.25">
      <c r="A12478" s="158">
        <v>64027.961504710402</v>
      </c>
      <c r="B12478" s="158">
        <v>0.62015011897456096</v>
      </c>
      <c r="C12478" s="158">
        <v>0.132197418051761</v>
      </c>
      <c r="D12478" s="158"/>
      <c r="E12478" s="158">
        <v>-0.15176468203732499</v>
      </c>
    </row>
    <row r="12479" spans="1:5" x14ac:dyDescent="0.25">
      <c r="A12479" s="158">
        <v>64032.411758833798</v>
      </c>
      <c r="B12479" s="158">
        <v>-0.12407236537526101</v>
      </c>
      <c r="C12479" s="158">
        <v>0.132187195832183</v>
      </c>
      <c r="D12479" s="158"/>
      <c r="E12479" s="158">
        <v>-0.15178692663217599</v>
      </c>
    </row>
    <row r="12480" spans="1:5" x14ac:dyDescent="0.25">
      <c r="A12480" s="158">
        <v>64035.531688609801</v>
      </c>
      <c r="B12480" s="158">
        <v>0.33890897919608398</v>
      </c>
      <c r="C12480" s="158">
        <v>0.132180063719679</v>
      </c>
      <c r="D12480" s="158"/>
      <c r="E12480" s="158">
        <v>-0.151802524279921</v>
      </c>
    </row>
    <row r="12481" spans="1:5" x14ac:dyDescent="0.25">
      <c r="A12481" s="158">
        <v>64038.521204206103</v>
      </c>
      <c r="B12481" s="158">
        <v>-0.62079601822900798</v>
      </c>
      <c r="C12481" s="158">
        <v>0.13217325635511201</v>
      </c>
      <c r="D12481" s="158"/>
      <c r="E12481" s="158">
        <v>-0.15181747201184401</v>
      </c>
    </row>
    <row r="12482" spans="1:5" x14ac:dyDescent="0.25">
      <c r="A12482" s="158">
        <v>64055.176457362897</v>
      </c>
      <c r="B12482" s="158">
        <v>-0.31435040196671199</v>
      </c>
      <c r="C12482" s="158">
        <v>0.13213581008022701</v>
      </c>
      <c r="D12482" s="158"/>
      <c r="E12482" s="158">
        <v>-0.15190078623223699</v>
      </c>
    </row>
    <row r="12483" spans="1:5" x14ac:dyDescent="0.25">
      <c r="A12483" s="158">
        <v>64066.345418732999</v>
      </c>
      <c r="B12483" s="158">
        <v>0.55967432165351405</v>
      </c>
      <c r="C12483" s="158">
        <v>0.13211115648010399</v>
      </c>
      <c r="D12483" s="158"/>
      <c r="E12483" s="158">
        <v>-0.15195669171249801</v>
      </c>
    </row>
    <row r="12484" spans="1:5" x14ac:dyDescent="0.25">
      <c r="A12484" s="158">
        <v>64079.1377327218</v>
      </c>
      <c r="B12484" s="158">
        <v>0.48339166048041399</v>
      </c>
      <c r="C12484" s="158">
        <v>0.13208337466405801</v>
      </c>
      <c r="D12484" s="158"/>
      <c r="E12484" s="158">
        <v>-0.15202075749605201</v>
      </c>
    </row>
    <row r="12485" spans="1:5" x14ac:dyDescent="0.25">
      <c r="A12485" s="158">
        <v>64082.055891607997</v>
      </c>
      <c r="B12485" s="158">
        <v>-0.45360459576355699</v>
      </c>
      <c r="C12485" s="158">
        <v>0.13207710554306001</v>
      </c>
      <c r="D12485" s="158"/>
      <c r="E12485" s="158">
        <v>-0.15203537725495</v>
      </c>
    </row>
    <row r="12486" spans="1:5" x14ac:dyDescent="0.25">
      <c r="A12486" s="158">
        <v>64085.123583368797</v>
      </c>
      <c r="B12486" s="158">
        <v>0.16786417442169499</v>
      </c>
      <c r="C12486" s="158">
        <v>0.13207054267979401</v>
      </c>
      <c r="D12486" s="158"/>
      <c r="E12486" s="158">
        <v>-0.15205074824127501</v>
      </c>
    </row>
    <row r="12487" spans="1:5" x14ac:dyDescent="0.25">
      <c r="A12487" s="158">
        <v>64087.618465885302</v>
      </c>
      <c r="B12487" s="158">
        <v>3.6088472893247597E-2</v>
      </c>
      <c r="C12487" s="158">
        <v>0.13206522607364801</v>
      </c>
      <c r="D12487" s="158"/>
      <c r="E12487" s="158">
        <v>-0.152063250678691</v>
      </c>
    </row>
    <row r="12488" spans="1:5" x14ac:dyDescent="0.25">
      <c r="A12488" s="158">
        <v>64087.771567744501</v>
      </c>
      <c r="B12488" s="158">
        <v>0.53741596813639003</v>
      </c>
      <c r="C12488" s="158">
        <v>0.132064900421697</v>
      </c>
      <c r="D12488" s="158"/>
      <c r="E12488" s="158">
        <v>-0.15206401795365801</v>
      </c>
    </row>
    <row r="12489" spans="1:5" x14ac:dyDescent="0.25">
      <c r="A12489" s="158">
        <v>64091.095605025403</v>
      </c>
      <c r="B12489" s="158">
        <v>-0.75860659383837303</v>
      </c>
      <c r="C12489" s="158">
        <v>0.13205784747805999</v>
      </c>
      <c r="D12489" s="158"/>
      <c r="E12489" s="158">
        <v>-0.15208067778318499</v>
      </c>
    </row>
    <row r="12490" spans="1:5" x14ac:dyDescent="0.25">
      <c r="A12490" s="158">
        <v>64098.908795595496</v>
      </c>
      <c r="B12490" s="158">
        <v>0.42736183392524402</v>
      </c>
      <c r="C12490" s="158">
        <v>0.13204140055317301</v>
      </c>
      <c r="D12490" s="158"/>
      <c r="E12490" s="158">
        <v>-0.15211984676493601</v>
      </c>
    </row>
    <row r="12491" spans="1:5" x14ac:dyDescent="0.25">
      <c r="A12491" s="158">
        <v>64109.571296358299</v>
      </c>
      <c r="B12491" s="158">
        <v>-0.110273738401145</v>
      </c>
      <c r="C12491" s="158">
        <v>0.13201925380981699</v>
      </c>
      <c r="D12491" s="158"/>
      <c r="E12491" s="158">
        <v>-0.152173322156956</v>
      </c>
    </row>
    <row r="12492" spans="1:5" x14ac:dyDescent="0.25">
      <c r="A12492" s="158">
        <v>64109.759407151301</v>
      </c>
      <c r="B12492" s="158">
        <v>0.37620416661954298</v>
      </c>
      <c r="C12492" s="158">
        <v>0.13201886618974301</v>
      </c>
      <c r="D12492" s="158"/>
      <c r="E12492" s="158">
        <v>-0.152174265815501</v>
      </c>
    </row>
    <row r="12493" spans="1:5" x14ac:dyDescent="0.25">
      <c r="A12493" s="158">
        <v>64117.423658733198</v>
      </c>
      <c r="B12493" s="158">
        <v>-0.46630666365638002</v>
      </c>
      <c r="C12493" s="158">
        <v>0.132003164965069</v>
      </c>
      <c r="D12493" s="158"/>
      <c r="E12493" s="158">
        <v>-0.15221272036953501</v>
      </c>
    </row>
    <row r="12494" spans="1:5" x14ac:dyDescent="0.25">
      <c r="A12494" s="158">
        <v>64118.777653537698</v>
      </c>
      <c r="B12494" s="158">
        <v>-3.47120558810032E-2</v>
      </c>
      <c r="C12494" s="158">
        <v>0.132000409764677</v>
      </c>
      <c r="D12494" s="158"/>
      <c r="E12494" s="158">
        <v>-0.152219515272736</v>
      </c>
    </row>
    <row r="12495" spans="1:5" x14ac:dyDescent="0.25">
      <c r="A12495" s="158">
        <v>64122.804249223598</v>
      </c>
      <c r="B12495" s="158">
        <v>-4.3524990833487799E-2</v>
      </c>
      <c r="C12495" s="158">
        <v>0.13199224932095799</v>
      </c>
      <c r="D12495" s="158"/>
      <c r="E12495" s="158">
        <v>-0.152239724836331</v>
      </c>
    </row>
    <row r="12496" spans="1:5" x14ac:dyDescent="0.25">
      <c r="A12496" s="158">
        <v>64147.098189661803</v>
      </c>
      <c r="B12496" s="158">
        <v>4.4039958740915701E-2</v>
      </c>
      <c r="C12496" s="158">
        <v>0.131944072788203</v>
      </c>
      <c r="D12496" s="158"/>
      <c r="E12496" s="158">
        <v>-0.15236173435289499</v>
      </c>
    </row>
    <row r="12497" spans="1:5" x14ac:dyDescent="0.25">
      <c r="A12497" s="158">
        <v>64152.008108015099</v>
      </c>
      <c r="B12497" s="158">
        <v>0.249717898399204</v>
      </c>
      <c r="C12497" s="158">
        <v>0.131934558037931</v>
      </c>
      <c r="D12497" s="158"/>
      <c r="E12497" s="158">
        <v>-0.152386409239986</v>
      </c>
    </row>
    <row r="12498" spans="1:5" x14ac:dyDescent="0.25">
      <c r="A12498" s="158">
        <v>64157.654444404499</v>
      </c>
      <c r="B12498" s="158">
        <v>0.35664942486763901</v>
      </c>
      <c r="C12498" s="158">
        <v>0.131923709065707</v>
      </c>
      <c r="D12498" s="158"/>
      <c r="E12498" s="158">
        <v>-0.15241479173928499</v>
      </c>
    </row>
    <row r="12499" spans="1:5" x14ac:dyDescent="0.25">
      <c r="A12499" s="158">
        <v>64158.3631198851</v>
      </c>
      <c r="B12499" s="158">
        <v>0.101647001566607</v>
      </c>
      <c r="C12499" s="158">
        <v>0.13192235443449801</v>
      </c>
      <c r="D12499" s="158"/>
      <c r="E12499" s="158">
        <v>-0.15241835455427799</v>
      </c>
    </row>
    <row r="12500" spans="1:5" x14ac:dyDescent="0.25">
      <c r="A12500" s="158">
        <v>64164.440972116499</v>
      </c>
      <c r="B12500" s="158">
        <v>0.18481450843694799</v>
      </c>
      <c r="C12500" s="158">
        <v>0.131910801174727</v>
      </c>
      <c r="D12500" s="158"/>
      <c r="E12500" s="158">
        <v>-0.15244891517464801</v>
      </c>
    </row>
    <row r="12501" spans="1:5" x14ac:dyDescent="0.25">
      <c r="A12501" s="158">
        <v>64178.565114814497</v>
      </c>
      <c r="B12501" s="158">
        <v>1.36601910943002E-2</v>
      </c>
      <c r="C12501" s="158">
        <v>0.13188440105008001</v>
      </c>
      <c r="D12501" s="158"/>
      <c r="E12501" s="158">
        <v>-0.15251996630159001</v>
      </c>
    </row>
    <row r="12502" spans="1:5" x14ac:dyDescent="0.25">
      <c r="A12502" s="158">
        <v>64178.567096828599</v>
      </c>
      <c r="B12502" s="158">
        <v>5.7170936556372197E-2</v>
      </c>
      <c r="C12502" s="158">
        <v>0.131884397389537</v>
      </c>
      <c r="D12502" s="158"/>
      <c r="E12502" s="158">
        <v>-0.15251997627521799</v>
      </c>
    </row>
    <row r="12503" spans="1:5" x14ac:dyDescent="0.25">
      <c r="A12503" s="158">
        <v>64181.0810171677</v>
      </c>
      <c r="B12503" s="158">
        <v>5.0433335120403398E-2</v>
      </c>
      <c r="C12503" s="158">
        <v>0.13187976448026201</v>
      </c>
      <c r="D12503" s="158"/>
      <c r="E12503" s="158">
        <v>-0.152532627204509</v>
      </c>
    </row>
    <row r="12504" spans="1:5" x14ac:dyDescent="0.25">
      <c r="A12504" s="158">
        <v>64183.713501523504</v>
      </c>
      <c r="B12504" s="158">
        <v>0.24317890369656101</v>
      </c>
      <c r="C12504" s="158">
        <v>0.13187493451048601</v>
      </c>
      <c r="D12504" s="158"/>
      <c r="E12504" s="158">
        <v>-0.152545876317421</v>
      </c>
    </row>
    <row r="12505" spans="1:5" x14ac:dyDescent="0.25">
      <c r="A12505" s="158">
        <v>64210.223233848898</v>
      </c>
      <c r="B12505" s="158">
        <v>-0.48044156863321602</v>
      </c>
      <c r="C12505" s="158">
        <v>0.13182752525782099</v>
      </c>
      <c r="D12505" s="158"/>
      <c r="E12505" s="158">
        <v>-0.15267938506946899</v>
      </c>
    </row>
    <row r="12506" spans="1:5" x14ac:dyDescent="0.25">
      <c r="A12506" s="158">
        <v>64221.868223059202</v>
      </c>
      <c r="B12506" s="158">
        <v>-9.1502727640979706E-2</v>
      </c>
      <c r="C12506" s="158">
        <v>0.13180741208406799</v>
      </c>
      <c r="D12506" s="158"/>
      <c r="E12506" s="158">
        <v>-0.15273808181773499</v>
      </c>
    </row>
    <row r="12507" spans="1:5" x14ac:dyDescent="0.25">
      <c r="A12507" s="158">
        <v>64226.933328254898</v>
      </c>
      <c r="B12507" s="158">
        <v>9.7372550122320992E-3</v>
      </c>
      <c r="C12507" s="158">
        <v>0.13179880040973799</v>
      </c>
      <c r="D12507" s="158"/>
      <c r="E12507" s="158">
        <v>-0.152763622089819</v>
      </c>
    </row>
    <row r="12508" spans="1:5" x14ac:dyDescent="0.25">
      <c r="A12508" s="158">
        <v>64248.637670189702</v>
      </c>
      <c r="B12508" s="158">
        <v>0.31863636005489099</v>
      </c>
      <c r="C12508" s="158">
        <v>0.131762843909079</v>
      </c>
      <c r="D12508" s="158"/>
      <c r="E12508" s="158">
        <v>-0.15287312939644801</v>
      </c>
    </row>
    <row r="12509" spans="1:5" x14ac:dyDescent="0.25">
      <c r="A12509" s="158">
        <v>64258.7567417389</v>
      </c>
      <c r="B12509" s="158">
        <v>0.85096063982013104</v>
      </c>
      <c r="C12509" s="158">
        <v>0.131746607388466</v>
      </c>
      <c r="D12509" s="158"/>
      <c r="E12509" s="158">
        <v>-0.15292422048967899</v>
      </c>
    </row>
    <row r="12510" spans="1:5" x14ac:dyDescent="0.25">
      <c r="A12510" s="158">
        <v>64267.6644598938</v>
      </c>
      <c r="B12510" s="158">
        <v>-0.35311182576913702</v>
      </c>
      <c r="C12510" s="158">
        <v>0.131732594009349</v>
      </c>
      <c r="D12510" s="158"/>
      <c r="E12510" s="158">
        <v>-0.15296921452824699</v>
      </c>
    </row>
    <row r="12511" spans="1:5" x14ac:dyDescent="0.25">
      <c r="A12511" s="158">
        <v>64271.608327088099</v>
      </c>
      <c r="B12511" s="158">
        <v>5.2523411437732599E-2</v>
      </c>
      <c r="C12511" s="158">
        <v>0.131726473533892</v>
      </c>
      <c r="D12511" s="158"/>
      <c r="E12511" s="158">
        <v>-0.15298914120971999</v>
      </c>
    </row>
    <row r="12512" spans="1:5" x14ac:dyDescent="0.25">
      <c r="A12512" s="158">
        <v>64272.023535439803</v>
      </c>
      <c r="B12512" s="158">
        <v>0.91455693214310696</v>
      </c>
      <c r="C12512" s="158">
        <v>0.13172583217651199</v>
      </c>
      <c r="D12512" s="158"/>
      <c r="E12512" s="158">
        <v>-0.15299123928411901</v>
      </c>
    </row>
    <row r="12513" spans="1:5" x14ac:dyDescent="0.25">
      <c r="A12513" s="158">
        <v>64280.6082166169</v>
      </c>
      <c r="B12513" s="158">
        <v>-9.5543562136002305E-2</v>
      </c>
      <c r="C12513" s="158">
        <v>0.13171270021383599</v>
      </c>
      <c r="D12513" s="158"/>
      <c r="E12513" s="158">
        <v>-0.15303462690967201</v>
      </c>
    </row>
    <row r="12514" spans="1:5" x14ac:dyDescent="0.25">
      <c r="A12514" s="158">
        <v>64287.568927516797</v>
      </c>
      <c r="B12514" s="158">
        <v>0.259607989567057</v>
      </c>
      <c r="C12514" s="158">
        <v>0.13170223287570301</v>
      </c>
      <c r="D12514" s="158"/>
      <c r="E12514" s="158">
        <v>-0.15306981902348599</v>
      </c>
    </row>
    <row r="12515" spans="1:5" x14ac:dyDescent="0.25">
      <c r="A12515" s="158">
        <v>64288.492772218997</v>
      </c>
      <c r="B12515" s="158">
        <v>0.60978258873756197</v>
      </c>
      <c r="C12515" s="158">
        <v>0.131700855802796</v>
      </c>
      <c r="D12515" s="158"/>
      <c r="E12515" s="158">
        <v>-0.15307449063581</v>
      </c>
    </row>
    <row r="12516" spans="1:5" x14ac:dyDescent="0.25">
      <c r="A12516" s="158">
        <v>64294.576738818403</v>
      </c>
      <c r="B12516" s="158">
        <v>0.54996085642802195</v>
      </c>
      <c r="C12516" s="158">
        <v>0.13169185857628599</v>
      </c>
      <c r="D12516" s="158"/>
      <c r="E12516" s="158">
        <v>-0.15310526026254101</v>
      </c>
    </row>
    <row r="12517" spans="1:5" x14ac:dyDescent="0.25">
      <c r="A12517" s="158">
        <v>64299.929112551697</v>
      </c>
      <c r="B12517" s="158">
        <v>0.75959630918869303</v>
      </c>
      <c r="C12517" s="158">
        <v>0.131684046083652</v>
      </c>
      <c r="D12517" s="158"/>
      <c r="E12517" s="158">
        <v>-0.15313233673542001</v>
      </c>
    </row>
    <row r="12518" spans="1:5" x14ac:dyDescent="0.25">
      <c r="A12518" s="158">
        <v>64301.270817199496</v>
      </c>
      <c r="B12518" s="158">
        <v>-0.18214578248984001</v>
      </c>
      <c r="C12518" s="158">
        <v>0.13168210280940901</v>
      </c>
      <c r="D12518" s="158"/>
      <c r="E12518" s="158">
        <v>-0.15313912513026001</v>
      </c>
    </row>
    <row r="12519" spans="1:5" x14ac:dyDescent="0.25">
      <c r="A12519" s="158">
        <v>64301.463560531898</v>
      </c>
      <c r="B12519" s="158">
        <v>3.8438507000804201E-2</v>
      </c>
      <c r="C12519" s="158">
        <v>0.13168182414573401</v>
      </c>
      <c r="D12519" s="158"/>
      <c r="E12519" s="158">
        <v>-0.15314010035412201</v>
      </c>
    </row>
    <row r="12520" spans="1:5" x14ac:dyDescent="0.25">
      <c r="A12520" s="158">
        <v>64304.038426801097</v>
      </c>
      <c r="B12520" s="158">
        <v>-0.28421969415880499</v>
      </c>
      <c r="C12520" s="158">
        <v>0.13167811348512401</v>
      </c>
      <c r="D12520" s="158"/>
      <c r="E12520" s="158">
        <v>-0.15315312921052099</v>
      </c>
    </row>
    <row r="12521" spans="1:5" x14ac:dyDescent="0.25">
      <c r="A12521" s="158">
        <v>64306.183789534698</v>
      </c>
      <c r="B12521" s="158">
        <v>-0.61770335406682297</v>
      </c>
      <c r="C12521" s="158">
        <v>0.131675038879356</v>
      </c>
      <c r="D12521" s="158"/>
      <c r="E12521" s="158">
        <v>-0.15316398591012001</v>
      </c>
    </row>
    <row r="12522" spans="1:5" x14ac:dyDescent="0.25">
      <c r="A12522" s="158">
        <v>64307.579228175302</v>
      </c>
      <c r="B12522" s="158">
        <v>0.33174272706206798</v>
      </c>
      <c r="C12522" s="158">
        <v>0.13167304736907801</v>
      </c>
      <c r="D12522" s="158"/>
      <c r="E12522" s="158">
        <v>-0.15317104814139701</v>
      </c>
    </row>
    <row r="12523" spans="1:5" x14ac:dyDescent="0.25">
      <c r="A12523" s="158">
        <v>64325.491376345199</v>
      </c>
      <c r="B12523" s="158">
        <v>0.27031154896450799</v>
      </c>
      <c r="C12523" s="158">
        <v>0.13164807042814999</v>
      </c>
      <c r="D12523" s="158"/>
      <c r="E12523" s="158">
        <v>-0.15326173925226899</v>
      </c>
    </row>
    <row r="12524" spans="1:5" x14ac:dyDescent="0.25">
      <c r="A12524" s="158">
        <v>64330.454334678798</v>
      </c>
      <c r="B12524" s="158">
        <v>-0.23444830964853799</v>
      </c>
      <c r="C12524" s="158">
        <v>0.131641343332626</v>
      </c>
      <c r="D12524" s="158"/>
      <c r="E12524" s="158">
        <v>-0.15328687997185</v>
      </c>
    </row>
    <row r="12525" spans="1:5" x14ac:dyDescent="0.25">
      <c r="A12525" s="158">
        <v>64335.577725751798</v>
      </c>
      <c r="B12525" s="158">
        <v>-0.22676878443631501</v>
      </c>
      <c r="C12525" s="158">
        <v>0.131634487187272</v>
      </c>
      <c r="D12525" s="158"/>
      <c r="E12525" s="158">
        <v>-0.15331283918520799</v>
      </c>
    </row>
    <row r="12526" spans="1:5" x14ac:dyDescent="0.25">
      <c r="A12526" s="158">
        <v>64340.880229028699</v>
      </c>
      <c r="B12526" s="158">
        <v>-1.9050093212236201E-2</v>
      </c>
      <c r="C12526" s="158">
        <v>0.13162748617807199</v>
      </c>
      <c r="D12526" s="158"/>
      <c r="E12526" s="158">
        <v>-0.15333971212213501</v>
      </c>
    </row>
    <row r="12527" spans="1:5" x14ac:dyDescent="0.25">
      <c r="A12527" s="158">
        <v>64346.560487087401</v>
      </c>
      <c r="B12527" s="158">
        <v>0.59640386962622705</v>
      </c>
      <c r="C12527" s="158">
        <v>0.131620093704473</v>
      </c>
      <c r="D12527" s="158"/>
      <c r="E12527" s="158">
        <v>-0.15336850650157599</v>
      </c>
    </row>
    <row r="12528" spans="1:5" x14ac:dyDescent="0.25">
      <c r="A12528" s="158">
        <v>64351.1552804725</v>
      </c>
      <c r="B12528" s="158">
        <v>0.504625260407776</v>
      </c>
      <c r="C12528" s="158">
        <v>0.131614195298105</v>
      </c>
      <c r="D12528" s="158"/>
      <c r="E12528" s="158">
        <v>-0.153391803730872</v>
      </c>
    </row>
    <row r="12529" spans="1:5" x14ac:dyDescent="0.25">
      <c r="A12529" s="158">
        <v>64351.165267148499</v>
      </c>
      <c r="B12529" s="158">
        <v>0.20859974639661999</v>
      </c>
      <c r="C12529" s="158">
        <v>0.131614182557487</v>
      </c>
      <c r="D12529" s="158"/>
      <c r="E12529" s="158">
        <v>-0.153391854372007</v>
      </c>
    </row>
    <row r="12530" spans="1:5" x14ac:dyDescent="0.25">
      <c r="A12530" s="158">
        <v>64356.981015944497</v>
      </c>
      <c r="B12530" s="158">
        <v>3.0092616134513899E-2</v>
      </c>
      <c r="C12530" s="158">
        <v>0.13160682167075499</v>
      </c>
      <c r="D12530" s="158"/>
      <c r="E12530" s="158">
        <v>-0.15342134907348401</v>
      </c>
    </row>
    <row r="12531" spans="1:5" x14ac:dyDescent="0.25">
      <c r="A12531" s="158">
        <v>64359.493578810499</v>
      </c>
      <c r="B12531" s="158">
        <v>-0.56629341953852197</v>
      </c>
      <c r="C12531" s="158">
        <v>0.131603677821854</v>
      </c>
      <c r="D12531" s="158"/>
      <c r="E12531" s="158">
        <v>-0.153434093936757</v>
      </c>
    </row>
    <row r="12532" spans="1:5" x14ac:dyDescent="0.25">
      <c r="A12532" s="158">
        <v>64367.3673865702</v>
      </c>
      <c r="B12532" s="158">
        <v>0.115525541607786</v>
      </c>
      <c r="C12532" s="158">
        <v>0.131593967779112</v>
      </c>
      <c r="D12532" s="158"/>
      <c r="E12532" s="158">
        <v>-0.15347404263452999</v>
      </c>
    </row>
    <row r="12533" spans="1:5" x14ac:dyDescent="0.25">
      <c r="A12533" s="158">
        <v>64374.379498142604</v>
      </c>
      <c r="B12533" s="158">
        <v>3.5864432747168E-3</v>
      </c>
      <c r="C12533" s="158">
        <v>0.13158550224481599</v>
      </c>
      <c r="D12533" s="158"/>
      <c r="E12533" s="158">
        <v>-0.15350963110140101</v>
      </c>
    </row>
    <row r="12534" spans="1:5" x14ac:dyDescent="0.25">
      <c r="A12534" s="158">
        <v>64382.715048693797</v>
      </c>
      <c r="B12534" s="158">
        <v>-0.35827660219575103</v>
      </c>
      <c r="C12534" s="158">
        <v>0.131575662694603</v>
      </c>
      <c r="D12534" s="158"/>
      <c r="E12534" s="158">
        <v>-0.15355195071796099</v>
      </c>
    </row>
    <row r="12535" spans="1:5" x14ac:dyDescent="0.25">
      <c r="A12535" s="158">
        <v>64389.106490043901</v>
      </c>
      <c r="B12535" s="158">
        <v>5.5093757515402899</v>
      </c>
      <c r="C12535" s="158">
        <v>0.131568283234796</v>
      </c>
      <c r="D12535" s="158"/>
      <c r="E12535" s="158">
        <v>-0.15358441061851899</v>
      </c>
    </row>
    <row r="12536" spans="1:5" x14ac:dyDescent="0.25">
      <c r="A12536" s="158">
        <v>64391.927180331899</v>
      </c>
      <c r="B12536" s="158">
        <v>9.5161761326711905E-2</v>
      </c>
      <c r="C12536" s="158">
        <v>0.131565072245167</v>
      </c>
      <c r="D12536" s="158"/>
      <c r="E12536" s="158">
        <v>-0.15359873882726599</v>
      </c>
    </row>
    <row r="12537" spans="1:5" x14ac:dyDescent="0.25">
      <c r="A12537" s="158">
        <v>64395.934003923001</v>
      </c>
      <c r="B12537" s="158">
        <v>-0.150725512687577</v>
      </c>
      <c r="C12537" s="158">
        <v>0.13156055925121801</v>
      </c>
      <c r="D12537" s="158"/>
      <c r="E12537" s="158">
        <v>-0.15361909527553</v>
      </c>
    </row>
    <row r="12538" spans="1:5" x14ac:dyDescent="0.25">
      <c r="A12538" s="158">
        <v>64401.086957728301</v>
      </c>
      <c r="B12538" s="158">
        <v>-0.25578732001837501</v>
      </c>
      <c r="C12538" s="158">
        <v>0.13155483875752699</v>
      </c>
      <c r="D12538" s="158"/>
      <c r="E12538" s="158">
        <v>-0.15364527985432999</v>
      </c>
    </row>
    <row r="12539" spans="1:5" x14ac:dyDescent="0.25">
      <c r="A12539" s="158">
        <v>64409.658632182203</v>
      </c>
      <c r="B12539" s="158">
        <v>0.12841671661221199</v>
      </c>
      <c r="C12539" s="158">
        <v>0.13154553152027099</v>
      </c>
      <c r="D12539" s="158"/>
      <c r="E12539" s="158">
        <v>-0.15368884971225499</v>
      </c>
    </row>
    <row r="12540" spans="1:5" x14ac:dyDescent="0.25">
      <c r="A12540" s="158">
        <v>64414.652451824099</v>
      </c>
      <c r="B12540" s="158">
        <v>-0.19376956608940801</v>
      </c>
      <c r="C12540" s="158">
        <v>0.13154022959665701</v>
      </c>
      <c r="D12540" s="158"/>
      <c r="E12540" s="158">
        <v>-0.15371424089140201</v>
      </c>
    </row>
    <row r="12541" spans="1:5" x14ac:dyDescent="0.25">
      <c r="A12541" s="158">
        <v>64418.3643371625</v>
      </c>
      <c r="B12541" s="158">
        <v>-0.25202272088272698</v>
      </c>
      <c r="C12541" s="158">
        <v>0.13153634630608199</v>
      </c>
      <c r="D12541" s="158"/>
      <c r="E12541" s="158">
        <v>-0.15373311766047901</v>
      </c>
    </row>
    <row r="12542" spans="1:5" x14ac:dyDescent="0.25">
      <c r="A12542" s="158">
        <v>64421.348892443399</v>
      </c>
      <c r="B12542" s="158">
        <v>0.35000248649799098</v>
      </c>
      <c r="C12542" s="158">
        <v>0.13153325962745599</v>
      </c>
      <c r="D12542" s="158"/>
      <c r="E12542" s="158">
        <v>-0.153748297830441</v>
      </c>
    </row>
    <row r="12543" spans="1:5" x14ac:dyDescent="0.25">
      <c r="A12543" s="158">
        <v>64450.1830940941</v>
      </c>
      <c r="B12543" s="158">
        <v>-0.29683940398221897</v>
      </c>
      <c r="C12543" s="158">
        <v>0.13150508676179301</v>
      </c>
      <c r="D12543" s="158"/>
      <c r="E12543" s="158">
        <v>-0.15389505802390499</v>
      </c>
    </row>
    <row r="12544" spans="1:5" x14ac:dyDescent="0.25">
      <c r="A12544" s="158">
        <v>64450.325074240704</v>
      </c>
      <c r="B12544" s="158">
        <v>-0.42969692408105797</v>
      </c>
      <c r="C12544" s="158">
        <v>0.131504955465367</v>
      </c>
      <c r="D12544" s="158"/>
      <c r="E12544" s="158">
        <v>-0.15389578113313299</v>
      </c>
    </row>
    <row r="12545" spans="1:5" x14ac:dyDescent="0.25">
      <c r="A12545" s="158">
        <v>64453.093553837702</v>
      </c>
      <c r="B12545" s="158">
        <v>0.72422096595601304</v>
      </c>
      <c r="C12545" s="158">
        <v>0.13150240992816101</v>
      </c>
      <c r="D12545" s="158"/>
      <c r="E12545" s="158">
        <v>-0.15390988198355099</v>
      </c>
    </row>
    <row r="12546" spans="1:5" x14ac:dyDescent="0.25">
      <c r="A12546" s="158">
        <v>64453.180912161202</v>
      </c>
      <c r="B12546" s="158">
        <v>0.27435228499594899</v>
      </c>
      <c r="C12546" s="158">
        <v>0.131502330057581</v>
      </c>
      <c r="D12546" s="158"/>
      <c r="E12546" s="158">
        <v>-0.153910326958377</v>
      </c>
    </row>
    <row r="12547" spans="1:5" x14ac:dyDescent="0.25">
      <c r="A12547" s="158">
        <v>64455.911293512901</v>
      </c>
      <c r="B12547" s="158">
        <v>-2.2114255072414001E-2</v>
      </c>
      <c r="C12547" s="158">
        <v>0.131499847683615</v>
      </c>
      <c r="D12547" s="158"/>
      <c r="E12547" s="158">
        <v>-0.153924235489489</v>
      </c>
    </row>
    <row r="12548" spans="1:5" x14ac:dyDescent="0.25">
      <c r="A12548" s="158">
        <v>64463.2066289836</v>
      </c>
      <c r="B12548" s="158">
        <v>0.37375612742269698</v>
      </c>
      <c r="C12548" s="158">
        <v>0.13149334810228799</v>
      </c>
      <c r="D12548" s="158"/>
      <c r="E12548" s="158">
        <v>-0.15396140600442501</v>
      </c>
    </row>
    <row r="12549" spans="1:5" x14ac:dyDescent="0.25">
      <c r="A12549" s="158">
        <v>64463.325780470797</v>
      </c>
      <c r="B12549" s="158">
        <v>9.4314324352362498E-3</v>
      </c>
      <c r="C12549" s="158">
        <v>0.131493243557746</v>
      </c>
      <c r="D12549" s="158"/>
      <c r="E12549" s="158">
        <v>-0.15396201319255501</v>
      </c>
    </row>
    <row r="12550" spans="1:5" x14ac:dyDescent="0.25">
      <c r="A12550" s="158">
        <v>64463.404176912001</v>
      </c>
      <c r="B12550" s="158">
        <v>-0.16288995510663801</v>
      </c>
      <c r="C12550" s="158">
        <v>0.13149317480029299</v>
      </c>
      <c r="D12550" s="158"/>
      <c r="E12550" s="158">
        <v>-0.15396241269738201</v>
      </c>
    </row>
    <row r="12551" spans="1:5" x14ac:dyDescent="0.25">
      <c r="A12551" s="158">
        <v>64470.9795901654</v>
      </c>
      <c r="B12551" s="158">
        <v>1.2288201102313501</v>
      </c>
      <c r="C12551" s="158">
        <v>0.13148663673199801</v>
      </c>
      <c r="D12551" s="158"/>
      <c r="E12551" s="158">
        <v>-0.15400102313787201</v>
      </c>
    </row>
    <row r="12552" spans="1:5" x14ac:dyDescent="0.25">
      <c r="A12552" s="158">
        <v>64485.3504557653</v>
      </c>
      <c r="B12552" s="158">
        <v>-0.190057275284083</v>
      </c>
      <c r="C12552" s="158">
        <v>0.131474811966828</v>
      </c>
      <c r="D12552" s="158"/>
      <c r="E12552" s="158">
        <v>-0.15407430387175999</v>
      </c>
    </row>
    <row r="12553" spans="1:5" x14ac:dyDescent="0.25">
      <c r="A12553" s="158">
        <v>64487.530973937697</v>
      </c>
      <c r="B12553" s="158">
        <v>0.32177315474499801</v>
      </c>
      <c r="C12553" s="158">
        <v>0.13147308418902801</v>
      </c>
      <c r="D12553" s="158"/>
      <c r="E12553" s="158">
        <v>-0.15408542691663099</v>
      </c>
    </row>
    <row r="12554" spans="1:5" x14ac:dyDescent="0.25">
      <c r="A12554" s="158">
        <v>64489.767418869298</v>
      </c>
      <c r="B12554" s="158">
        <v>-0.140620945245162</v>
      </c>
      <c r="C12554" s="158">
        <v>0.13147133032817801</v>
      </c>
      <c r="D12554" s="158"/>
      <c r="E12554" s="158">
        <v>-0.15409683635038801</v>
      </c>
    </row>
    <row r="12555" spans="1:5" x14ac:dyDescent="0.25">
      <c r="A12555" s="158">
        <v>64496.263122848002</v>
      </c>
      <c r="B12555" s="158">
        <v>8.7179582173746405E-3</v>
      </c>
      <c r="C12555" s="158">
        <v>0.13146634114256101</v>
      </c>
      <c r="D12555" s="158"/>
      <c r="E12555" s="158">
        <v>-0.15412998111392101</v>
      </c>
    </row>
    <row r="12556" spans="1:5" x14ac:dyDescent="0.25">
      <c r="A12556" s="158">
        <v>64496.512002207601</v>
      </c>
      <c r="B12556" s="158">
        <v>0.18389307830537499</v>
      </c>
      <c r="C12556" s="158">
        <v>0.131466153092232</v>
      </c>
      <c r="D12556" s="158"/>
      <c r="E12556" s="158">
        <v>-0.15413125122448801</v>
      </c>
    </row>
    <row r="12557" spans="1:5" x14ac:dyDescent="0.25">
      <c r="A12557" s="158">
        <v>64511.958648697699</v>
      </c>
      <c r="B12557" s="158">
        <v>0.627826937028098</v>
      </c>
      <c r="C12557" s="158">
        <v>0.131454932165882</v>
      </c>
      <c r="D12557" s="158"/>
      <c r="E12557" s="158">
        <v>-0.154210107378842</v>
      </c>
    </row>
    <row r="12558" spans="1:5" x14ac:dyDescent="0.25">
      <c r="A12558" s="158">
        <v>64522.401235300298</v>
      </c>
      <c r="B12558" s="158">
        <v>4.9646610859044302E-2</v>
      </c>
      <c r="C12558" s="158">
        <v>0.13144785058772199</v>
      </c>
      <c r="D12558" s="158"/>
      <c r="E12558" s="158">
        <v>-0.15426344757569399</v>
      </c>
    </row>
    <row r="12559" spans="1:5" x14ac:dyDescent="0.25">
      <c r="A12559" s="158">
        <v>64535.1289689888</v>
      </c>
      <c r="B12559" s="158">
        <v>0.47745104143679401</v>
      </c>
      <c r="C12559" s="158">
        <v>0.131439772650188</v>
      </c>
      <c r="D12559" s="158"/>
      <c r="E12559" s="158">
        <v>-0.15432849300391599</v>
      </c>
    </row>
    <row r="12560" spans="1:5" x14ac:dyDescent="0.25">
      <c r="A12560" s="158">
        <v>64567.178328782698</v>
      </c>
      <c r="B12560" s="158">
        <v>0.184638263374759</v>
      </c>
      <c r="C12560" s="158">
        <v>0.13142214696523799</v>
      </c>
      <c r="D12560" s="158"/>
      <c r="E12560" s="158">
        <v>-0.154492441706895</v>
      </c>
    </row>
    <row r="12561" spans="1:5" x14ac:dyDescent="0.25">
      <c r="A12561" s="158">
        <v>64569.335107253901</v>
      </c>
      <c r="B12561" s="158">
        <v>0.959732462646956</v>
      </c>
      <c r="C12561" s="158">
        <v>0.13142110140765301</v>
      </c>
      <c r="D12561" s="158"/>
      <c r="E12561" s="158">
        <v>-0.15450348291955501</v>
      </c>
    </row>
    <row r="12562" spans="1:5" x14ac:dyDescent="0.25">
      <c r="A12562" s="158">
        <v>64571.353045115</v>
      </c>
      <c r="B12562" s="158">
        <v>5.0845814658084798E-2</v>
      </c>
      <c r="C12562" s="158">
        <v>0.131420139295988</v>
      </c>
      <c r="D12562" s="158"/>
      <c r="E12562" s="158">
        <v>-0.154513814300171</v>
      </c>
    </row>
    <row r="12563" spans="1:5" x14ac:dyDescent="0.25">
      <c r="A12563" s="158">
        <v>64571.774600187397</v>
      </c>
      <c r="B12563" s="158">
        <v>-1.4837767825848201E-3</v>
      </c>
      <c r="C12563" s="158">
        <v>0.131419940278618</v>
      </c>
      <c r="D12563" s="158"/>
      <c r="E12563" s="158">
        <v>-0.15451597268001199</v>
      </c>
    </row>
    <row r="12564" spans="1:5" x14ac:dyDescent="0.25">
      <c r="A12564" s="158">
        <v>64572.3372163186</v>
      </c>
      <c r="B12564" s="158">
        <v>-0.64913301111072497</v>
      </c>
      <c r="C12564" s="158">
        <v>0.131419675727905</v>
      </c>
      <c r="D12564" s="158"/>
      <c r="E12564" s="158">
        <v>-0.15451885335995399</v>
      </c>
    </row>
    <row r="12565" spans="1:5" x14ac:dyDescent="0.25">
      <c r="A12565" s="158">
        <v>64582.4095828766</v>
      </c>
      <c r="B12565" s="158">
        <v>-0.11297336228419699</v>
      </c>
      <c r="C12565" s="158">
        <v>0.13141514533575799</v>
      </c>
      <c r="D12565" s="158"/>
      <c r="E12565" s="158">
        <v>-0.15457043730050199</v>
      </c>
    </row>
    <row r="12566" spans="1:5" x14ac:dyDescent="0.25">
      <c r="A12566" s="158">
        <v>64597.158367051801</v>
      </c>
      <c r="B12566" s="158">
        <v>-7.4523171559426303E-3</v>
      </c>
      <c r="C12566" s="158">
        <v>0.131409217507927</v>
      </c>
      <c r="D12566" s="158"/>
      <c r="E12566" s="158">
        <v>-0.15464601137202599</v>
      </c>
    </row>
    <row r="12567" spans="1:5" x14ac:dyDescent="0.25">
      <c r="A12567" s="158">
        <v>64604.256604419803</v>
      </c>
      <c r="B12567" s="158">
        <v>0.21125258079421899</v>
      </c>
      <c r="C12567" s="158">
        <v>0.131406665045708</v>
      </c>
      <c r="D12567" s="158"/>
      <c r="E12567" s="158">
        <v>-0.154682400575021</v>
      </c>
    </row>
    <row r="12568" spans="1:5" x14ac:dyDescent="0.25">
      <c r="A12568" s="158">
        <v>64612.229983257697</v>
      </c>
      <c r="B12568" s="158">
        <v>-0.20489677330450801</v>
      </c>
      <c r="C12568" s="158">
        <v>0.131404031749256</v>
      </c>
      <c r="D12568" s="158"/>
      <c r="E12568" s="158">
        <v>-0.15472328953172099</v>
      </c>
    </row>
    <row r="12569" spans="1:5" x14ac:dyDescent="0.25">
      <c r="A12569" s="158">
        <v>64623.253732205303</v>
      </c>
      <c r="B12569" s="158">
        <v>-0.19712386766380699</v>
      </c>
      <c r="C12569" s="158">
        <v>0.13140080013625999</v>
      </c>
      <c r="D12569" s="158"/>
      <c r="E12569" s="158">
        <v>-0.15477984457049701</v>
      </c>
    </row>
    <row r="12570" spans="1:5" x14ac:dyDescent="0.25">
      <c r="A12570" s="158">
        <v>64624.122907828802</v>
      </c>
      <c r="B12570" s="158">
        <v>-5.6436071462107103E-3</v>
      </c>
      <c r="C12570" s="158">
        <v>0.131400565589541</v>
      </c>
      <c r="D12570" s="158"/>
      <c r="E12570" s="158">
        <v>-0.15478430484021499</v>
      </c>
    </row>
    <row r="12571" spans="1:5" x14ac:dyDescent="0.25">
      <c r="A12571" s="158">
        <v>64635.9017350965</v>
      </c>
      <c r="B12571" s="158">
        <v>-9.1553752367135005E-2</v>
      </c>
      <c r="C12571" s="158">
        <v>0.131397679963243</v>
      </c>
      <c r="D12571" s="158"/>
      <c r="E12571" s="158">
        <v>-0.154844765690071</v>
      </c>
    </row>
    <row r="12572" spans="1:5" x14ac:dyDescent="0.25">
      <c r="A12572" s="158">
        <v>64641.855181519597</v>
      </c>
      <c r="B12572" s="158">
        <v>-0.31914660268188599</v>
      </c>
      <c r="C12572" s="158">
        <v>0.13139642956745301</v>
      </c>
      <c r="D12572" s="158"/>
      <c r="E12572" s="158">
        <v>-0.15487533649250801</v>
      </c>
    </row>
    <row r="12573" spans="1:5" x14ac:dyDescent="0.25">
      <c r="A12573" s="158">
        <v>64652.2376814784</v>
      </c>
      <c r="B12573" s="158">
        <v>0.58047906320950504</v>
      </c>
      <c r="C12573" s="158">
        <v>0.13139458465137899</v>
      </c>
      <c r="D12573" s="158"/>
      <c r="E12573" s="158">
        <v>-0.15492866916189599</v>
      </c>
    </row>
    <row r="12574" spans="1:5" x14ac:dyDescent="0.25">
      <c r="A12574" s="158">
        <v>64654.983041811996</v>
      </c>
      <c r="B12574" s="158">
        <v>1.0343741088760099</v>
      </c>
      <c r="C12574" s="158">
        <v>0.13139416834810599</v>
      </c>
      <c r="D12574" s="158"/>
      <c r="E12574" s="158">
        <v>-0.154942775478177</v>
      </c>
    </row>
    <row r="12575" spans="1:5" x14ac:dyDescent="0.25">
      <c r="A12575" s="158">
        <v>64666.859841721402</v>
      </c>
      <c r="B12575" s="158">
        <v>0.54712400683190099</v>
      </c>
      <c r="C12575" s="158">
        <v>0.13139271329219501</v>
      </c>
      <c r="D12575" s="158"/>
      <c r="E12575" s="158">
        <v>-0.155003820532232</v>
      </c>
    </row>
    <row r="12576" spans="1:5" x14ac:dyDescent="0.25">
      <c r="A12576" s="158">
        <v>64674.762944031099</v>
      </c>
      <c r="B12576" s="158">
        <v>-0.20044690569940299</v>
      </c>
      <c r="C12576" s="158">
        <v>0.13139205745547999</v>
      </c>
      <c r="D12576" s="158"/>
      <c r="E12576" s="158">
        <v>-0.155044458646837</v>
      </c>
    </row>
    <row r="12577" spans="1:5" x14ac:dyDescent="0.25">
      <c r="A12577" s="158">
        <v>64675.467146675001</v>
      </c>
      <c r="B12577" s="158">
        <v>0.14160109071139601</v>
      </c>
      <c r="C12577" s="158">
        <v>0.13139201116568799</v>
      </c>
      <c r="D12577" s="158"/>
      <c r="E12577" s="158">
        <v>-0.15504808035968101</v>
      </c>
    </row>
    <row r="12578" spans="1:5" x14ac:dyDescent="0.25">
      <c r="A12578" s="158">
        <v>64687.135231384702</v>
      </c>
      <c r="B12578" s="158">
        <v>-5.1419018533915797E-2</v>
      </c>
      <c r="C12578" s="158">
        <v>0.13139153435123299</v>
      </c>
      <c r="D12578" s="158"/>
      <c r="E12578" s="158">
        <v>-0.15510810526295701</v>
      </c>
    </row>
    <row r="12579" spans="1:5" x14ac:dyDescent="0.25">
      <c r="A12579" s="158">
        <v>64689.971840523896</v>
      </c>
      <c r="B12579" s="158">
        <v>9.6449881575044694E-2</v>
      </c>
      <c r="C12579" s="158">
        <v>0.13139150131399799</v>
      </c>
      <c r="D12579" s="158"/>
      <c r="E12579" s="158">
        <v>-0.15512270236933901</v>
      </c>
    </row>
    <row r="12580" spans="1:5" x14ac:dyDescent="0.25">
      <c r="A12580" s="158">
        <v>64691.819673796301</v>
      </c>
      <c r="B12580" s="158">
        <v>0.41399752403770101</v>
      </c>
      <c r="C12580" s="158">
        <v>0.13139149726996399</v>
      </c>
      <c r="D12580" s="158"/>
      <c r="E12580" s="158">
        <v>-0.15513221222142301</v>
      </c>
    </row>
    <row r="12581" spans="1:5" x14ac:dyDescent="0.25">
      <c r="A12581" s="158">
        <v>64692.510465915897</v>
      </c>
      <c r="B12581" s="158">
        <v>0.58827852564875505</v>
      </c>
      <c r="C12581" s="158">
        <v>0.13139149930160601</v>
      </c>
      <c r="D12581" s="158"/>
      <c r="E12581" s="158">
        <v>-0.155135767568755</v>
      </c>
    </row>
    <row r="12582" spans="1:5" x14ac:dyDescent="0.25">
      <c r="A12582" s="158">
        <v>64697.291290250803</v>
      </c>
      <c r="B12582" s="158">
        <v>1.51867014773321E-2</v>
      </c>
      <c r="C12582" s="158">
        <v>0.13139156627363699</v>
      </c>
      <c r="D12582" s="158"/>
      <c r="E12582" s="158">
        <v>-0.15516037625773299</v>
      </c>
    </row>
    <row r="12583" spans="1:5" x14ac:dyDescent="0.25">
      <c r="A12583" s="158">
        <v>64702.996789765602</v>
      </c>
      <c r="B12583" s="158">
        <v>0.25183896323632798</v>
      </c>
      <c r="C12583" s="158">
        <v>0.13139176740779401</v>
      </c>
      <c r="D12583" s="158"/>
      <c r="E12583" s="158">
        <v>-0.155189751207537</v>
      </c>
    </row>
    <row r="12584" spans="1:5" x14ac:dyDescent="0.25">
      <c r="A12584" s="158">
        <v>64704.437376085298</v>
      </c>
      <c r="B12584" s="158">
        <v>0.24528335090254799</v>
      </c>
      <c r="C12584" s="158">
        <v>0.13139183908315399</v>
      </c>
      <c r="D12584" s="158"/>
      <c r="E12584" s="158">
        <v>-0.15519716925060201</v>
      </c>
    </row>
    <row r="12585" spans="1:5" x14ac:dyDescent="0.25">
      <c r="A12585" s="158">
        <v>64709.558011093002</v>
      </c>
      <c r="B12585" s="158">
        <v>-0.41324956118407002</v>
      </c>
      <c r="C12585" s="158">
        <v>0.131392162154605</v>
      </c>
      <c r="D12585" s="158"/>
      <c r="E12585" s="158">
        <v>-0.15522354076187</v>
      </c>
    </row>
    <row r="12586" spans="1:5" x14ac:dyDescent="0.25">
      <c r="A12586" s="158">
        <v>64717.449080459497</v>
      </c>
      <c r="B12586" s="158">
        <v>0.432390760723322</v>
      </c>
      <c r="C12586" s="158">
        <v>0.13139286916516699</v>
      </c>
      <c r="D12586" s="158"/>
      <c r="E12586" s="158">
        <v>-0.15526419148217499</v>
      </c>
    </row>
    <row r="12587" spans="1:5" x14ac:dyDescent="0.25">
      <c r="A12587" s="158">
        <v>64754.149570390698</v>
      </c>
      <c r="B12587" s="158">
        <v>0.26565398973661403</v>
      </c>
      <c r="C12587" s="158">
        <v>0.131399514205014</v>
      </c>
      <c r="D12587" s="158"/>
      <c r="E12587" s="158">
        <v>-0.15545343413566101</v>
      </c>
    </row>
    <row r="12588" spans="1:5" x14ac:dyDescent="0.25">
      <c r="A12588" s="158">
        <v>64758.318364544699</v>
      </c>
      <c r="B12588" s="158">
        <v>-1.3810281762120999</v>
      </c>
      <c r="C12588" s="158">
        <v>0.131400620859111</v>
      </c>
      <c r="D12588" s="158"/>
      <c r="E12588" s="158">
        <v>-0.155474948929295</v>
      </c>
    </row>
    <row r="12589" spans="1:5" x14ac:dyDescent="0.25">
      <c r="A12589" s="158">
        <v>64768.000894034798</v>
      </c>
      <c r="B12589" s="158">
        <v>7.4595440719638098E-2</v>
      </c>
      <c r="C12589" s="158">
        <v>0.13140347010258399</v>
      </c>
      <c r="D12589" s="158"/>
      <c r="E12589" s="158">
        <v>-0.155524934429528</v>
      </c>
    </row>
    <row r="12590" spans="1:5" x14ac:dyDescent="0.25">
      <c r="A12590" s="158">
        <v>64768.053038799597</v>
      </c>
      <c r="B12590" s="158">
        <v>9.6918790950728501E-2</v>
      </c>
      <c r="C12590" s="158">
        <v>0.13140348650468001</v>
      </c>
      <c r="D12590" s="158"/>
      <c r="E12590" s="158">
        <v>-0.15552520367982001</v>
      </c>
    </row>
    <row r="12591" spans="1:5" x14ac:dyDescent="0.25">
      <c r="A12591" s="158">
        <v>64770.466657573998</v>
      </c>
      <c r="B12591" s="158">
        <v>0.25230118514682998</v>
      </c>
      <c r="C12591" s="158">
        <v>0.131404258127444</v>
      </c>
      <c r="D12591" s="158"/>
      <c r="E12591" s="158">
        <v>-0.15553766709324601</v>
      </c>
    </row>
    <row r="12592" spans="1:5" x14ac:dyDescent="0.25">
      <c r="A12592" s="158">
        <v>64776.169560151196</v>
      </c>
      <c r="B12592" s="158">
        <v>0.38460011257639398</v>
      </c>
      <c r="C12592" s="158">
        <v>0.13140617803142399</v>
      </c>
      <c r="D12592" s="158"/>
      <c r="E12592" s="158">
        <v>-0.15556712076846199</v>
      </c>
    </row>
    <row r="12593" spans="1:5" x14ac:dyDescent="0.25">
      <c r="A12593" s="158">
        <v>64782.613288104199</v>
      </c>
      <c r="B12593" s="158">
        <v>0.45028166357363703</v>
      </c>
      <c r="C12593" s="158">
        <v>0.131408511197564</v>
      </c>
      <c r="D12593" s="158"/>
      <c r="E12593" s="158">
        <v>-0.15560040919391299</v>
      </c>
    </row>
    <row r="12594" spans="1:5" x14ac:dyDescent="0.25">
      <c r="A12594" s="158">
        <v>64784.404475348099</v>
      </c>
      <c r="B12594" s="158">
        <v>-3.7210353683125898E-2</v>
      </c>
      <c r="C12594" s="158">
        <v>0.131409190695609</v>
      </c>
      <c r="D12594" s="158"/>
      <c r="E12594" s="158">
        <v>-0.155609664127249</v>
      </c>
    </row>
    <row r="12595" spans="1:5" x14ac:dyDescent="0.25">
      <c r="A12595" s="158">
        <v>64799.5829591492</v>
      </c>
      <c r="B12595" s="158">
        <v>0.19029082041279699</v>
      </c>
      <c r="C12595" s="158">
        <v>0.13141549074136</v>
      </c>
      <c r="D12595" s="158"/>
      <c r="E12595" s="158">
        <v>-0.15568811860516099</v>
      </c>
    </row>
    <row r="12596" spans="1:5" x14ac:dyDescent="0.25">
      <c r="A12596" s="158">
        <v>64810.621866408401</v>
      </c>
      <c r="B12596" s="158">
        <v>0.224125521598384</v>
      </c>
      <c r="C12596" s="158">
        <v>0.13142068390236999</v>
      </c>
      <c r="D12596" s="158"/>
      <c r="E12596" s="158">
        <v>-0.15574520831626601</v>
      </c>
    </row>
    <row r="12597" spans="1:5" x14ac:dyDescent="0.25">
      <c r="A12597" s="158">
        <v>64839.940463007799</v>
      </c>
      <c r="B12597" s="158">
        <v>0.103412083206877</v>
      </c>
      <c r="C12597" s="158">
        <v>0.131436994640448</v>
      </c>
      <c r="D12597" s="158"/>
      <c r="E12597" s="158">
        <v>-0.15589696490650601</v>
      </c>
    </row>
    <row r="12598" spans="1:5" x14ac:dyDescent="0.25">
      <c r="A12598" s="158">
        <v>64851.67607008</v>
      </c>
      <c r="B12598" s="158">
        <v>-0.44027510521111901</v>
      </c>
      <c r="C12598" s="158">
        <v>0.13144455598190199</v>
      </c>
      <c r="D12598" s="158"/>
      <c r="E12598" s="158">
        <v>-0.155957762782473</v>
      </c>
    </row>
    <row r="12599" spans="1:5" x14ac:dyDescent="0.25">
      <c r="A12599" s="158">
        <v>64855.303796109598</v>
      </c>
      <c r="B12599" s="158">
        <v>0.21739898905142099</v>
      </c>
      <c r="C12599" s="158">
        <v>0.13144701350535301</v>
      </c>
      <c r="D12599" s="158"/>
      <c r="E12599" s="158">
        <v>-0.15597656282314101</v>
      </c>
    </row>
    <row r="12600" spans="1:5" x14ac:dyDescent="0.25">
      <c r="A12600" s="158">
        <v>64860.5088668467</v>
      </c>
      <c r="B12600" s="158">
        <v>-0.38351133876490801</v>
      </c>
      <c r="C12600" s="158">
        <v>0.13145063895096701</v>
      </c>
      <c r="D12600" s="158"/>
      <c r="E12600" s="158">
        <v>-0.156003542219601</v>
      </c>
    </row>
    <row r="12601" spans="1:5" x14ac:dyDescent="0.25">
      <c r="A12601" s="158">
        <v>64867.404335298801</v>
      </c>
      <c r="B12601" s="158">
        <v>5.3422968751015702E-2</v>
      </c>
      <c r="C12601" s="158">
        <v>0.13145562253398099</v>
      </c>
      <c r="D12601" s="158"/>
      <c r="E12601" s="158">
        <v>-0.156039292601132</v>
      </c>
    </row>
    <row r="12602" spans="1:5" x14ac:dyDescent="0.25">
      <c r="A12602" s="158">
        <v>64877.1457956866</v>
      </c>
      <c r="B12602" s="158">
        <v>0.31606523916054602</v>
      </c>
      <c r="C12602" s="158">
        <v>0.13146301411782199</v>
      </c>
      <c r="D12602" s="158"/>
      <c r="E12602" s="158">
        <v>-0.15608981615872999</v>
      </c>
    </row>
    <row r="12603" spans="1:5" x14ac:dyDescent="0.25">
      <c r="A12603" s="158">
        <v>64878.2759754703</v>
      </c>
      <c r="B12603" s="158">
        <v>0.46345754849299597</v>
      </c>
      <c r="C12603" s="158">
        <v>0.13146389823193699</v>
      </c>
      <c r="D12603" s="158"/>
      <c r="E12603" s="158">
        <v>-0.15609567912348801</v>
      </c>
    </row>
    <row r="12604" spans="1:5" x14ac:dyDescent="0.25">
      <c r="A12604" s="158">
        <v>64881.727659846103</v>
      </c>
      <c r="B12604" s="158">
        <v>0.506783171437997</v>
      </c>
      <c r="C12604" s="158">
        <v>0.13146663252857699</v>
      </c>
      <c r="D12604" s="158"/>
      <c r="E12604" s="158">
        <v>-0.15611358695137401</v>
      </c>
    </row>
    <row r="12605" spans="1:5" x14ac:dyDescent="0.25">
      <c r="A12605" s="158">
        <v>64884.490087858801</v>
      </c>
      <c r="B12605" s="158">
        <v>0.50774748323849594</v>
      </c>
      <c r="C12605" s="158">
        <v>0.13146885782144799</v>
      </c>
      <c r="D12605" s="158"/>
      <c r="E12605" s="158">
        <v>-0.15612792070286299</v>
      </c>
    </row>
    <row r="12606" spans="1:5" x14ac:dyDescent="0.25">
      <c r="A12606" s="158">
        <v>64887.659008925402</v>
      </c>
      <c r="B12606" s="158">
        <v>0.42565969375234503</v>
      </c>
      <c r="C12606" s="158">
        <v>0.131471451028735</v>
      </c>
      <c r="D12606" s="158"/>
      <c r="E12606" s="158">
        <v>-0.15614436573697801</v>
      </c>
    </row>
    <row r="12607" spans="1:5" x14ac:dyDescent="0.25">
      <c r="A12607" s="158">
        <v>64891.5265323407</v>
      </c>
      <c r="B12607" s="158">
        <v>4.5026757494048802E-2</v>
      </c>
      <c r="C12607" s="158">
        <v>0.13147467442305699</v>
      </c>
      <c r="D12607" s="158"/>
      <c r="E12607" s="158">
        <v>-0.15616443913487299</v>
      </c>
    </row>
    <row r="12608" spans="1:5" x14ac:dyDescent="0.25">
      <c r="A12608" s="158">
        <v>64892.424228786404</v>
      </c>
      <c r="B12608" s="158">
        <v>-0.86070667323482297</v>
      </c>
      <c r="C12608" s="158">
        <v>0.13147543179599</v>
      </c>
      <c r="D12608" s="158"/>
      <c r="E12608" s="158">
        <v>-0.156169098869401</v>
      </c>
    </row>
    <row r="12609" spans="1:5" x14ac:dyDescent="0.25">
      <c r="A12609" s="158">
        <v>64893.852950717999</v>
      </c>
      <c r="B12609" s="158">
        <v>-0.272393516414771</v>
      </c>
      <c r="C12609" s="158">
        <v>0.13147664431880399</v>
      </c>
      <c r="D12609" s="158"/>
      <c r="E12609" s="158">
        <v>-0.15617651539885199</v>
      </c>
    </row>
    <row r="12610" spans="1:5" x14ac:dyDescent="0.25">
      <c r="A12610" s="158">
        <v>64899.201087488</v>
      </c>
      <c r="B12610" s="158">
        <v>0.12517917760324099</v>
      </c>
      <c r="C12610" s="158">
        <v>0.13148126084143599</v>
      </c>
      <c r="D12610" s="158"/>
      <c r="E12610" s="158">
        <v>-0.156204281677951</v>
      </c>
    </row>
    <row r="12611" spans="1:5" x14ac:dyDescent="0.25">
      <c r="A12611" s="158">
        <v>64903.172084172802</v>
      </c>
      <c r="B12611" s="158">
        <v>0.14858279281866299</v>
      </c>
      <c r="C12611" s="158">
        <v>0.131484767816507</v>
      </c>
      <c r="D12611" s="158"/>
      <c r="E12611" s="158">
        <v>-0.15622490222409299</v>
      </c>
    </row>
    <row r="12612" spans="1:5" x14ac:dyDescent="0.25">
      <c r="A12612" s="158">
        <v>64909.8748162622</v>
      </c>
      <c r="B12612" s="158">
        <v>2.05637038614759E-2</v>
      </c>
      <c r="C12612" s="158">
        <v>0.13149084010088899</v>
      </c>
      <c r="D12612" s="158"/>
      <c r="E12612" s="158">
        <v>-0.15625971593670299</v>
      </c>
    </row>
    <row r="12613" spans="1:5" x14ac:dyDescent="0.25">
      <c r="A12613" s="158">
        <v>64910.855821801502</v>
      </c>
      <c r="B12613" s="158">
        <v>-0.21007029391679799</v>
      </c>
      <c r="C12613" s="158">
        <v>0.13149174490635801</v>
      </c>
      <c r="D12613" s="158"/>
      <c r="E12613" s="158">
        <v>-0.15626481206492401</v>
      </c>
    </row>
    <row r="12614" spans="1:5" x14ac:dyDescent="0.25">
      <c r="A12614" s="158">
        <v>64917.5368132367</v>
      </c>
      <c r="B12614" s="158">
        <v>1.28156207988226</v>
      </c>
      <c r="C12614" s="158">
        <v>0.13149801587726301</v>
      </c>
      <c r="D12614" s="158"/>
      <c r="E12614" s="158">
        <v>-0.15629952409279099</v>
      </c>
    </row>
    <row r="12615" spans="1:5" x14ac:dyDescent="0.25">
      <c r="A12615" s="158">
        <v>64919.419846434997</v>
      </c>
      <c r="B12615" s="158">
        <v>0.122619159547854</v>
      </c>
      <c r="C12615" s="158">
        <v>0.131499817617241</v>
      </c>
      <c r="D12615" s="158"/>
      <c r="E12615" s="158">
        <v>-0.156309309422662</v>
      </c>
    </row>
    <row r="12616" spans="1:5" x14ac:dyDescent="0.25">
      <c r="A12616" s="158">
        <v>64927.205532011598</v>
      </c>
      <c r="B12616" s="158">
        <v>0.28264347070401402</v>
      </c>
      <c r="C12616" s="158">
        <v>0.13150742679910399</v>
      </c>
      <c r="D12616" s="158"/>
      <c r="E12616" s="158">
        <v>-0.15634977659486099</v>
      </c>
    </row>
    <row r="12617" spans="1:5" x14ac:dyDescent="0.25">
      <c r="A12617" s="158">
        <v>64932.872821488098</v>
      </c>
      <c r="B12617" s="158">
        <v>-0.480077135717216</v>
      </c>
      <c r="C12617" s="158">
        <v>0.13151312692721501</v>
      </c>
      <c r="D12617" s="158"/>
      <c r="E12617" s="158">
        <v>-0.15637924146150101</v>
      </c>
    </row>
    <row r="12618" spans="1:5" x14ac:dyDescent="0.25">
      <c r="A12618" s="158">
        <v>64938.414725675801</v>
      </c>
      <c r="B12618" s="158">
        <v>-0.46304138170036901</v>
      </c>
      <c r="C12618" s="158">
        <v>0.131518832036228</v>
      </c>
      <c r="D12618" s="158"/>
      <c r="E12618" s="158">
        <v>-0.156408061237544</v>
      </c>
    </row>
    <row r="12619" spans="1:5" x14ac:dyDescent="0.25">
      <c r="A12619" s="158">
        <v>64940.373128612802</v>
      </c>
      <c r="B12619" s="158">
        <v>1.1284858455442399</v>
      </c>
      <c r="C12619" s="158">
        <v>0.13152087905347001</v>
      </c>
      <c r="D12619" s="158"/>
      <c r="E12619" s="158">
        <v>-0.156418247203094</v>
      </c>
    </row>
    <row r="12620" spans="1:5" x14ac:dyDescent="0.25">
      <c r="A12620" s="158">
        <v>64940.5845303561</v>
      </c>
      <c r="B12620" s="158">
        <v>0.30827686232033402</v>
      </c>
      <c r="C12620" s="158">
        <v>0.13152110098596601</v>
      </c>
      <c r="D12620" s="158"/>
      <c r="E12620" s="158">
        <v>-0.15641934678743499</v>
      </c>
    </row>
    <row r="12621" spans="1:5" x14ac:dyDescent="0.25">
      <c r="A12621" s="158">
        <v>64941.275214843801</v>
      </c>
      <c r="B12621" s="158">
        <v>0.11236508841487899</v>
      </c>
      <c r="C12621" s="158">
        <v>0.13152182738667501</v>
      </c>
      <c r="D12621" s="158"/>
      <c r="E12621" s="158">
        <v>-0.15642293937968099</v>
      </c>
    </row>
    <row r="12622" spans="1:5" x14ac:dyDescent="0.25">
      <c r="A12622" s="158">
        <v>64942.732683473601</v>
      </c>
      <c r="B12622" s="158">
        <v>1.1121256730569899</v>
      </c>
      <c r="C12622" s="158">
        <v>0.13152336680611701</v>
      </c>
      <c r="D12622" s="158"/>
      <c r="E12622" s="158">
        <v>-0.15643052073885499</v>
      </c>
    </row>
    <row r="12623" spans="1:5" x14ac:dyDescent="0.25">
      <c r="A12623" s="158">
        <v>64950.753322070101</v>
      </c>
      <c r="B12623" s="158">
        <v>0.23637889743384199</v>
      </c>
      <c r="C12623" s="158">
        <v>0.13153199804972701</v>
      </c>
      <c r="D12623" s="158"/>
      <c r="E12623" s="158">
        <v>-0.156472250259409</v>
      </c>
    </row>
    <row r="12624" spans="1:5" x14ac:dyDescent="0.25">
      <c r="A12624" s="158">
        <v>64954.304259558201</v>
      </c>
      <c r="B12624" s="158">
        <v>1.19472202134723</v>
      </c>
      <c r="C12624" s="158">
        <v>0.13153590543654201</v>
      </c>
      <c r="D12624" s="158"/>
      <c r="E12624" s="158">
        <v>-0.156490729458681</v>
      </c>
    </row>
    <row r="12625" spans="1:5" x14ac:dyDescent="0.25">
      <c r="A12625" s="158">
        <v>64956.2566421101</v>
      </c>
      <c r="B12625" s="158">
        <v>0.215631836286656</v>
      </c>
      <c r="C12625" s="158">
        <v>0.13153807627938899</v>
      </c>
      <c r="D12625" s="158"/>
      <c r="E12625" s="158">
        <v>-0.156500890899201</v>
      </c>
    </row>
    <row r="12626" spans="1:5" x14ac:dyDescent="0.25">
      <c r="A12626" s="158">
        <v>64959.517075946198</v>
      </c>
      <c r="B12626" s="158">
        <v>-0.97519754133837999</v>
      </c>
      <c r="C12626" s="158">
        <v>0.13154173704746999</v>
      </c>
      <c r="D12626" s="158"/>
      <c r="E12626" s="158">
        <v>-0.15651786212961599</v>
      </c>
    </row>
    <row r="12627" spans="1:5" x14ac:dyDescent="0.25">
      <c r="A12627" s="158">
        <v>64964.458013214797</v>
      </c>
      <c r="B12627" s="158">
        <v>2.05533272514604</v>
      </c>
      <c r="C12627" s="158">
        <v>0.131547369205474</v>
      </c>
      <c r="D12627" s="158"/>
      <c r="E12627" s="158">
        <v>-0.156543585158811</v>
      </c>
    </row>
    <row r="12628" spans="1:5" x14ac:dyDescent="0.25">
      <c r="A12628" s="158">
        <v>64967.405117412498</v>
      </c>
      <c r="B12628" s="158">
        <v>0.18721183896117699</v>
      </c>
      <c r="C12628" s="158">
        <v>0.13155077702551901</v>
      </c>
      <c r="D12628" s="158"/>
      <c r="E12628" s="158">
        <v>-0.15655893062943499</v>
      </c>
    </row>
    <row r="12629" spans="1:5" x14ac:dyDescent="0.25">
      <c r="A12629" s="158">
        <v>64984.800698314997</v>
      </c>
      <c r="B12629" s="158">
        <v>-0.55959821252011799</v>
      </c>
      <c r="C12629" s="158">
        <v>0.13157162656363</v>
      </c>
      <c r="D12629" s="158"/>
      <c r="E12629" s="158">
        <v>-0.15664954750728499</v>
      </c>
    </row>
    <row r="12630" spans="1:5" x14ac:dyDescent="0.25">
      <c r="A12630" s="158">
        <v>64994.083755877997</v>
      </c>
      <c r="B12630" s="158">
        <v>-0.12651590874910301</v>
      </c>
      <c r="C12630" s="158">
        <v>0.13158326472593801</v>
      </c>
      <c r="D12630" s="158"/>
      <c r="E12630" s="158">
        <v>-0.15669793177587699</v>
      </c>
    </row>
    <row r="12631" spans="1:5" x14ac:dyDescent="0.25">
      <c r="A12631" s="158">
        <v>64995.540259931899</v>
      </c>
      <c r="B12631" s="158">
        <v>-0.90144845208576196</v>
      </c>
      <c r="C12631" s="158">
        <v>0.13158512294803801</v>
      </c>
      <c r="D12631" s="158"/>
      <c r="E12631" s="158">
        <v>-0.156705524936225</v>
      </c>
    </row>
    <row r="12632" spans="1:5" x14ac:dyDescent="0.25">
      <c r="A12632" s="158">
        <v>64995.701589738201</v>
      </c>
      <c r="B12632" s="158">
        <v>-7.8003495286194102E-2</v>
      </c>
      <c r="C12632" s="158">
        <v>0.13158532931070299</v>
      </c>
      <c r="D12632" s="158"/>
      <c r="E12632" s="158">
        <v>-0.15670636602183899</v>
      </c>
    </row>
    <row r="12633" spans="1:5" x14ac:dyDescent="0.25">
      <c r="A12633" s="158">
        <v>65000.010129126902</v>
      </c>
      <c r="B12633" s="158">
        <v>-1.8481572588213702E-2</v>
      </c>
      <c r="C12633" s="158">
        <v>0.13159088007047401</v>
      </c>
      <c r="D12633" s="158"/>
      <c r="E12633" s="158">
        <v>-0.15672883049933301</v>
      </c>
    </row>
    <row r="12634" spans="1:5" x14ac:dyDescent="0.25">
      <c r="A12634" s="158">
        <v>65003.677850636399</v>
      </c>
      <c r="B12634" s="158">
        <v>-0.29073692197052498</v>
      </c>
      <c r="C12634" s="158">
        <v>0.13159566526987801</v>
      </c>
      <c r="D12634" s="158"/>
      <c r="E12634" s="158">
        <v>-0.15674795698359401</v>
      </c>
    </row>
    <row r="12635" spans="1:5" x14ac:dyDescent="0.25">
      <c r="A12635" s="158">
        <v>65004.037982260503</v>
      </c>
      <c r="B12635" s="158">
        <v>0.30819167343092402</v>
      </c>
      <c r="C12635" s="158">
        <v>0.131596138098313</v>
      </c>
      <c r="D12635" s="158"/>
      <c r="E12635" s="158">
        <v>-0.15674983516128699</v>
      </c>
    </row>
    <row r="12636" spans="1:5" x14ac:dyDescent="0.25">
      <c r="A12636" s="158">
        <v>65004.328209959298</v>
      </c>
      <c r="B12636" s="158">
        <v>-6.6482122587863098E-3</v>
      </c>
      <c r="C12636" s="158">
        <v>0.131596519534151</v>
      </c>
      <c r="D12636" s="158"/>
      <c r="E12636" s="158">
        <v>-0.15675134879289901</v>
      </c>
    </row>
    <row r="12637" spans="1:5" x14ac:dyDescent="0.25">
      <c r="A12637" s="158">
        <v>65016.2976836897</v>
      </c>
      <c r="B12637" s="158">
        <v>0.27997269613437797</v>
      </c>
      <c r="C12637" s="158">
        <v>0.13161255053639101</v>
      </c>
      <c r="D12637" s="158"/>
      <c r="E12637" s="158">
        <v>-0.156813789499958</v>
      </c>
    </row>
    <row r="12638" spans="1:5" x14ac:dyDescent="0.25">
      <c r="A12638" s="158">
        <v>65036.199094905402</v>
      </c>
      <c r="B12638" s="158">
        <v>0.974472710288943</v>
      </c>
      <c r="C12638" s="158">
        <v>0.131640495510084</v>
      </c>
      <c r="D12638" s="158"/>
      <c r="E12638" s="158">
        <v>-0.156917677656016</v>
      </c>
    </row>
    <row r="12639" spans="1:5" x14ac:dyDescent="0.25">
      <c r="A12639" s="158">
        <v>65041.999802566403</v>
      </c>
      <c r="B12639" s="158">
        <v>0.52850526992718205</v>
      </c>
      <c r="C12639" s="158">
        <v>0.13164894239699099</v>
      </c>
      <c r="D12639" s="158"/>
      <c r="E12639" s="158">
        <v>-0.15694797442233699</v>
      </c>
    </row>
    <row r="12640" spans="1:5" x14ac:dyDescent="0.25">
      <c r="A12640" s="158">
        <v>65046.363418854198</v>
      </c>
      <c r="B12640" s="158">
        <v>-0.442053278947729</v>
      </c>
      <c r="C12640" s="158">
        <v>0.13165538598131499</v>
      </c>
      <c r="D12640" s="158"/>
      <c r="E12640" s="158">
        <v>-0.15697077017717501</v>
      </c>
    </row>
    <row r="12641" spans="1:5" x14ac:dyDescent="0.25">
      <c r="A12641" s="158">
        <v>65058.790751625202</v>
      </c>
      <c r="B12641" s="158">
        <v>0.109830213092943</v>
      </c>
      <c r="C12641" s="158">
        <v>0.13167415599339299</v>
      </c>
      <c r="D12641" s="158"/>
      <c r="E12641" s="158">
        <v>-0.15703571394006899</v>
      </c>
    </row>
    <row r="12642" spans="1:5" x14ac:dyDescent="0.25">
      <c r="A12642" s="158">
        <v>65069.084277576199</v>
      </c>
      <c r="B12642" s="158">
        <v>0.16273810427538399</v>
      </c>
      <c r="C12642" s="158">
        <v>0.13169017096562599</v>
      </c>
      <c r="D12642" s="158"/>
      <c r="E12642" s="158">
        <v>-0.15708953216098601</v>
      </c>
    </row>
    <row r="12643" spans="1:5" x14ac:dyDescent="0.25">
      <c r="A12643" s="158">
        <v>65070.168646360296</v>
      </c>
      <c r="B12643" s="158">
        <v>0.231044972264138</v>
      </c>
      <c r="C12643" s="158">
        <v>0.131691882651855</v>
      </c>
      <c r="D12643" s="158"/>
      <c r="E12643" s="158">
        <v>-0.15709520297096999</v>
      </c>
    </row>
    <row r="12644" spans="1:5" x14ac:dyDescent="0.25">
      <c r="A12644" s="158">
        <v>65076.3820769288</v>
      </c>
      <c r="B12644" s="158">
        <v>4.4494497312075297E-2</v>
      </c>
      <c r="C12644" s="158">
        <v>0.13170178076196201</v>
      </c>
      <c r="D12644" s="158"/>
      <c r="E12644" s="158">
        <v>-0.15712770163584999</v>
      </c>
    </row>
    <row r="12645" spans="1:5" x14ac:dyDescent="0.25">
      <c r="A12645" s="158">
        <v>65079.199240940899</v>
      </c>
      <c r="B12645" s="158">
        <v>-0.454641506960141</v>
      </c>
      <c r="C12645" s="158">
        <v>0.131706319061349</v>
      </c>
      <c r="D12645" s="158"/>
      <c r="E12645" s="158">
        <v>-0.15714243927182001</v>
      </c>
    </row>
    <row r="12646" spans="1:5" x14ac:dyDescent="0.25">
      <c r="A12646" s="158">
        <v>65086.294097898302</v>
      </c>
      <c r="B12646" s="158">
        <v>0.11956305601643601</v>
      </c>
      <c r="C12646" s="158">
        <v>0.131717887769604</v>
      </c>
      <c r="D12646" s="158"/>
      <c r="E12646" s="158">
        <v>-0.15717956276970399</v>
      </c>
    </row>
    <row r="12647" spans="1:5" x14ac:dyDescent="0.25">
      <c r="A12647" s="158">
        <v>65091.670485132599</v>
      </c>
      <c r="B12647" s="158">
        <v>7.8756797619283794E-2</v>
      </c>
      <c r="C12647" s="158">
        <v>0.13172678687279299</v>
      </c>
      <c r="D12647" s="158"/>
      <c r="E12647" s="158">
        <v>-0.15720770175373999</v>
      </c>
    </row>
    <row r="12648" spans="1:5" x14ac:dyDescent="0.25">
      <c r="A12648" s="158">
        <v>65097.548750513997</v>
      </c>
      <c r="B12648" s="158">
        <v>0.31609460988841798</v>
      </c>
      <c r="C12648" s="158">
        <v>0.131736647067418</v>
      </c>
      <c r="D12648" s="158"/>
      <c r="E12648" s="158">
        <v>-0.15723847466962099</v>
      </c>
    </row>
    <row r="12649" spans="1:5" x14ac:dyDescent="0.25">
      <c r="A12649" s="158">
        <v>65104.908956067797</v>
      </c>
      <c r="B12649" s="158">
        <v>0.21996353510234101</v>
      </c>
      <c r="C12649" s="158">
        <v>0.13174918454961701</v>
      </c>
      <c r="D12649" s="158"/>
      <c r="E12649" s="158">
        <v>-0.15727701618972101</v>
      </c>
    </row>
    <row r="12650" spans="1:5" x14ac:dyDescent="0.25">
      <c r="A12650" s="158">
        <v>65104.986659340997</v>
      </c>
      <c r="B12650" s="158">
        <v>-5.4178020592599001E-3</v>
      </c>
      <c r="C12650" s="158">
        <v>0.131749318044037</v>
      </c>
      <c r="D12650" s="158"/>
      <c r="E12650" s="158">
        <v>-0.157277423143689</v>
      </c>
    </row>
    <row r="12651" spans="1:5" x14ac:dyDescent="0.25">
      <c r="A12651" s="158">
        <v>65109.853489158697</v>
      </c>
      <c r="B12651" s="158">
        <v>-0.219858973510967</v>
      </c>
      <c r="C12651" s="158">
        <v>0.131757726379921</v>
      </c>
      <c r="D12651" s="158"/>
      <c r="E12651" s="158">
        <v>-0.15730291472118199</v>
      </c>
    </row>
    <row r="12652" spans="1:5" x14ac:dyDescent="0.25">
      <c r="A12652" s="158">
        <v>65129.394242091999</v>
      </c>
      <c r="B12652" s="158">
        <v>-8.9990585380350693E-2</v>
      </c>
      <c r="C12652" s="158">
        <v>0.131792416874732</v>
      </c>
      <c r="D12652" s="158"/>
      <c r="E12652" s="158">
        <v>-0.15740531750335299</v>
      </c>
    </row>
    <row r="12653" spans="1:5" x14ac:dyDescent="0.25">
      <c r="A12653" s="158">
        <v>65134.761618483797</v>
      </c>
      <c r="B12653" s="158">
        <v>-4.8303742628874602E-2</v>
      </c>
      <c r="C12653" s="158">
        <v>0.131802205122729</v>
      </c>
      <c r="D12653" s="158"/>
      <c r="E12653" s="158">
        <v>-0.15743345961816299</v>
      </c>
    </row>
    <row r="12654" spans="1:5" x14ac:dyDescent="0.25">
      <c r="A12654" s="158">
        <v>65139.725395526497</v>
      </c>
      <c r="B12654" s="158">
        <v>0.18225577940445001</v>
      </c>
      <c r="C12654" s="158">
        <v>0.13181135647390699</v>
      </c>
      <c r="D12654" s="158"/>
      <c r="E12654" s="158">
        <v>-0.157459491158809</v>
      </c>
    </row>
    <row r="12655" spans="1:5" x14ac:dyDescent="0.25">
      <c r="A12655" s="158">
        <v>65153.3754139214</v>
      </c>
      <c r="B12655" s="158">
        <v>6.4955607313232896E-2</v>
      </c>
      <c r="C12655" s="158">
        <v>0.13183701137176901</v>
      </c>
      <c r="D12655" s="158"/>
      <c r="E12655" s="158">
        <v>-0.157531103548569</v>
      </c>
    </row>
    <row r="12656" spans="1:5" x14ac:dyDescent="0.25">
      <c r="A12656" s="158">
        <v>65155.977424963501</v>
      </c>
      <c r="B12656" s="158">
        <v>-0.62822587313184897</v>
      </c>
      <c r="C12656" s="158">
        <v>0.13184198297701299</v>
      </c>
      <c r="D12656" s="158"/>
      <c r="E12656" s="158">
        <v>-0.157544759125856</v>
      </c>
    </row>
    <row r="12657" spans="1:5" x14ac:dyDescent="0.25">
      <c r="A12657" s="158">
        <v>65160.011347575397</v>
      </c>
      <c r="B12657" s="158">
        <v>-3.1256413749824997E-2</v>
      </c>
      <c r="C12657" s="158">
        <v>0.131849741736315</v>
      </c>
      <c r="D12657" s="158"/>
      <c r="E12657" s="158">
        <v>-0.15756593240264399</v>
      </c>
    </row>
    <row r="12658" spans="1:5" x14ac:dyDescent="0.25">
      <c r="A12658" s="158">
        <v>65160.398906286799</v>
      </c>
      <c r="B12658" s="158">
        <v>0.76137626954999604</v>
      </c>
      <c r="C12658" s="158">
        <v>0.13185049043439401</v>
      </c>
      <c r="D12658" s="158"/>
      <c r="E12658" s="158">
        <v>-0.157567966809017</v>
      </c>
    </row>
    <row r="12659" spans="1:5" x14ac:dyDescent="0.25">
      <c r="A12659" s="158">
        <v>65171.504687389199</v>
      </c>
      <c r="B12659" s="158">
        <v>9.4461485980579206E-3</v>
      </c>
      <c r="C12659" s="158">
        <v>0.13187218837936401</v>
      </c>
      <c r="D12659" s="158"/>
      <c r="E12659" s="158">
        <v>-0.157626278072347</v>
      </c>
    </row>
    <row r="12660" spans="1:5" x14ac:dyDescent="0.25">
      <c r="A12660" s="158">
        <v>65172.135569268197</v>
      </c>
      <c r="B12660" s="158">
        <v>0.21204668070695701</v>
      </c>
      <c r="C12660" s="158">
        <v>0.13187343506224899</v>
      </c>
      <c r="D12660" s="158"/>
      <c r="E12660" s="158">
        <v>-0.157629591341163</v>
      </c>
    </row>
    <row r="12661" spans="1:5" x14ac:dyDescent="0.25">
      <c r="A12661" s="158">
        <v>65175.022890437802</v>
      </c>
      <c r="B12661" s="158">
        <v>0.39357994039379601</v>
      </c>
      <c r="C12661" s="158">
        <v>0.131879159979642</v>
      </c>
      <c r="D12661" s="158"/>
      <c r="E12661" s="158">
        <v>-0.15764475609140699</v>
      </c>
    </row>
    <row r="12662" spans="1:5" x14ac:dyDescent="0.25">
      <c r="A12662" s="158">
        <v>65175.362436065298</v>
      </c>
      <c r="B12662" s="158">
        <v>-0.40416696457213902</v>
      </c>
      <c r="C12662" s="158">
        <v>0.13187983530321601</v>
      </c>
      <c r="D12662" s="158"/>
      <c r="E12662" s="158">
        <v>-0.157646539567288</v>
      </c>
    </row>
    <row r="12663" spans="1:5" x14ac:dyDescent="0.25">
      <c r="A12663" s="158">
        <v>65185.338397850799</v>
      </c>
      <c r="B12663" s="158">
        <v>0.14683500377075101</v>
      </c>
      <c r="C12663" s="158">
        <v>0.13189987148257301</v>
      </c>
      <c r="D12663" s="158"/>
      <c r="E12663" s="158">
        <v>-0.15769894982947799</v>
      </c>
    </row>
    <row r="12664" spans="1:5" x14ac:dyDescent="0.25">
      <c r="A12664" s="158">
        <v>65189.083775687301</v>
      </c>
      <c r="B12664" s="158">
        <v>0.96346174489874103</v>
      </c>
      <c r="C12664" s="158">
        <v>0.13190749101805399</v>
      </c>
      <c r="D12664" s="158"/>
      <c r="E12664" s="158">
        <v>-0.157718632323186</v>
      </c>
    </row>
    <row r="12665" spans="1:5" x14ac:dyDescent="0.25">
      <c r="A12665" s="158">
        <v>65197.895585731101</v>
      </c>
      <c r="B12665" s="158">
        <v>0.73613656483388901</v>
      </c>
      <c r="C12665" s="158">
        <v>0.13192562605770999</v>
      </c>
      <c r="D12665" s="158"/>
      <c r="E12665" s="158">
        <v>-0.157764951629529</v>
      </c>
    </row>
    <row r="12666" spans="1:5" x14ac:dyDescent="0.25">
      <c r="A12666" s="158">
        <v>65204.041830397597</v>
      </c>
      <c r="B12666" s="158">
        <v>-0.63414362951107495</v>
      </c>
      <c r="C12666" s="158">
        <v>0.131938447941151</v>
      </c>
      <c r="D12666" s="158"/>
      <c r="E12666" s="158">
        <v>-0.15779726934296101</v>
      </c>
    </row>
    <row r="12667" spans="1:5" x14ac:dyDescent="0.25">
      <c r="A12667" s="158">
        <v>65208.047224414899</v>
      </c>
      <c r="B12667" s="158">
        <v>0.249201627066586</v>
      </c>
      <c r="C12667" s="158">
        <v>0.131946879871878</v>
      </c>
      <c r="D12667" s="158"/>
      <c r="E12667" s="158">
        <v>-0.15781833460312</v>
      </c>
    </row>
    <row r="12668" spans="1:5" x14ac:dyDescent="0.25">
      <c r="A12668" s="158">
        <v>65209.914882203302</v>
      </c>
      <c r="B12668" s="158">
        <v>-0.24020365831329801</v>
      </c>
      <c r="C12668" s="158">
        <v>0.13195083206298899</v>
      </c>
      <c r="D12668" s="158"/>
      <c r="E12668" s="158">
        <v>-0.15782815821961699</v>
      </c>
    </row>
    <row r="12669" spans="1:5" x14ac:dyDescent="0.25">
      <c r="A12669" s="158">
        <v>65213.685189484298</v>
      </c>
      <c r="B12669" s="158">
        <v>0.71220108615757105</v>
      </c>
      <c r="C12669" s="158">
        <v>0.131958850164757</v>
      </c>
      <c r="D12669" s="158"/>
      <c r="E12669" s="158">
        <v>-0.15784799180558301</v>
      </c>
    </row>
    <row r="12670" spans="1:5" x14ac:dyDescent="0.25">
      <c r="A12670" s="158">
        <v>65214.701677739104</v>
      </c>
      <c r="B12670" s="158">
        <v>-1.9855788633094101E-2</v>
      </c>
      <c r="C12670" s="158">
        <v>0.13196102094519699</v>
      </c>
      <c r="D12670" s="158"/>
      <c r="E12670" s="158">
        <v>-0.15785333953769101</v>
      </c>
    </row>
    <row r="12671" spans="1:5" x14ac:dyDescent="0.25">
      <c r="A12671" s="158">
        <v>65215.129913158496</v>
      </c>
      <c r="B12671" s="158">
        <v>0.11054217388248901</v>
      </c>
      <c r="C12671" s="158">
        <v>0.13196193662385799</v>
      </c>
      <c r="D12671" s="158"/>
      <c r="E12671" s="158">
        <v>-0.15785559254589901</v>
      </c>
    </row>
    <row r="12672" spans="1:5" x14ac:dyDescent="0.25">
      <c r="A12672" s="158">
        <v>65223.779157058001</v>
      </c>
      <c r="B12672" s="158">
        <v>0.33469793155489502</v>
      </c>
      <c r="C12672" s="158">
        <v>0.13198057698479901</v>
      </c>
      <c r="D12672" s="158"/>
      <c r="E12672" s="158">
        <v>-0.15790110596192999</v>
      </c>
    </row>
    <row r="12673" spans="1:5" x14ac:dyDescent="0.25">
      <c r="A12673" s="158">
        <v>65245.637957255502</v>
      </c>
      <c r="B12673" s="158">
        <v>-0.211667866410992</v>
      </c>
      <c r="C12673" s="158">
        <v>0.13202892011907399</v>
      </c>
      <c r="D12673" s="158"/>
      <c r="E12673" s="158">
        <v>-0.158016201887444</v>
      </c>
    </row>
    <row r="12674" spans="1:5" x14ac:dyDescent="0.25">
      <c r="A12674" s="158">
        <v>65257.572864788199</v>
      </c>
      <c r="B12674" s="158">
        <v>1.59771817248133E-2</v>
      </c>
      <c r="C12674" s="158">
        <v>0.13205605696377801</v>
      </c>
      <c r="D12674" s="158"/>
      <c r="E12674" s="158">
        <v>-0.158079087889686</v>
      </c>
    </row>
    <row r="12675" spans="1:5" x14ac:dyDescent="0.25">
      <c r="A12675" s="158">
        <v>65259.252706551997</v>
      </c>
      <c r="B12675" s="158">
        <v>0.43635859649606701</v>
      </c>
      <c r="C12675" s="158">
        <v>0.13205991829136501</v>
      </c>
      <c r="D12675" s="158"/>
      <c r="E12675" s="158">
        <v>-0.158087941585001</v>
      </c>
    </row>
    <row r="12676" spans="1:5" x14ac:dyDescent="0.25">
      <c r="A12676" s="158">
        <v>65260.714539246699</v>
      </c>
      <c r="B12676" s="158">
        <v>-1.34733372631226</v>
      </c>
      <c r="C12676" s="158">
        <v>0.13206328687292501</v>
      </c>
      <c r="D12676" s="158"/>
      <c r="E12676" s="158">
        <v>-0.158095646748206</v>
      </c>
    </row>
    <row r="12677" spans="1:5" x14ac:dyDescent="0.25">
      <c r="A12677" s="158">
        <v>65263.178474824803</v>
      </c>
      <c r="B12677" s="158">
        <v>-0.41564149521431398</v>
      </c>
      <c r="C12677" s="158">
        <v>0.132068982279198</v>
      </c>
      <c r="D12677" s="158"/>
      <c r="E12677" s="158">
        <v>-0.15810863493330199</v>
      </c>
    </row>
    <row r="12678" spans="1:5" x14ac:dyDescent="0.25">
      <c r="A12678" s="158">
        <v>65263.210585544599</v>
      </c>
      <c r="B12678" s="158">
        <v>1.0447929964763099E-2</v>
      </c>
      <c r="C12678" s="158">
        <v>0.13206905664931701</v>
      </c>
      <c r="D12678" s="158"/>
      <c r="E12678" s="158">
        <v>-0.15810880420774001</v>
      </c>
    </row>
    <row r="12679" spans="1:5" x14ac:dyDescent="0.25">
      <c r="A12679" s="158">
        <v>65271.441039670601</v>
      </c>
      <c r="B12679" s="158">
        <v>0.287264048350866</v>
      </c>
      <c r="C12679" s="158">
        <v>0.132088242426425</v>
      </c>
      <c r="D12679" s="158"/>
      <c r="E12679" s="158">
        <v>-0.158152199105388</v>
      </c>
    </row>
    <row r="12680" spans="1:5" x14ac:dyDescent="0.25">
      <c r="A12680" s="158">
        <v>65275.894521087997</v>
      </c>
      <c r="B12680" s="158">
        <v>0.21808062262109701</v>
      </c>
      <c r="C12680" s="158">
        <v>0.132098726277146</v>
      </c>
      <c r="D12680" s="158"/>
      <c r="E12680" s="158">
        <v>-0.15817568609458801</v>
      </c>
    </row>
    <row r="12681" spans="1:5" x14ac:dyDescent="0.25">
      <c r="A12681" s="158">
        <v>65285.653360448501</v>
      </c>
      <c r="B12681" s="158">
        <v>0.48812297796807502</v>
      </c>
      <c r="C12681" s="158">
        <v>0.13212195004279001</v>
      </c>
      <c r="D12681" s="158"/>
      <c r="E12681" s="158">
        <v>-0.15822716771755599</v>
      </c>
    </row>
    <row r="12682" spans="1:5" x14ac:dyDescent="0.25">
      <c r="A12682" s="158">
        <v>65293.055061147003</v>
      </c>
      <c r="B12682" s="158">
        <v>0.38237282690816199</v>
      </c>
      <c r="C12682" s="158">
        <v>0.13213979313435301</v>
      </c>
      <c r="D12682" s="158"/>
      <c r="E12682" s="158">
        <v>-0.158266228240662</v>
      </c>
    </row>
    <row r="12683" spans="1:5" x14ac:dyDescent="0.25">
      <c r="A12683" s="158">
        <v>65301.119277732701</v>
      </c>
      <c r="B12683" s="158">
        <v>2.8877258941473201E-2</v>
      </c>
      <c r="C12683" s="158">
        <v>0.132159457045609</v>
      </c>
      <c r="D12683" s="158"/>
      <c r="E12683" s="158">
        <v>-0.158308798475331</v>
      </c>
    </row>
    <row r="12684" spans="1:5" x14ac:dyDescent="0.25">
      <c r="A12684" s="158">
        <v>65302.643829731402</v>
      </c>
      <c r="B12684" s="158">
        <v>8.6949454284268604E-2</v>
      </c>
      <c r="C12684" s="158">
        <v>0.13216320068535301</v>
      </c>
      <c r="D12684" s="158"/>
      <c r="E12684" s="158">
        <v>-0.15831684801790999</v>
      </c>
    </row>
    <row r="12685" spans="1:5" x14ac:dyDescent="0.25">
      <c r="A12685" s="158">
        <v>65317.060235943798</v>
      </c>
      <c r="B12685" s="158">
        <v>0.194640006790814</v>
      </c>
      <c r="C12685" s="158">
        <v>0.13219901058920699</v>
      </c>
      <c r="D12685" s="158"/>
      <c r="E12685" s="158">
        <v>-0.15839299055842601</v>
      </c>
    </row>
    <row r="12686" spans="1:5" x14ac:dyDescent="0.25">
      <c r="A12686" s="158">
        <v>65321.741592160302</v>
      </c>
      <c r="B12686" s="158">
        <v>-0.25110908887420202</v>
      </c>
      <c r="C12686" s="158">
        <v>0.13221079768091001</v>
      </c>
      <c r="D12686" s="158"/>
      <c r="E12686" s="158">
        <v>-0.15841772552484201</v>
      </c>
    </row>
    <row r="12687" spans="1:5" x14ac:dyDescent="0.25">
      <c r="A12687" s="158">
        <v>65327.9152104366</v>
      </c>
      <c r="B12687" s="158">
        <v>0.226098828660493</v>
      </c>
      <c r="C12687" s="158">
        <v>0.13222646060693899</v>
      </c>
      <c r="D12687" s="158"/>
      <c r="E12687" s="158">
        <v>-0.15845035240637001</v>
      </c>
    </row>
    <row r="12688" spans="1:5" x14ac:dyDescent="0.25">
      <c r="A12688" s="158">
        <v>65332.8403116958</v>
      </c>
      <c r="B12688" s="158">
        <v>0.77049020296029402</v>
      </c>
      <c r="C12688" s="158">
        <v>0.13223905235679501</v>
      </c>
      <c r="D12688" s="158"/>
      <c r="E12688" s="158">
        <v>-0.15847638690570201</v>
      </c>
    </row>
    <row r="12689" spans="1:5" x14ac:dyDescent="0.25">
      <c r="A12689" s="158">
        <v>65341.805750330997</v>
      </c>
      <c r="B12689" s="158">
        <v>-0.18999692360178699</v>
      </c>
      <c r="C12689" s="158">
        <v>0.13226219272775899</v>
      </c>
      <c r="D12689" s="158"/>
      <c r="E12689" s="158">
        <v>-0.158523792384475</v>
      </c>
    </row>
    <row r="12690" spans="1:5" x14ac:dyDescent="0.25">
      <c r="A12690" s="158">
        <v>65356.4858377118</v>
      </c>
      <c r="B12690" s="158">
        <v>0.34126406926786601</v>
      </c>
      <c r="C12690" s="158">
        <v>0.132300690216342</v>
      </c>
      <c r="D12690" s="158"/>
      <c r="E12690" s="158">
        <v>-0.158601451909997</v>
      </c>
    </row>
    <row r="12691" spans="1:5" x14ac:dyDescent="0.25">
      <c r="A12691" s="158">
        <v>65359.158753252603</v>
      </c>
      <c r="B12691" s="158">
        <v>-0.15627014448020801</v>
      </c>
      <c r="C12691" s="158">
        <v>0.132307780532331</v>
      </c>
      <c r="D12691" s="158"/>
      <c r="E12691" s="158">
        <v>-0.15861559696570199</v>
      </c>
    </row>
    <row r="12692" spans="1:5" x14ac:dyDescent="0.25">
      <c r="A12692" s="158">
        <v>65362.982496208097</v>
      </c>
      <c r="B12692" s="158">
        <v>-0.17515222725736901</v>
      </c>
      <c r="C12692" s="158">
        <v>0.13231796670545001</v>
      </c>
      <c r="D12692" s="158"/>
      <c r="E12692" s="158">
        <v>-0.15863583486781899</v>
      </c>
    </row>
    <row r="12693" spans="1:5" x14ac:dyDescent="0.25">
      <c r="A12693" s="158">
        <v>65390.316795043298</v>
      </c>
      <c r="B12693" s="158">
        <v>0.316711822548776</v>
      </c>
      <c r="C12693" s="158">
        <v>0.13239225292985601</v>
      </c>
      <c r="D12693" s="158"/>
      <c r="E12693" s="158">
        <v>-0.15878059856944801</v>
      </c>
    </row>
    <row r="12694" spans="1:5" x14ac:dyDescent="0.25">
      <c r="A12694" s="158">
        <v>65393.000639645303</v>
      </c>
      <c r="B12694" s="158">
        <v>-0.62985426755545204</v>
      </c>
      <c r="C12694" s="158">
        <v>0.13239968501544</v>
      </c>
      <c r="D12694" s="158"/>
      <c r="E12694" s="158">
        <v>-0.15879482099612099</v>
      </c>
    </row>
    <row r="12695" spans="1:5" x14ac:dyDescent="0.25">
      <c r="A12695" s="158">
        <v>65397.719339468298</v>
      </c>
      <c r="B12695" s="158">
        <v>5.5579360823076997E-2</v>
      </c>
      <c r="C12695" s="158">
        <v>0.13241281158277399</v>
      </c>
      <c r="D12695" s="158"/>
      <c r="E12695" s="158">
        <v>-0.15881983043124501</v>
      </c>
    </row>
    <row r="12696" spans="1:5" x14ac:dyDescent="0.25">
      <c r="A12696" s="158">
        <v>65409.143479081402</v>
      </c>
      <c r="B12696" s="158">
        <v>0.12178671017633</v>
      </c>
      <c r="C12696" s="158">
        <v>0.13244490497463299</v>
      </c>
      <c r="D12696" s="158"/>
      <c r="E12696" s="158">
        <v>-0.15888039897526299</v>
      </c>
    </row>
    <row r="12697" spans="1:5" x14ac:dyDescent="0.25">
      <c r="A12697" s="158">
        <v>65412.0570083606</v>
      </c>
      <c r="B12697" s="158">
        <v>0.28080056408903398</v>
      </c>
      <c r="C12697" s="158">
        <v>0.13245316061982701</v>
      </c>
      <c r="D12697" s="158"/>
      <c r="E12697" s="158">
        <v>-0.15889585042228699</v>
      </c>
    </row>
    <row r="12698" spans="1:5" x14ac:dyDescent="0.25">
      <c r="A12698" s="158">
        <v>65413.7115051375</v>
      </c>
      <c r="B12698" s="158">
        <v>-0.180998779127028</v>
      </c>
      <c r="C12698" s="158">
        <v>0.132457861497807</v>
      </c>
      <c r="D12698" s="158"/>
      <c r="E12698" s="158">
        <v>-0.15890462559892901</v>
      </c>
    </row>
    <row r="12699" spans="1:5" x14ac:dyDescent="0.25">
      <c r="A12699" s="158">
        <v>65414.7984344578</v>
      </c>
      <c r="B12699" s="158">
        <v>3.1708282639808502E-2</v>
      </c>
      <c r="C12699" s="158">
        <v>0.13246095479134501</v>
      </c>
      <c r="D12699" s="158"/>
      <c r="E12699" s="158">
        <v>-0.15891039081184499</v>
      </c>
    </row>
    <row r="12700" spans="1:5" x14ac:dyDescent="0.25">
      <c r="A12700" s="158">
        <v>65424.478913942803</v>
      </c>
      <c r="B12700" s="158">
        <v>0.47972354735676997</v>
      </c>
      <c r="C12700" s="158">
        <v>0.13248868005393699</v>
      </c>
      <c r="D12700" s="158"/>
      <c r="E12700" s="158">
        <v>-0.15896174851137199</v>
      </c>
    </row>
    <row r="12701" spans="1:5" x14ac:dyDescent="0.25">
      <c r="A12701" s="158">
        <v>65426.719544563799</v>
      </c>
      <c r="B12701" s="158">
        <v>0.12333158651163199</v>
      </c>
      <c r="C12701" s="158">
        <v>0.13249514219610201</v>
      </c>
      <c r="D12701" s="158"/>
      <c r="E12701" s="158">
        <v>-0.15897363856203101</v>
      </c>
    </row>
    <row r="12702" spans="1:5" x14ac:dyDescent="0.25">
      <c r="A12702" s="158">
        <v>65434.313953070901</v>
      </c>
      <c r="B12702" s="158">
        <v>0.16267332373247601</v>
      </c>
      <c r="C12702" s="158">
        <v>0.13251717012477299</v>
      </c>
      <c r="D12702" s="158"/>
      <c r="E12702" s="158">
        <v>-0.15901394679558001</v>
      </c>
    </row>
    <row r="12703" spans="1:5" x14ac:dyDescent="0.25">
      <c r="A12703" s="158">
        <v>65439.408374699597</v>
      </c>
      <c r="B12703" s="158">
        <v>-0.37864839503689601</v>
      </c>
      <c r="C12703" s="158">
        <v>0.13253205471412099</v>
      </c>
      <c r="D12703" s="158"/>
      <c r="E12703" s="158">
        <v>-0.15904099298503899</v>
      </c>
    </row>
    <row r="12704" spans="1:5" x14ac:dyDescent="0.25">
      <c r="A12704" s="158">
        <v>65481.1727666109</v>
      </c>
      <c r="B12704" s="158">
        <v>-9.8250602181027005E-2</v>
      </c>
      <c r="C12704" s="158">
        <v>0.132657317595304</v>
      </c>
      <c r="D12704" s="158"/>
      <c r="E12704" s="158">
        <v>-0.15926292919230101</v>
      </c>
    </row>
    <row r="12705" spans="1:5" x14ac:dyDescent="0.25">
      <c r="A12705" s="158">
        <v>65484.463038701499</v>
      </c>
      <c r="B12705" s="158">
        <v>-0.34414327379895798</v>
      </c>
      <c r="C12705" s="158">
        <v>0.13266742912736301</v>
      </c>
      <c r="D12705" s="158"/>
      <c r="E12705" s="158">
        <v>-0.159280429599609</v>
      </c>
    </row>
    <row r="12706" spans="1:5" x14ac:dyDescent="0.25">
      <c r="A12706" s="158">
        <v>65502.936231833002</v>
      </c>
      <c r="B12706" s="158">
        <v>0.21112617780141299</v>
      </c>
      <c r="C12706" s="158">
        <v>0.132724852031361</v>
      </c>
      <c r="D12706" s="158"/>
      <c r="E12706" s="158">
        <v>-0.15937872846564699</v>
      </c>
    </row>
    <row r="12707" spans="1:5" x14ac:dyDescent="0.25">
      <c r="A12707" s="158">
        <v>65510.098464772498</v>
      </c>
      <c r="B12707" s="158">
        <v>0.42535779615242603</v>
      </c>
      <c r="C12707" s="158">
        <v>0.13274741156505801</v>
      </c>
      <c r="D12707" s="158"/>
      <c r="E12707" s="158">
        <v>-0.15941685952014301</v>
      </c>
    </row>
    <row r="12708" spans="1:5" x14ac:dyDescent="0.25">
      <c r="A12708" s="158">
        <v>65510.3861161717</v>
      </c>
      <c r="B12708" s="158">
        <v>-0.54903969842873301</v>
      </c>
      <c r="C12708" s="158">
        <v>0.13274832104670101</v>
      </c>
      <c r="D12708" s="158"/>
      <c r="E12708" s="158">
        <v>-0.159418391178375</v>
      </c>
    </row>
    <row r="12709" spans="1:5" x14ac:dyDescent="0.25">
      <c r="A12709" s="158">
        <v>65510.404069021803</v>
      </c>
      <c r="B12709" s="158">
        <v>-0.60266375485062995</v>
      </c>
      <c r="C12709" s="158">
        <v>0.13274837781790999</v>
      </c>
      <c r="D12709" s="158"/>
      <c r="E12709" s="158">
        <v>-0.15941848677255499</v>
      </c>
    </row>
    <row r="12710" spans="1:5" x14ac:dyDescent="0.25">
      <c r="A12710" s="158">
        <v>65514.947698527598</v>
      </c>
      <c r="B12710" s="158">
        <v>-0.10721496242025499</v>
      </c>
      <c r="C12710" s="158">
        <v>0.13276277905745501</v>
      </c>
      <c r="D12710" s="158"/>
      <c r="E12710" s="158">
        <v>-0.15944268261491201</v>
      </c>
    </row>
    <row r="12711" spans="1:5" x14ac:dyDescent="0.25">
      <c r="A12711" s="158">
        <v>65540.791960165996</v>
      </c>
      <c r="B12711" s="158">
        <v>0.29279210161246</v>
      </c>
      <c r="C12711" s="158">
        <v>0.132845944470914</v>
      </c>
      <c r="D12711" s="158"/>
      <c r="E12711" s="158">
        <v>-0.15958039304494701</v>
      </c>
    </row>
    <row r="12712" spans="1:5" x14ac:dyDescent="0.25">
      <c r="A12712" s="158">
        <v>65543.462705313403</v>
      </c>
      <c r="B12712" s="158">
        <v>-7.4004693712836897E-2</v>
      </c>
      <c r="C12712" s="158">
        <v>0.13285465934136201</v>
      </c>
      <c r="D12712" s="158"/>
      <c r="E12712" s="158">
        <v>-0.15959463217446199</v>
      </c>
    </row>
    <row r="12713" spans="1:5" x14ac:dyDescent="0.25">
      <c r="A12713" s="158">
        <v>65550.169017937704</v>
      </c>
      <c r="B12713" s="158">
        <v>-0.26837528826068002</v>
      </c>
      <c r="C12713" s="158">
        <v>0.13287664151697101</v>
      </c>
      <c r="D12713" s="158"/>
      <c r="E12713" s="158">
        <v>-0.15963039372702401</v>
      </c>
    </row>
    <row r="12714" spans="1:5" x14ac:dyDescent="0.25">
      <c r="A12714" s="158">
        <v>65554.242029190107</v>
      </c>
      <c r="B12714" s="158">
        <v>-0.182787019329234</v>
      </c>
      <c r="C12714" s="158">
        <v>0.132890061046439</v>
      </c>
      <c r="D12714" s="158"/>
      <c r="E12714" s="158">
        <v>-0.159652117833434</v>
      </c>
    </row>
    <row r="12715" spans="1:5" x14ac:dyDescent="0.25">
      <c r="A12715" s="158">
        <v>65563.372257153605</v>
      </c>
      <c r="B12715" s="158">
        <v>-0.28729526863635602</v>
      </c>
      <c r="C12715" s="158">
        <v>0.13292033122431601</v>
      </c>
      <c r="D12715" s="158"/>
      <c r="E12715" s="158">
        <v>-0.15970082834542301</v>
      </c>
    </row>
    <row r="12716" spans="1:5" x14ac:dyDescent="0.25">
      <c r="A12716" s="158">
        <v>65570.260730877504</v>
      </c>
      <c r="B12716" s="158">
        <v>0.219176782883235</v>
      </c>
      <c r="C12716" s="158">
        <v>0.13294334095027599</v>
      </c>
      <c r="D12716" s="158"/>
      <c r="E12716" s="158">
        <v>-0.159737590692765</v>
      </c>
    </row>
    <row r="12717" spans="1:5" x14ac:dyDescent="0.25">
      <c r="A12717" s="158">
        <v>65572.649478076404</v>
      </c>
      <c r="B12717" s="158">
        <v>0.67018820312385596</v>
      </c>
      <c r="C12717" s="158">
        <v>0.13295135452412901</v>
      </c>
      <c r="D12717" s="158"/>
      <c r="E12717" s="158">
        <v>-0.159750341302975</v>
      </c>
    </row>
    <row r="12718" spans="1:5" x14ac:dyDescent="0.25">
      <c r="A12718" s="158">
        <v>65586.704015986601</v>
      </c>
      <c r="B12718" s="158">
        <v>0.31199854839580898</v>
      </c>
      <c r="C12718" s="158">
        <v>0.13299886056201399</v>
      </c>
      <c r="D12718" s="158"/>
      <c r="E12718" s="158">
        <v>-0.15982538600521401</v>
      </c>
    </row>
    <row r="12719" spans="1:5" x14ac:dyDescent="0.25">
      <c r="A12719" s="158">
        <v>65591.045930288994</v>
      </c>
      <c r="B12719" s="158">
        <v>0.56756910381219305</v>
      </c>
      <c r="C12719" s="158">
        <v>0.13301365966880499</v>
      </c>
      <c r="D12719" s="158"/>
      <c r="E12719" s="158">
        <v>-0.159848578328258</v>
      </c>
    </row>
    <row r="12720" spans="1:5" x14ac:dyDescent="0.25">
      <c r="A12720" s="158">
        <v>65600.802091881502</v>
      </c>
      <c r="B12720" s="158">
        <v>0.75418050120674696</v>
      </c>
      <c r="C12720" s="158">
        <v>0.133047123368115</v>
      </c>
      <c r="D12720" s="158"/>
      <c r="E12720" s="158">
        <v>-0.159900705500123</v>
      </c>
    </row>
    <row r="12721" spans="1:5" x14ac:dyDescent="0.25">
      <c r="A12721" s="158">
        <v>65602.031116122904</v>
      </c>
      <c r="B12721" s="158">
        <v>0.113725779990537</v>
      </c>
      <c r="C12721" s="158">
        <v>0.133051359532741</v>
      </c>
      <c r="D12721" s="158"/>
      <c r="E12721" s="158">
        <v>-0.15990727361561999</v>
      </c>
    </row>
    <row r="12722" spans="1:5" x14ac:dyDescent="0.25">
      <c r="A12722" s="158">
        <v>65610.963512073795</v>
      </c>
      <c r="B12722" s="158">
        <v>0.57131107306362905</v>
      </c>
      <c r="C12722" s="158">
        <v>0.13308228543630901</v>
      </c>
      <c r="D12722" s="158"/>
      <c r="E12722" s="158">
        <v>-0.159955019536478</v>
      </c>
    </row>
    <row r="12723" spans="1:5" x14ac:dyDescent="0.25">
      <c r="A12723" s="158">
        <v>65613.257052526998</v>
      </c>
      <c r="B12723" s="158">
        <v>-7.3317338630896095E-2</v>
      </c>
      <c r="C12723" s="158">
        <v>0.13309026522109499</v>
      </c>
      <c r="D12723" s="158"/>
      <c r="E12723" s="158">
        <v>-0.15996728183451001</v>
      </c>
    </row>
    <row r="12724" spans="1:5" x14ac:dyDescent="0.25">
      <c r="A12724" s="158">
        <v>65618.104731697094</v>
      </c>
      <c r="B12724" s="158">
        <v>0.27735983144221399</v>
      </c>
      <c r="C12724" s="158">
        <v>0.13310718381360401</v>
      </c>
      <c r="D12724" s="158"/>
      <c r="E12724" s="158">
        <v>-0.15999320339311701</v>
      </c>
    </row>
    <row r="12725" spans="1:5" x14ac:dyDescent="0.25">
      <c r="A12725" s="158">
        <v>65643.606397733995</v>
      </c>
      <c r="B12725" s="158">
        <v>0.107349499267984</v>
      </c>
      <c r="C12725" s="158">
        <v>0.133197348362385</v>
      </c>
      <c r="D12725" s="158"/>
      <c r="E12725" s="158">
        <v>-0.16012964855255901</v>
      </c>
    </row>
    <row r="12726" spans="1:5" x14ac:dyDescent="0.25">
      <c r="A12726" s="158">
        <v>65662.465589931206</v>
      </c>
      <c r="B12726" s="158">
        <v>0.34407815384023299</v>
      </c>
      <c r="C12726" s="158">
        <v>0.13326527234716901</v>
      </c>
      <c r="D12726" s="158"/>
      <c r="E12726" s="158">
        <v>-0.160230642552843</v>
      </c>
    </row>
    <row r="12727" spans="1:5" x14ac:dyDescent="0.25">
      <c r="A12727" s="158">
        <v>65663.355297800299</v>
      </c>
      <c r="B12727" s="158">
        <v>6.13500436464465E-2</v>
      </c>
      <c r="C12727" s="158">
        <v>0.133268502663589</v>
      </c>
      <c r="D12727" s="158"/>
      <c r="E12727" s="158">
        <v>-0.160235408949397</v>
      </c>
    </row>
    <row r="12728" spans="1:5" x14ac:dyDescent="0.25">
      <c r="A12728" s="158">
        <v>65663.716005672206</v>
      </c>
      <c r="B12728" s="158">
        <v>-1.02138453281775E-3</v>
      </c>
      <c r="C12728" s="158">
        <v>0.13326981297003901</v>
      </c>
      <c r="D12728" s="158"/>
      <c r="E12728" s="158">
        <v>-0.16023734140326301</v>
      </c>
    </row>
    <row r="12729" spans="1:5" x14ac:dyDescent="0.25">
      <c r="A12729" s="158">
        <v>65671.881518016293</v>
      </c>
      <c r="B12729" s="158">
        <v>2.90059149394617E-2</v>
      </c>
      <c r="C12729" s="158">
        <v>0.133299577052852</v>
      </c>
      <c r="D12729" s="158"/>
      <c r="E12729" s="158">
        <v>-0.16028109466204599</v>
      </c>
    </row>
    <row r="12730" spans="1:5" x14ac:dyDescent="0.25">
      <c r="A12730" s="158">
        <v>65679.109934242704</v>
      </c>
      <c r="B12730" s="158">
        <v>0.12754191929844599</v>
      </c>
      <c r="C12730" s="158">
        <v>0.133326087943931</v>
      </c>
      <c r="D12730" s="158"/>
      <c r="E12730" s="158">
        <v>-0.16031983850287901</v>
      </c>
    </row>
    <row r="12731" spans="1:5" x14ac:dyDescent="0.25">
      <c r="A12731" s="158">
        <v>65684.185864596104</v>
      </c>
      <c r="B12731" s="158">
        <v>-0.21825198622486</v>
      </c>
      <c r="C12731" s="158">
        <v>0.13334479529044599</v>
      </c>
      <c r="D12731" s="158"/>
      <c r="E12731" s="158">
        <v>-0.160347051793884</v>
      </c>
    </row>
    <row r="12732" spans="1:5" x14ac:dyDescent="0.25">
      <c r="A12732" s="158">
        <v>65690.026900585799</v>
      </c>
      <c r="B12732" s="158">
        <v>0.44669934576320203</v>
      </c>
      <c r="C12732" s="158">
        <v>0.133366414901156</v>
      </c>
      <c r="D12732" s="158"/>
      <c r="E12732" s="158">
        <v>-0.160378373773327</v>
      </c>
    </row>
    <row r="12733" spans="1:5" x14ac:dyDescent="0.25">
      <c r="A12733" s="158">
        <v>65691.756014988001</v>
      </c>
      <c r="B12733" s="158">
        <v>0.450249251291579</v>
      </c>
      <c r="C12733" s="158">
        <v>0.13337283385944601</v>
      </c>
      <c r="D12733" s="158"/>
      <c r="E12733" s="158">
        <v>-0.16038764736865599</v>
      </c>
    </row>
    <row r="12734" spans="1:5" x14ac:dyDescent="0.25">
      <c r="A12734" s="158">
        <v>65694.632198462205</v>
      </c>
      <c r="B12734" s="158">
        <v>0.38591532786271798</v>
      </c>
      <c r="C12734" s="158">
        <v>0.133383530178073</v>
      </c>
      <c r="D12734" s="158"/>
      <c r="E12734" s="158">
        <v>-0.160403074337018</v>
      </c>
    </row>
    <row r="12735" spans="1:5" x14ac:dyDescent="0.25">
      <c r="A12735" s="158">
        <v>65707.545618741206</v>
      </c>
      <c r="B12735" s="158">
        <v>0.26338582530252003</v>
      </c>
      <c r="C12735" s="158">
        <v>0.13343184749973999</v>
      </c>
      <c r="D12735" s="158"/>
      <c r="E12735" s="158">
        <v>-0.16047235961510301</v>
      </c>
    </row>
    <row r="12736" spans="1:5" x14ac:dyDescent="0.25">
      <c r="A12736" s="158">
        <v>65708.266410085605</v>
      </c>
      <c r="B12736" s="158">
        <v>-0.54888169462284897</v>
      </c>
      <c r="C12736" s="158">
        <v>0.13343455852499</v>
      </c>
      <c r="D12736" s="158"/>
      <c r="E12736" s="158">
        <v>-0.16047622797022601</v>
      </c>
    </row>
    <row r="12737" spans="1:5" x14ac:dyDescent="0.25">
      <c r="A12737" s="158">
        <v>65709.567642118796</v>
      </c>
      <c r="B12737" s="158">
        <v>-0.39318701093517</v>
      </c>
      <c r="C12737" s="158">
        <v>0.13343945645138899</v>
      </c>
      <c r="D12737" s="158"/>
      <c r="E12737" s="158">
        <v>-0.160483211723358</v>
      </c>
    </row>
    <row r="12738" spans="1:5" x14ac:dyDescent="0.25">
      <c r="A12738" s="158">
        <v>65709.8620584374</v>
      </c>
      <c r="B12738" s="158">
        <v>-0.34338188366464001</v>
      </c>
      <c r="C12738" s="158">
        <v>0.13344056532555201</v>
      </c>
      <c r="D12738" s="158"/>
      <c r="E12738" s="158">
        <v>-0.16048479191481299</v>
      </c>
    </row>
    <row r="12739" spans="1:5" x14ac:dyDescent="0.25">
      <c r="A12739" s="158">
        <v>65713.072909447306</v>
      </c>
      <c r="B12739" s="158">
        <v>0.16519458524220099</v>
      </c>
      <c r="C12739" s="158">
        <v>0.13345267456579399</v>
      </c>
      <c r="D12739" s="158"/>
      <c r="E12739" s="158">
        <v>-0.16050202639039299</v>
      </c>
    </row>
    <row r="12740" spans="1:5" x14ac:dyDescent="0.25">
      <c r="A12740" s="158">
        <v>65720.1992298275</v>
      </c>
      <c r="B12740" s="158">
        <v>0.438510841688311</v>
      </c>
      <c r="C12740" s="158">
        <v>0.133479655292771</v>
      </c>
      <c r="D12740" s="158"/>
      <c r="E12740" s="158">
        <v>-0.16054028524533501</v>
      </c>
    </row>
    <row r="12741" spans="1:5" x14ac:dyDescent="0.25">
      <c r="A12741" s="158">
        <v>65727.600135689296</v>
      </c>
      <c r="B12741" s="158">
        <v>5.7060387133978097E-2</v>
      </c>
      <c r="C12741" s="158">
        <v>0.13350782813825801</v>
      </c>
      <c r="D12741" s="158"/>
      <c r="E12741" s="158">
        <v>-0.16058002965996901</v>
      </c>
    </row>
    <row r="12742" spans="1:5" x14ac:dyDescent="0.25">
      <c r="A12742" s="158">
        <v>65729.239491108703</v>
      </c>
      <c r="B12742" s="158">
        <v>0.14251241380223201</v>
      </c>
      <c r="C12742" s="158">
        <v>0.13351408958570199</v>
      </c>
      <c r="D12742" s="158"/>
      <c r="E12742" s="158">
        <v>-0.160588834913167</v>
      </c>
    </row>
    <row r="12743" spans="1:5" x14ac:dyDescent="0.25">
      <c r="A12743" s="158">
        <v>65730.199324675006</v>
      </c>
      <c r="B12743" s="158">
        <v>0.22954875283784901</v>
      </c>
      <c r="C12743" s="158">
        <v>0.13351775914865899</v>
      </c>
      <c r="D12743" s="158"/>
      <c r="E12743" s="158">
        <v>-0.16059399060486301</v>
      </c>
    </row>
    <row r="12744" spans="1:5" x14ac:dyDescent="0.25">
      <c r="A12744" s="158">
        <v>65741.695592350996</v>
      </c>
      <c r="B12744" s="158">
        <v>0.56679100444649899</v>
      </c>
      <c r="C12744" s="158">
        <v>0.13356191226049699</v>
      </c>
      <c r="D12744" s="158"/>
      <c r="E12744" s="158">
        <v>-0.16065575733301199</v>
      </c>
    </row>
    <row r="12745" spans="1:5" x14ac:dyDescent="0.25">
      <c r="A12745" s="158">
        <v>65742.5814396145</v>
      </c>
      <c r="B12745" s="158">
        <v>-3.9221654772003699E-2</v>
      </c>
      <c r="C12745" s="158">
        <v>0.13356532987549</v>
      </c>
      <c r="D12745" s="158"/>
      <c r="E12745" s="158">
        <v>-0.16066051794320599</v>
      </c>
    </row>
    <row r="12746" spans="1:5" x14ac:dyDescent="0.25">
      <c r="A12746" s="158">
        <v>65745.1871740309</v>
      </c>
      <c r="B12746" s="158">
        <v>-0.69074938405597797</v>
      </c>
      <c r="C12746" s="158">
        <v>0.133575395570488</v>
      </c>
      <c r="D12746" s="158"/>
      <c r="E12746" s="158">
        <v>-0.160674522320923</v>
      </c>
    </row>
    <row r="12747" spans="1:5" x14ac:dyDescent="0.25">
      <c r="A12747" s="158">
        <v>65755.4937313337</v>
      </c>
      <c r="B12747" s="158">
        <v>0.52172524581273205</v>
      </c>
      <c r="C12747" s="158">
        <v>0.133615394362258</v>
      </c>
      <c r="D12747" s="158"/>
      <c r="E12747" s="158">
        <v>-0.16072992844817599</v>
      </c>
    </row>
    <row r="12748" spans="1:5" x14ac:dyDescent="0.25">
      <c r="A12748" s="158">
        <v>65757.524408182406</v>
      </c>
      <c r="B12748" s="158">
        <v>0.13899989367174301</v>
      </c>
      <c r="C12748" s="158">
        <v>0.13362331005644201</v>
      </c>
      <c r="D12748" s="158"/>
      <c r="E12748" s="158">
        <v>-0.16074084764079999</v>
      </c>
    </row>
    <row r="12749" spans="1:5" x14ac:dyDescent="0.25">
      <c r="A12749" s="158">
        <v>65763.094337856499</v>
      </c>
      <c r="B12749" s="158">
        <v>-0.322515455240169</v>
      </c>
      <c r="C12749" s="158">
        <v>0.133645080587415</v>
      </c>
      <c r="D12749" s="158"/>
      <c r="E12749" s="158">
        <v>-0.16077080230193799</v>
      </c>
    </row>
    <row r="12750" spans="1:5" x14ac:dyDescent="0.25">
      <c r="A12750" s="158">
        <v>65779.071017415001</v>
      </c>
      <c r="B12750" s="158">
        <v>4.5213869457350099E-2</v>
      </c>
      <c r="C12750" s="158">
        <v>0.13370800111009001</v>
      </c>
      <c r="D12750" s="158"/>
      <c r="E12750" s="158">
        <v>-0.16085676011281999</v>
      </c>
    </row>
    <row r="12751" spans="1:5" x14ac:dyDescent="0.25">
      <c r="A12751" s="158">
        <v>65784.537122668</v>
      </c>
      <c r="B12751" s="158">
        <v>0.29358980456673001</v>
      </c>
      <c r="C12751" s="158">
        <v>0.133729688703773</v>
      </c>
      <c r="D12751" s="158"/>
      <c r="E12751" s="158">
        <v>-0.16088618128027199</v>
      </c>
    </row>
    <row r="12752" spans="1:5" x14ac:dyDescent="0.25">
      <c r="A12752" s="158">
        <v>65787.520833138406</v>
      </c>
      <c r="B12752" s="158">
        <v>0.38156585325710402</v>
      </c>
      <c r="C12752" s="158">
        <v>0.133741561384045</v>
      </c>
      <c r="D12752" s="158"/>
      <c r="E12752" s="158">
        <v>-0.16090224368976799</v>
      </c>
    </row>
    <row r="12753" spans="1:5" x14ac:dyDescent="0.25">
      <c r="A12753" s="158">
        <v>65789.210817282001</v>
      </c>
      <c r="B12753" s="158">
        <v>0.56170032918740898</v>
      </c>
      <c r="C12753" s="158">
        <v>0.13374829685331899</v>
      </c>
      <c r="D12753" s="158"/>
      <c r="E12753" s="158">
        <v>-0.16091134233047799</v>
      </c>
    </row>
    <row r="12754" spans="1:5" x14ac:dyDescent="0.25">
      <c r="A12754" s="158">
        <v>65817.721362230906</v>
      </c>
      <c r="B12754" s="158">
        <v>-0.13809797542589899</v>
      </c>
      <c r="C12754" s="158">
        <v>0.133863088829243</v>
      </c>
      <c r="D12754" s="158"/>
      <c r="E12754" s="158">
        <v>-0.16106493017120299</v>
      </c>
    </row>
    <row r="12755" spans="1:5" x14ac:dyDescent="0.25">
      <c r="A12755" s="158">
        <v>65820.374784013198</v>
      </c>
      <c r="B12755" s="158">
        <v>1.3640813681070401</v>
      </c>
      <c r="C12755" s="158">
        <v>0.13387388315252699</v>
      </c>
      <c r="D12755" s="158"/>
      <c r="E12755" s="158">
        <v>-0.161079233033874</v>
      </c>
    </row>
    <row r="12756" spans="1:5" x14ac:dyDescent="0.25">
      <c r="A12756" s="158">
        <v>65823.282066673797</v>
      </c>
      <c r="B12756" s="158">
        <v>1.86642041680729E-2</v>
      </c>
      <c r="C12756" s="158">
        <v>0.133885731712583</v>
      </c>
      <c r="D12756" s="158"/>
      <c r="E12756" s="158">
        <v>-0.161094906001886</v>
      </c>
    </row>
    <row r="12757" spans="1:5" x14ac:dyDescent="0.25">
      <c r="A12757" s="158">
        <v>65828.949703542894</v>
      </c>
      <c r="B12757" s="158">
        <v>-0.35169267824116701</v>
      </c>
      <c r="C12757" s="158">
        <v>0.133908894536268</v>
      </c>
      <c r="D12757" s="158"/>
      <c r="E12757" s="158">
        <v>-0.16112546498790101</v>
      </c>
    </row>
    <row r="12758" spans="1:5" x14ac:dyDescent="0.25">
      <c r="A12758" s="158">
        <v>65829.092899277995</v>
      </c>
      <c r="B12758" s="158">
        <v>0.30750523980549399</v>
      </c>
      <c r="C12758" s="158">
        <v>0.13390948085913501</v>
      </c>
      <c r="D12758" s="158"/>
      <c r="E12758" s="158">
        <v>-0.16112623716411001</v>
      </c>
    </row>
    <row r="12759" spans="1:5" x14ac:dyDescent="0.25">
      <c r="A12759" s="158">
        <v>65829.416584195307</v>
      </c>
      <c r="B12759" s="158">
        <v>-0.52927755027305501</v>
      </c>
      <c r="C12759" s="158">
        <v>0.13391080640488401</v>
      </c>
      <c r="D12759" s="158"/>
      <c r="E12759" s="158">
        <v>-0.161127982635628</v>
      </c>
    </row>
    <row r="12760" spans="1:5" x14ac:dyDescent="0.25">
      <c r="A12760" s="158">
        <v>65830.512013107902</v>
      </c>
      <c r="B12760" s="158">
        <v>-9.64216675627627E-2</v>
      </c>
      <c r="C12760" s="158">
        <v>0.133915294431731</v>
      </c>
      <c r="D12760" s="158"/>
      <c r="E12760" s="158">
        <v>-0.161133889902177</v>
      </c>
    </row>
    <row r="12761" spans="1:5" x14ac:dyDescent="0.25">
      <c r="A12761" s="158">
        <v>65831.007453841201</v>
      </c>
      <c r="B12761" s="158">
        <v>0.40696104279853701</v>
      </c>
      <c r="C12761" s="158">
        <v>0.13391732531904199</v>
      </c>
      <c r="D12761" s="158"/>
      <c r="E12761" s="158">
        <v>-0.161136561724674</v>
      </c>
    </row>
    <row r="12762" spans="1:5" x14ac:dyDescent="0.25">
      <c r="A12762" s="158">
        <v>65840.3472952015</v>
      </c>
      <c r="B12762" s="158">
        <v>2.5665061722812701E-2</v>
      </c>
      <c r="C12762" s="158">
        <v>0.13395573189687299</v>
      </c>
      <c r="D12762" s="158"/>
      <c r="E12762" s="158">
        <v>-0.16118693949960999</v>
      </c>
    </row>
    <row r="12763" spans="1:5" x14ac:dyDescent="0.25">
      <c r="A12763" s="158">
        <v>65841.455259985494</v>
      </c>
      <c r="B12763" s="158">
        <v>0.70669916104713104</v>
      </c>
      <c r="C12763" s="158">
        <v>0.133960303212982</v>
      </c>
      <c r="D12763" s="158"/>
      <c r="E12763" s="158">
        <v>-0.16119291692554299</v>
      </c>
    </row>
    <row r="12764" spans="1:5" x14ac:dyDescent="0.25">
      <c r="A12764" s="158">
        <v>65842.228440895095</v>
      </c>
      <c r="B12764" s="158">
        <v>-0.28805875717195001</v>
      </c>
      <c r="C12764" s="158">
        <v>0.133963495163754</v>
      </c>
      <c r="D12764" s="158"/>
      <c r="E12764" s="158">
        <v>-0.161197088359257</v>
      </c>
    </row>
    <row r="12765" spans="1:5" x14ac:dyDescent="0.25">
      <c r="A12765" s="158">
        <v>65865.537768608599</v>
      </c>
      <c r="B12765" s="158">
        <v>0.17573904300101101</v>
      </c>
      <c r="C12765" s="158">
        <v>0.134060456398225</v>
      </c>
      <c r="D12765" s="158"/>
      <c r="E12765" s="158">
        <v>-0.16132290509039601</v>
      </c>
    </row>
    <row r="12766" spans="1:5" x14ac:dyDescent="0.25">
      <c r="A12766" s="158">
        <v>65866.242031917602</v>
      </c>
      <c r="B12766" s="158">
        <v>1.4637936676509301E-2</v>
      </c>
      <c r="C12766" s="158">
        <v>0.13406340791062801</v>
      </c>
      <c r="D12766" s="158"/>
      <c r="E12766" s="158">
        <v>-0.161326708274835</v>
      </c>
    </row>
    <row r="12767" spans="1:5" x14ac:dyDescent="0.25">
      <c r="A12767" s="158">
        <v>65869.157750718499</v>
      </c>
      <c r="B12767" s="158">
        <v>-0.137674338362648</v>
      </c>
      <c r="C12767" s="158">
        <v>0.13407564107290901</v>
      </c>
      <c r="D12767" s="158"/>
      <c r="E12767" s="158">
        <v>-0.16134245494190599</v>
      </c>
    </row>
    <row r="12768" spans="1:5" x14ac:dyDescent="0.25">
      <c r="A12768" s="158">
        <v>65870.157036099205</v>
      </c>
      <c r="B12768" s="158">
        <v>-0.67548771164918098</v>
      </c>
      <c r="C12768" s="158">
        <v>0.13407983870565901</v>
      </c>
      <c r="D12768" s="158"/>
      <c r="E12768" s="158">
        <v>-0.16134785210723401</v>
      </c>
    </row>
    <row r="12769" spans="1:5" x14ac:dyDescent="0.25">
      <c r="A12769" s="158">
        <v>65872.721066921906</v>
      </c>
      <c r="B12769" s="158">
        <v>-0.213900928116151</v>
      </c>
      <c r="C12769" s="158">
        <v>0.13409062101621699</v>
      </c>
      <c r="D12769" s="158"/>
      <c r="E12769" s="158">
        <v>-0.161361701464663</v>
      </c>
    </row>
    <row r="12770" spans="1:5" x14ac:dyDescent="0.25">
      <c r="A12770" s="158">
        <v>65888.675384285802</v>
      </c>
      <c r="B12770" s="158">
        <v>-0.90065273436887905</v>
      </c>
      <c r="C12770" s="158">
        <v>0.134158090813217</v>
      </c>
      <c r="D12770" s="158"/>
      <c r="E12770" s="158">
        <v>-0.16144790825008601</v>
      </c>
    </row>
    <row r="12771" spans="1:5" x14ac:dyDescent="0.25">
      <c r="A12771" s="158">
        <v>65888.979639837402</v>
      </c>
      <c r="B12771" s="158">
        <v>-9.6461998051022794E-3</v>
      </c>
      <c r="C12771" s="158">
        <v>0.13415938379908901</v>
      </c>
      <c r="D12771" s="158"/>
      <c r="E12771" s="158">
        <v>-0.16144955277082801</v>
      </c>
    </row>
    <row r="12772" spans="1:5" x14ac:dyDescent="0.25">
      <c r="A12772" s="158">
        <v>65892.681525626802</v>
      </c>
      <c r="B12772" s="158">
        <v>0.25027308430696199</v>
      </c>
      <c r="C12772" s="158">
        <v>0.13417513442013901</v>
      </c>
      <c r="D12772" s="158"/>
      <c r="E12772" s="158">
        <v>-0.161469563262227</v>
      </c>
    </row>
    <row r="12773" spans="1:5" x14ac:dyDescent="0.25">
      <c r="A12773" s="158">
        <v>65892.935051736495</v>
      </c>
      <c r="B12773" s="158">
        <v>-0.63419287898772703</v>
      </c>
      <c r="C12773" s="158">
        <v>0.13417621438361799</v>
      </c>
      <c r="D12773" s="158"/>
      <c r="E12773" s="158">
        <v>-0.16147093379962399</v>
      </c>
    </row>
    <row r="12774" spans="1:5" x14ac:dyDescent="0.25">
      <c r="A12774" s="158">
        <v>65901.046072097903</v>
      </c>
      <c r="B12774" s="158">
        <v>0.31196485816940001</v>
      </c>
      <c r="C12774" s="158">
        <v>0.13421085128228899</v>
      </c>
      <c r="D12774" s="158"/>
      <c r="E12774" s="158">
        <v>-0.16151478832625199</v>
      </c>
    </row>
    <row r="12775" spans="1:5" x14ac:dyDescent="0.25">
      <c r="A12775" s="158">
        <v>65903.050520270102</v>
      </c>
      <c r="B12775" s="158">
        <v>-0.19911893988034901</v>
      </c>
      <c r="C12775" s="158">
        <v>0.13421943655843499</v>
      </c>
      <c r="D12775" s="158"/>
      <c r="E12775" s="158">
        <v>-0.161525628076721</v>
      </c>
    </row>
    <row r="12776" spans="1:5" x14ac:dyDescent="0.25">
      <c r="A12776" s="158">
        <v>65918.799444560398</v>
      </c>
      <c r="B12776" s="158">
        <v>-2.4490872312465901E-2</v>
      </c>
      <c r="C12776" s="158">
        <v>0.134287241588499</v>
      </c>
      <c r="D12776" s="158"/>
      <c r="E12776" s="158">
        <v>-0.16161082528096801</v>
      </c>
    </row>
    <row r="12777" spans="1:5" x14ac:dyDescent="0.25">
      <c r="A12777" s="158">
        <v>65922.763301048995</v>
      </c>
      <c r="B12777" s="158">
        <v>0.56870538516331504</v>
      </c>
      <c r="C12777" s="158">
        <v>0.13430440496975199</v>
      </c>
      <c r="D12777" s="158"/>
      <c r="E12777" s="158">
        <v>-0.161632276837473</v>
      </c>
    </row>
    <row r="12778" spans="1:5" x14ac:dyDescent="0.25">
      <c r="A12778" s="158">
        <v>65923.602519712396</v>
      </c>
      <c r="B12778" s="158">
        <v>-0.18349558813630701</v>
      </c>
      <c r="C12778" s="158">
        <v>0.13430804376661601</v>
      </c>
      <c r="D12778" s="158"/>
      <c r="E12778" s="158">
        <v>-0.161636818936023</v>
      </c>
    </row>
    <row r="12779" spans="1:5" x14ac:dyDescent="0.25">
      <c r="A12779" s="158">
        <v>65924.635385836504</v>
      </c>
      <c r="B12779" s="158">
        <v>-0.15679447582499501</v>
      </c>
      <c r="C12779" s="158">
        <v>0.134312524603692</v>
      </c>
      <c r="D12779" s="158"/>
      <c r="E12779" s="158">
        <v>-0.161642409314982</v>
      </c>
    </row>
    <row r="12780" spans="1:5" x14ac:dyDescent="0.25">
      <c r="A12780" s="158">
        <v>65928.623612831798</v>
      </c>
      <c r="B12780" s="158">
        <v>-0.73710736490501005</v>
      </c>
      <c r="C12780" s="158">
        <v>0.134329851346981</v>
      </c>
      <c r="D12780" s="158"/>
      <c r="E12780" s="158">
        <v>-0.16166399766462899</v>
      </c>
    </row>
    <row r="12781" spans="1:5" x14ac:dyDescent="0.25">
      <c r="A12781" s="158">
        <v>65929.360957765399</v>
      </c>
      <c r="B12781" s="158">
        <v>0.53312352508336802</v>
      </c>
      <c r="C12781" s="158">
        <v>0.134333059030494</v>
      </c>
      <c r="D12781" s="158"/>
      <c r="E12781" s="158">
        <v>-0.161667989293309</v>
      </c>
    </row>
    <row r="12782" spans="1:5" x14ac:dyDescent="0.25">
      <c r="A12782" s="158">
        <v>65939.484124410403</v>
      </c>
      <c r="B12782" s="158">
        <v>0.72243441769126404</v>
      </c>
      <c r="C12782" s="158">
        <v>0.13437723347594599</v>
      </c>
      <c r="D12782" s="158"/>
      <c r="E12782" s="158">
        <v>-0.16172280277562801</v>
      </c>
    </row>
    <row r="12783" spans="1:5" x14ac:dyDescent="0.25">
      <c r="A12783" s="158">
        <v>65947.812874178402</v>
      </c>
      <c r="B12783" s="158">
        <v>0.43741061580926399</v>
      </c>
      <c r="C12783" s="158">
        <v>0.13441376612941899</v>
      </c>
      <c r="D12783" s="158"/>
      <c r="E12783" s="158">
        <v>-0.16176791625457901</v>
      </c>
    </row>
    <row r="12784" spans="1:5" x14ac:dyDescent="0.25">
      <c r="A12784" s="158">
        <v>65967.708273032506</v>
      </c>
      <c r="B12784" s="158">
        <v>0.46704780373034699</v>
      </c>
      <c r="C12784" s="158">
        <v>0.134501716389864</v>
      </c>
      <c r="D12784" s="158"/>
      <c r="E12784" s="158">
        <v>-0.16187574058519399</v>
      </c>
    </row>
    <row r="12785" spans="1:5" x14ac:dyDescent="0.25">
      <c r="A12785" s="158">
        <v>65986.280178765504</v>
      </c>
      <c r="B12785" s="158">
        <v>0.75550278476841404</v>
      </c>
      <c r="C12785" s="158">
        <v>0.13458467444206201</v>
      </c>
      <c r="D12785" s="158"/>
      <c r="E12785" s="158">
        <v>-0.16197646715003</v>
      </c>
    </row>
    <row r="12786" spans="1:5" x14ac:dyDescent="0.25">
      <c r="A12786" s="158">
        <v>65996.633221954602</v>
      </c>
      <c r="B12786" s="158">
        <v>-9.4279114111961396E-2</v>
      </c>
      <c r="C12786" s="158">
        <v>0.13463127557403701</v>
      </c>
      <c r="D12786" s="158"/>
      <c r="E12786" s="158">
        <v>-0.16203264931296099</v>
      </c>
    </row>
    <row r="12787" spans="1:5" x14ac:dyDescent="0.25">
      <c r="A12787" s="158">
        <v>66002.240828416398</v>
      </c>
      <c r="B12787" s="158">
        <v>-0.481389499783347</v>
      </c>
      <c r="C12787" s="158">
        <v>0.134656621904026</v>
      </c>
      <c r="D12787" s="158"/>
      <c r="E12787" s="158">
        <v>-0.162063089117013</v>
      </c>
    </row>
    <row r="12788" spans="1:5" x14ac:dyDescent="0.25">
      <c r="A12788" s="158">
        <v>66007.300520046105</v>
      </c>
      <c r="B12788" s="158">
        <v>1.3861381353847499</v>
      </c>
      <c r="C12788" s="158">
        <v>0.134679554871242</v>
      </c>
      <c r="D12788" s="158"/>
      <c r="E12788" s="158">
        <v>-0.162090560328601</v>
      </c>
    </row>
    <row r="12789" spans="1:5" x14ac:dyDescent="0.25">
      <c r="A12789" s="158">
        <v>66022.698301733297</v>
      </c>
      <c r="B12789" s="158">
        <v>0.77033817627920598</v>
      </c>
      <c r="C12789" s="158">
        <v>0.134749711545229</v>
      </c>
      <c r="D12789" s="158"/>
      <c r="E12789" s="158">
        <v>-0.162174194418435</v>
      </c>
    </row>
    <row r="12790" spans="1:5" x14ac:dyDescent="0.25">
      <c r="A12790" s="158">
        <v>66024.516337454304</v>
      </c>
      <c r="B12790" s="158">
        <v>0.53320165668924202</v>
      </c>
      <c r="C12790" s="158">
        <v>0.134758031243949</v>
      </c>
      <c r="D12790" s="158"/>
      <c r="E12790" s="158">
        <v>-0.16218407248031799</v>
      </c>
    </row>
    <row r="12791" spans="1:5" x14ac:dyDescent="0.25">
      <c r="A12791" s="158">
        <v>66025.868653266807</v>
      </c>
      <c r="B12791" s="158">
        <v>5.7101667968018103E-3</v>
      </c>
      <c r="C12791" s="158">
        <v>0.13476422465110699</v>
      </c>
      <c r="D12791" s="158"/>
      <c r="E12791" s="158">
        <v>-0.16219142056226499</v>
      </c>
    </row>
    <row r="12792" spans="1:5" x14ac:dyDescent="0.25">
      <c r="A12792" s="158">
        <v>66057.697044192697</v>
      </c>
      <c r="B12792" s="158">
        <v>-0.20914146473935999</v>
      </c>
      <c r="C12792" s="158">
        <v>0.13491119924887801</v>
      </c>
      <c r="D12792" s="158"/>
      <c r="E12792" s="158">
        <v>-0.162364477104394</v>
      </c>
    </row>
    <row r="12793" spans="1:5" x14ac:dyDescent="0.25">
      <c r="A12793" s="158">
        <v>66057.802011791297</v>
      </c>
      <c r="B12793" s="158">
        <v>-0.44230312905421099</v>
      </c>
      <c r="C12793" s="158">
        <v>0.134911687752612</v>
      </c>
      <c r="D12793" s="158"/>
      <c r="E12793" s="158">
        <v>-0.162365048182291</v>
      </c>
    </row>
    <row r="12794" spans="1:5" x14ac:dyDescent="0.25">
      <c r="A12794" s="158">
        <v>66062.100088626001</v>
      </c>
      <c r="B12794" s="158">
        <v>6.3639657704484001E-2</v>
      </c>
      <c r="C12794" s="158">
        <v>0.134931711581188</v>
      </c>
      <c r="D12794" s="158"/>
      <c r="E12794" s="158">
        <v>-0.16238843391671701</v>
      </c>
    </row>
    <row r="12795" spans="1:5" x14ac:dyDescent="0.25">
      <c r="A12795" s="158">
        <v>66085.3023477651</v>
      </c>
      <c r="B12795" s="158">
        <v>0.261171877852306</v>
      </c>
      <c r="C12795" s="158">
        <v>0.13504051603626799</v>
      </c>
      <c r="D12795" s="158"/>
      <c r="E12795" s="158">
        <v>-0.16251474355088999</v>
      </c>
    </row>
    <row r="12796" spans="1:5" x14ac:dyDescent="0.25">
      <c r="A12796" s="158">
        <v>66089.925876514302</v>
      </c>
      <c r="B12796" s="158">
        <v>1.6779771227293201E-2</v>
      </c>
      <c r="C12796" s="158">
        <v>0.13506233952478899</v>
      </c>
      <c r="D12796" s="158"/>
      <c r="E12796" s="158">
        <v>-0.162539926791784</v>
      </c>
    </row>
    <row r="12797" spans="1:5" x14ac:dyDescent="0.25">
      <c r="A12797" s="158">
        <v>66092.448358443406</v>
      </c>
      <c r="B12797" s="158">
        <v>-0.15809063573385401</v>
      </c>
      <c r="C12797" s="158">
        <v>0.13507426560504199</v>
      </c>
      <c r="D12797" s="158"/>
      <c r="E12797" s="158">
        <v>-0.16255366802209301</v>
      </c>
    </row>
    <row r="12798" spans="1:5" x14ac:dyDescent="0.25">
      <c r="A12798" s="158">
        <v>66096.682678744197</v>
      </c>
      <c r="B12798" s="158">
        <v>0.46441746073180301</v>
      </c>
      <c r="C12798" s="158">
        <v>0.13509431633097299</v>
      </c>
      <c r="D12798" s="158"/>
      <c r="E12798" s="158">
        <v>-0.162576737485991</v>
      </c>
    </row>
    <row r="12799" spans="1:5" x14ac:dyDescent="0.25">
      <c r="A12799" s="158">
        <v>66100.097532793006</v>
      </c>
      <c r="B12799" s="158">
        <v>0.50891839214513002</v>
      </c>
      <c r="C12799" s="158">
        <v>0.13511051507305899</v>
      </c>
      <c r="D12799" s="158"/>
      <c r="E12799" s="158">
        <v>-0.16259534505304399</v>
      </c>
    </row>
    <row r="12800" spans="1:5" x14ac:dyDescent="0.25">
      <c r="A12800" s="158">
        <v>66102.149368240294</v>
      </c>
      <c r="B12800" s="158">
        <v>0.62603915000594101</v>
      </c>
      <c r="C12800" s="158">
        <v>0.13512026035824501</v>
      </c>
      <c r="D12800" s="158"/>
      <c r="E12800" s="158">
        <v>-0.16260652669166201</v>
      </c>
    </row>
    <row r="12801" spans="1:5" x14ac:dyDescent="0.25">
      <c r="A12801" s="158">
        <v>66103.190202554106</v>
      </c>
      <c r="B12801" s="158">
        <v>0.58622768924216895</v>
      </c>
      <c r="C12801" s="158">
        <v>0.13512520733547001</v>
      </c>
      <c r="D12801" s="158"/>
      <c r="E12801" s="158">
        <v>-0.162612199136076</v>
      </c>
    </row>
    <row r="12802" spans="1:5" x14ac:dyDescent="0.25">
      <c r="A12802" s="158">
        <v>66105.303116994895</v>
      </c>
      <c r="B12802" s="158">
        <v>0.102839414416867</v>
      </c>
      <c r="C12802" s="158">
        <v>0.13513525700760701</v>
      </c>
      <c r="D12802" s="158"/>
      <c r="E12802" s="158">
        <v>-0.16262371500695699</v>
      </c>
    </row>
    <row r="12803" spans="1:5" x14ac:dyDescent="0.25">
      <c r="A12803" s="158">
        <v>66106.646977936805</v>
      </c>
      <c r="B12803" s="158">
        <v>-0.15592007228437699</v>
      </c>
      <c r="C12803" s="158">
        <v>0.13514165384426899</v>
      </c>
      <c r="D12803" s="158"/>
      <c r="E12803" s="158">
        <v>-0.162631039843741</v>
      </c>
    </row>
    <row r="12804" spans="1:5" x14ac:dyDescent="0.25">
      <c r="A12804" s="158">
        <v>66122.926125647005</v>
      </c>
      <c r="B12804" s="158">
        <v>0.54132589937916398</v>
      </c>
      <c r="C12804" s="158">
        <v>0.135219451655298</v>
      </c>
      <c r="D12804" s="158"/>
      <c r="E12804" s="158">
        <v>-0.16271980075605599</v>
      </c>
    </row>
    <row r="12805" spans="1:5" x14ac:dyDescent="0.25">
      <c r="A12805" s="158">
        <v>66125.778633961905</v>
      </c>
      <c r="B12805" s="158">
        <v>-9.8270742839257103E-2</v>
      </c>
      <c r="C12805" s="158">
        <v>0.135233142081505</v>
      </c>
      <c r="D12805" s="158"/>
      <c r="E12805" s="158">
        <v>-0.162735359549808</v>
      </c>
    </row>
    <row r="12806" spans="1:5" x14ac:dyDescent="0.25">
      <c r="A12806" s="158">
        <v>66126.696420323802</v>
      </c>
      <c r="B12806" s="158">
        <v>0.41788913259754901</v>
      </c>
      <c r="C12806" s="158">
        <v>0.135237550615075</v>
      </c>
      <c r="D12806" s="158"/>
      <c r="E12806" s="158">
        <v>-0.16274036590784699</v>
      </c>
    </row>
    <row r="12807" spans="1:5" x14ac:dyDescent="0.25">
      <c r="A12807" s="158">
        <v>66126.966819683395</v>
      </c>
      <c r="B12807" s="158">
        <v>1.9920451414234801E-2</v>
      </c>
      <c r="C12807" s="158">
        <v>0.135238849803857</v>
      </c>
      <c r="D12807" s="158"/>
      <c r="E12807" s="158">
        <v>-0.16274184092077901</v>
      </c>
    </row>
    <row r="12808" spans="1:5" x14ac:dyDescent="0.25">
      <c r="A12808" s="158">
        <v>66132.179198117796</v>
      </c>
      <c r="B12808" s="158">
        <v>0.133257748854376</v>
      </c>
      <c r="C12808" s="158">
        <v>0.135263924028028</v>
      </c>
      <c r="D12808" s="158"/>
      <c r="E12808" s="158">
        <v>-0.162770277124381</v>
      </c>
    </row>
    <row r="12809" spans="1:5" x14ac:dyDescent="0.25">
      <c r="A12809" s="158">
        <v>66141.808557914803</v>
      </c>
      <c r="B12809" s="158">
        <v>-0.203314050584158</v>
      </c>
      <c r="C12809" s="158">
        <v>0.13531039705410899</v>
      </c>
      <c r="D12809" s="158"/>
      <c r="E12809" s="158">
        <v>-0.16282282512848401</v>
      </c>
    </row>
    <row r="12810" spans="1:5" x14ac:dyDescent="0.25">
      <c r="A12810" s="158">
        <v>66143.499113202706</v>
      </c>
      <c r="B12810" s="158">
        <v>0.2256412662617</v>
      </c>
      <c r="C12810" s="158">
        <v>0.13531857608491299</v>
      </c>
      <c r="D12810" s="158"/>
      <c r="E12810" s="158">
        <v>-0.16283205258612801</v>
      </c>
    </row>
    <row r="12811" spans="1:5" x14ac:dyDescent="0.25">
      <c r="A12811" s="158">
        <v>66147.894550301906</v>
      </c>
      <c r="B12811" s="158">
        <v>0.67748539934275898</v>
      </c>
      <c r="C12811" s="158">
        <v>0.1353398695153</v>
      </c>
      <c r="D12811" s="158"/>
      <c r="E12811" s="158">
        <v>-0.162856046726777</v>
      </c>
    </row>
    <row r="12812" spans="1:5" x14ac:dyDescent="0.25">
      <c r="A12812" s="158">
        <v>66149.575608536397</v>
      </c>
      <c r="B12812" s="158">
        <v>3.9105930411476003E-2</v>
      </c>
      <c r="C12812" s="158">
        <v>0.13534802396281501</v>
      </c>
      <c r="D12812" s="158"/>
      <c r="E12812" s="158">
        <v>-0.16286522447729601</v>
      </c>
    </row>
    <row r="12813" spans="1:5" x14ac:dyDescent="0.25">
      <c r="A12813" s="158">
        <v>66165.324053028802</v>
      </c>
      <c r="B12813" s="158">
        <v>-0.29519301872156201</v>
      </c>
      <c r="C12813" s="158">
        <v>0.13542470098789899</v>
      </c>
      <c r="D12813" s="158"/>
      <c r="E12813" s="158">
        <v>-0.162951231818838</v>
      </c>
    </row>
    <row r="12814" spans="1:5" x14ac:dyDescent="0.25">
      <c r="A12814" s="158">
        <v>66170.961209902802</v>
      </c>
      <c r="B12814" s="158">
        <v>-0.21569627468090999</v>
      </c>
      <c r="C12814" s="158">
        <v>0.13545227178145799</v>
      </c>
      <c r="D12814" s="158"/>
      <c r="E12814" s="158">
        <v>-0.162982030704036</v>
      </c>
    </row>
    <row r="12815" spans="1:5" x14ac:dyDescent="0.25">
      <c r="A12815" s="158">
        <v>66175.0518101419</v>
      </c>
      <c r="B12815" s="158">
        <v>-3.7143210651546799E-2</v>
      </c>
      <c r="C12815" s="158">
        <v>0.13547231922929601</v>
      </c>
      <c r="D12815" s="158"/>
      <c r="E12815" s="158">
        <v>-0.16300438404193801</v>
      </c>
    </row>
    <row r="12816" spans="1:5" x14ac:dyDescent="0.25">
      <c r="A12816" s="158">
        <v>66175.088160876796</v>
      </c>
      <c r="B12816" s="158">
        <v>8.4293949351499406E-2</v>
      </c>
      <c r="C12816" s="158">
        <v>0.13547249753212401</v>
      </c>
      <c r="D12816" s="158"/>
      <c r="E12816" s="158">
        <v>-0.163004582698387</v>
      </c>
    </row>
    <row r="12817" spans="1:5" x14ac:dyDescent="0.25">
      <c r="A12817" s="158">
        <v>66182.8988656851</v>
      </c>
      <c r="B12817" s="158">
        <v>0.14573205062122799</v>
      </c>
      <c r="C12817" s="158">
        <v>0.135510871892391</v>
      </c>
      <c r="D12817" s="158"/>
      <c r="E12817" s="158">
        <v>-0.16304727450878601</v>
      </c>
    </row>
    <row r="12818" spans="1:5" x14ac:dyDescent="0.25">
      <c r="A12818" s="158">
        <v>66191.793546514004</v>
      </c>
      <c r="B12818" s="158">
        <v>-8.0283387642621204E-2</v>
      </c>
      <c r="C12818" s="158">
        <v>0.13555472223746401</v>
      </c>
      <c r="D12818" s="158"/>
      <c r="E12818" s="158">
        <v>-0.16309590657945899</v>
      </c>
    </row>
    <row r="12819" spans="1:5" x14ac:dyDescent="0.25">
      <c r="A12819" s="158">
        <v>66193.313408530201</v>
      </c>
      <c r="B12819" s="158">
        <v>-0.363935551876648</v>
      </c>
      <c r="C12819" s="158">
        <v>0.135562231016295</v>
      </c>
      <c r="D12819" s="158"/>
      <c r="E12819" s="158">
        <v>-0.16310421813996701</v>
      </c>
    </row>
    <row r="12820" spans="1:5" x14ac:dyDescent="0.25">
      <c r="A12820" s="158">
        <v>66206.004375255303</v>
      </c>
      <c r="B12820" s="158">
        <v>8.6394860265714996E-2</v>
      </c>
      <c r="C12820" s="158">
        <v>0.13562511022248799</v>
      </c>
      <c r="D12820" s="158"/>
      <c r="E12820" s="158">
        <v>-0.16317363906889701</v>
      </c>
    </row>
    <row r="12821" spans="1:5" x14ac:dyDescent="0.25">
      <c r="A12821" s="158">
        <v>66209.761037834498</v>
      </c>
      <c r="B12821" s="158">
        <v>0.30662823629417102</v>
      </c>
      <c r="C12821" s="158">
        <v>0.13564378459510401</v>
      </c>
      <c r="D12821" s="158"/>
      <c r="E12821" s="158">
        <v>-0.16319419483182501</v>
      </c>
    </row>
    <row r="12822" spans="1:5" x14ac:dyDescent="0.25">
      <c r="A12822" s="158">
        <v>66225.134536650294</v>
      </c>
      <c r="B12822" s="158">
        <v>-0.14217620751299001</v>
      </c>
      <c r="C12822" s="158">
        <v>0.135720496025066</v>
      </c>
      <c r="D12822" s="158"/>
      <c r="E12822" s="158">
        <v>-0.16327834632646801</v>
      </c>
    </row>
    <row r="12823" spans="1:5" x14ac:dyDescent="0.25">
      <c r="A12823" s="158">
        <v>66230.037527009903</v>
      </c>
      <c r="B12823" s="158">
        <v>-0.60707986549395399</v>
      </c>
      <c r="C12823" s="158">
        <v>0.13574505845217899</v>
      </c>
      <c r="D12823" s="158"/>
      <c r="E12823" s="158">
        <v>-0.163305194651052</v>
      </c>
    </row>
    <row r="12824" spans="1:5" x14ac:dyDescent="0.25">
      <c r="A12824" s="158">
        <v>66230.744055200994</v>
      </c>
      <c r="B12824" s="158">
        <v>0.45928181854335598</v>
      </c>
      <c r="C12824" s="158">
        <v>0.13574860178692499</v>
      </c>
      <c r="D12824" s="158"/>
      <c r="E12824" s="158">
        <v>-0.16330906394595199</v>
      </c>
    </row>
    <row r="12825" spans="1:5" x14ac:dyDescent="0.25">
      <c r="A12825" s="158">
        <v>66256.073119561101</v>
      </c>
      <c r="B12825" s="158">
        <v>-0.59135883576499904</v>
      </c>
      <c r="C12825" s="158">
        <v>0.13587626553608301</v>
      </c>
      <c r="D12825" s="158"/>
      <c r="E12825" s="158">
        <v>-0.16344784675951801</v>
      </c>
    </row>
    <row r="12826" spans="1:5" x14ac:dyDescent="0.25">
      <c r="A12826" s="158">
        <v>66284.353847452498</v>
      </c>
      <c r="B12826" s="158">
        <v>0.26529911549571</v>
      </c>
      <c r="C12826" s="158">
        <v>0.13602024219150399</v>
      </c>
      <c r="D12826" s="158"/>
      <c r="E12826" s="158">
        <v>-0.16360295951836801</v>
      </c>
    </row>
    <row r="12827" spans="1:5" x14ac:dyDescent="0.25">
      <c r="A12827" s="158">
        <v>66313.3283757233</v>
      </c>
      <c r="B12827" s="158">
        <v>-2.9368103661942002E-3</v>
      </c>
      <c r="C12827" s="158">
        <v>0.136169282029072</v>
      </c>
      <c r="D12827" s="158"/>
      <c r="E12827" s="158">
        <v>-0.163762049422845</v>
      </c>
    </row>
    <row r="12828" spans="1:5" x14ac:dyDescent="0.25">
      <c r="A12828" s="158">
        <v>66316.065672302604</v>
      </c>
      <c r="B12828" s="158">
        <v>-0.30179999310162597</v>
      </c>
      <c r="C12828" s="158">
        <v>0.13618344078563499</v>
      </c>
      <c r="D12828" s="158"/>
      <c r="E12828" s="158">
        <v>-0.16377708802944899</v>
      </c>
    </row>
    <row r="12829" spans="1:5" x14ac:dyDescent="0.25">
      <c r="A12829" s="158">
        <v>66317.326246981407</v>
      </c>
      <c r="B12829" s="158">
        <v>-0.43142060579107699</v>
      </c>
      <c r="C12829" s="158">
        <v>0.13618996566354699</v>
      </c>
      <c r="D12829" s="158"/>
      <c r="E12829" s="158">
        <v>-0.16378401410160201</v>
      </c>
    </row>
    <row r="12830" spans="1:5" x14ac:dyDescent="0.25">
      <c r="A12830" s="158">
        <v>66320.072487689598</v>
      </c>
      <c r="B12830" s="158">
        <v>-0.513317718617745</v>
      </c>
      <c r="C12830" s="158">
        <v>0.13620419035196199</v>
      </c>
      <c r="D12830" s="158"/>
      <c r="E12830" s="158">
        <v>-0.163799104120673</v>
      </c>
    </row>
    <row r="12831" spans="1:5" x14ac:dyDescent="0.25">
      <c r="A12831" s="158">
        <v>66325.780330821493</v>
      </c>
      <c r="B12831" s="158">
        <v>-0.52554111761662403</v>
      </c>
      <c r="C12831" s="158">
        <v>0.13623379822534801</v>
      </c>
      <c r="D12831" s="158"/>
      <c r="E12831" s="158">
        <v>-0.16383047251666699</v>
      </c>
    </row>
    <row r="12832" spans="1:5" x14ac:dyDescent="0.25">
      <c r="A12832" s="158">
        <v>66328.884372069602</v>
      </c>
      <c r="B12832" s="158">
        <v>1.54919265897697</v>
      </c>
      <c r="C12832" s="158">
        <v>0.136249923864351</v>
      </c>
      <c r="D12832" s="158"/>
      <c r="E12832" s="158">
        <v>-0.16384753411691699</v>
      </c>
    </row>
    <row r="12833" spans="1:5" x14ac:dyDescent="0.25">
      <c r="A12833" s="158">
        <v>66341.215808766196</v>
      </c>
      <c r="B12833" s="158">
        <v>-0.58281850747250497</v>
      </c>
      <c r="C12833" s="158">
        <v>0.13631415400024799</v>
      </c>
      <c r="D12833" s="158"/>
      <c r="E12833" s="158">
        <v>-0.163915334477303</v>
      </c>
    </row>
    <row r="12834" spans="1:5" x14ac:dyDescent="0.25">
      <c r="A12834" s="158">
        <v>66357.012379156004</v>
      </c>
      <c r="B12834" s="158">
        <v>-0.43526925140100498</v>
      </c>
      <c r="C12834" s="158">
        <v>0.13639682032375999</v>
      </c>
      <c r="D12834" s="158"/>
      <c r="E12834" s="158">
        <v>-0.164002232647044</v>
      </c>
    </row>
    <row r="12835" spans="1:5" x14ac:dyDescent="0.25">
      <c r="A12835" s="158">
        <v>66357.366088670096</v>
      </c>
      <c r="B12835" s="158">
        <v>0.35690349177608399</v>
      </c>
      <c r="C12835" s="158">
        <v>0.13639867628445701</v>
      </c>
      <c r="D12835" s="158"/>
      <c r="E12835" s="158">
        <v>-0.16400417902074199</v>
      </c>
    </row>
    <row r="12836" spans="1:5" x14ac:dyDescent="0.25">
      <c r="A12836" s="158">
        <v>66358.810199978107</v>
      </c>
      <c r="B12836" s="158">
        <v>-0.31493434790239599</v>
      </c>
      <c r="C12836" s="158">
        <v>0.13640625595717401</v>
      </c>
      <c r="D12836" s="158"/>
      <c r="E12836" s="158">
        <v>-0.16401212586688099</v>
      </c>
    </row>
    <row r="12837" spans="1:5" x14ac:dyDescent="0.25">
      <c r="A12837" s="158">
        <v>66359.667092662407</v>
      </c>
      <c r="B12837" s="158">
        <v>0.54772399658258297</v>
      </c>
      <c r="C12837" s="158">
        <v>0.13641075520095</v>
      </c>
      <c r="D12837" s="158"/>
      <c r="E12837" s="158">
        <v>-0.16401684149252199</v>
      </c>
    </row>
    <row r="12838" spans="1:5" x14ac:dyDescent="0.25">
      <c r="A12838" s="158">
        <v>66364.244635296607</v>
      </c>
      <c r="B12838" s="158">
        <v>2.6695099227191901E-2</v>
      </c>
      <c r="C12838" s="158">
        <v>0.136434811567162</v>
      </c>
      <c r="D12838" s="158"/>
      <c r="E12838" s="158">
        <v>-0.16404203505352499</v>
      </c>
    </row>
    <row r="12839" spans="1:5" x14ac:dyDescent="0.25">
      <c r="A12839" s="158">
        <v>66365.245646636002</v>
      </c>
      <c r="B12839" s="158">
        <v>-0.184747735157686</v>
      </c>
      <c r="C12839" s="158">
        <v>0.13644007695227101</v>
      </c>
      <c r="D12839" s="158"/>
      <c r="E12839" s="158">
        <v>-0.16404754492662199</v>
      </c>
    </row>
    <row r="12840" spans="1:5" x14ac:dyDescent="0.25">
      <c r="A12840" s="158">
        <v>66366.572706582199</v>
      </c>
      <c r="B12840" s="158">
        <v>0.12291241453237201</v>
      </c>
      <c r="C12840" s="158">
        <v>0.136447060006503</v>
      </c>
      <c r="D12840" s="158"/>
      <c r="E12840" s="158">
        <v>-0.16405484979004201</v>
      </c>
    </row>
    <row r="12841" spans="1:5" x14ac:dyDescent="0.25">
      <c r="A12841" s="158">
        <v>66371.547612200506</v>
      </c>
      <c r="B12841" s="158">
        <v>-0.37624625571745002</v>
      </c>
      <c r="C12841" s="158">
        <v>0.13647326484618799</v>
      </c>
      <c r="D12841" s="158"/>
      <c r="E12841" s="158">
        <v>-0.16408223762604299</v>
      </c>
    </row>
    <row r="12842" spans="1:5" x14ac:dyDescent="0.25">
      <c r="A12842" s="158">
        <v>66386.111116888103</v>
      </c>
      <c r="B12842" s="158">
        <v>-2.6141807098207801</v>
      </c>
      <c r="C12842" s="158">
        <v>0.136550216791745</v>
      </c>
      <c r="D12842" s="158"/>
      <c r="E12842" s="158">
        <v>-0.16416244194930599</v>
      </c>
    </row>
    <row r="12843" spans="1:5" x14ac:dyDescent="0.25">
      <c r="A12843" s="158">
        <v>66387.420793665297</v>
      </c>
      <c r="B12843" s="158">
        <v>0.16675327684438901</v>
      </c>
      <c r="C12843" s="158">
        <v>0.136557154391619</v>
      </c>
      <c r="D12843" s="158"/>
      <c r="E12843" s="158">
        <v>-0.16416965676269701</v>
      </c>
    </row>
    <row r="12844" spans="1:5" x14ac:dyDescent="0.25">
      <c r="A12844" s="158">
        <v>66388.880149062694</v>
      </c>
      <c r="B12844" s="158">
        <v>7.1467776940825595E-2</v>
      </c>
      <c r="C12844" s="158">
        <v>0.13656488823107699</v>
      </c>
      <c r="D12844" s="158"/>
      <c r="E12844" s="158">
        <v>-0.164177696549933</v>
      </c>
    </row>
    <row r="12845" spans="1:5" x14ac:dyDescent="0.25">
      <c r="A12845" s="158">
        <v>66411.814407836602</v>
      </c>
      <c r="B12845" s="158">
        <v>7.7893596950695504E-2</v>
      </c>
      <c r="C12845" s="158">
        <v>0.13668688965893899</v>
      </c>
      <c r="D12845" s="158"/>
      <c r="E12845" s="158">
        <v>-0.164304102170163</v>
      </c>
    </row>
    <row r="12846" spans="1:5" x14ac:dyDescent="0.25">
      <c r="A12846" s="158">
        <v>66419.210456060493</v>
      </c>
      <c r="B12846" s="158">
        <v>-0.27688407709407498</v>
      </c>
      <c r="C12846" s="158">
        <v>0.13672641676994399</v>
      </c>
      <c r="D12846" s="158"/>
      <c r="E12846" s="158">
        <v>-0.164344889717841</v>
      </c>
    </row>
    <row r="12847" spans="1:5" x14ac:dyDescent="0.25">
      <c r="A12847" s="158">
        <v>66428.169671560405</v>
      </c>
      <c r="B12847" s="158">
        <v>-0.42266328334702502</v>
      </c>
      <c r="C12847" s="158">
        <v>0.13677441584181799</v>
      </c>
      <c r="D12847" s="158"/>
      <c r="E12847" s="158">
        <v>-0.16439431287262199</v>
      </c>
    </row>
    <row r="12848" spans="1:5" x14ac:dyDescent="0.25">
      <c r="A12848" s="158">
        <v>66435.746127047503</v>
      </c>
      <c r="B12848" s="158">
        <v>0.68182740711881795</v>
      </c>
      <c r="C12848" s="158">
        <v>0.136815106638705</v>
      </c>
      <c r="D12848" s="158"/>
      <c r="E12848" s="158">
        <v>-0.164436120984427</v>
      </c>
    </row>
    <row r="12849" spans="1:5" x14ac:dyDescent="0.25">
      <c r="A12849" s="158">
        <v>66445.057589368706</v>
      </c>
      <c r="B12849" s="158">
        <v>-0.19737745272674401</v>
      </c>
      <c r="C12849" s="158">
        <v>0.136865239789108</v>
      </c>
      <c r="D12849" s="158"/>
      <c r="E12849" s="158">
        <v>-0.16448751932841299</v>
      </c>
    </row>
    <row r="12850" spans="1:5" x14ac:dyDescent="0.25">
      <c r="A12850" s="158">
        <v>66467.778112684304</v>
      </c>
      <c r="B12850" s="158">
        <v>-0.44090120020771101</v>
      </c>
      <c r="C12850" s="158">
        <v>0.13698813389860501</v>
      </c>
      <c r="D12850" s="158"/>
      <c r="E12850" s="158">
        <v>-0.16461300920673999</v>
      </c>
    </row>
    <row r="12851" spans="1:5" x14ac:dyDescent="0.25">
      <c r="A12851" s="158">
        <v>66469.215499077094</v>
      </c>
      <c r="B12851" s="158">
        <v>-0.21342090327743901</v>
      </c>
      <c r="C12851" s="158">
        <v>0.13699593532162199</v>
      </c>
      <c r="D12851" s="158"/>
      <c r="E12851" s="158">
        <v>-0.16462095174169</v>
      </c>
    </row>
    <row r="12852" spans="1:5" x14ac:dyDescent="0.25">
      <c r="A12852" s="158">
        <v>66474.548800036602</v>
      </c>
      <c r="B12852" s="158">
        <v>0.34109482113018302</v>
      </c>
      <c r="C12852" s="158">
        <v>0.13702490927247801</v>
      </c>
      <c r="D12852" s="158"/>
      <c r="E12852" s="158">
        <v>-0.16465042555831599</v>
      </c>
    </row>
    <row r="12853" spans="1:5" x14ac:dyDescent="0.25">
      <c r="A12853" s="158">
        <v>66474.748096312396</v>
      </c>
      <c r="B12853" s="158">
        <v>2.6595226529614102</v>
      </c>
      <c r="C12853" s="158">
        <v>0.137025992814437</v>
      </c>
      <c r="D12853" s="158"/>
      <c r="E12853" s="158">
        <v>-0.16465152705739999</v>
      </c>
    </row>
    <row r="12854" spans="1:5" x14ac:dyDescent="0.25">
      <c r="A12854" s="158">
        <v>66479.1175753391</v>
      </c>
      <c r="B12854" s="158">
        <v>0.65645507481104604</v>
      </c>
      <c r="C12854" s="158">
        <v>0.137049764037841</v>
      </c>
      <c r="D12854" s="158"/>
      <c r="E12854" s="158">
        <v>-0.16467567896826801</v>
      </c>
    </row>
    <row r="12855" spans="1:5" x14ac:dyDescent="0.25">
      <c r="A12855" s="158">
        <v>66486.117120723196</v>
      </c>
      <c r="B12855" s="158">
        <v>0.16338032829330601</v>
      </c>
      <c r="C12855" s="158">
        <v>0.13708790336303101</v>
      </c>
      <c r="D12855" s="158"/>
      <c r="E12855" s="158">
        <v>-0.16471437651367599</v>
      </c>
    </row>
    <row r="12856" spans="1:5" x14ac:dyDescent="0.25">
      <c r="A12856" s="158">
        <v>66488.920972404798</v>
      </c>
      <c r="B12856" s="158">
        <v>-0.29162280092631698</v>
      </c>
      <c r="C12856" s="158">
        <v>0.13710320160717199</v>
      </c>
      <c r="D12856" s="158"/>
      <c r="E12856" s="158">
        <v>-0.16472988065441199</v>
      </c>
    </row>
    <row r="12857" spans="1:5" x14ac:dyDescent="0.25">
      <c r="A12857" s="158">
        <v>66494.7138375746</v>
      </c>
      <c r="B12857" s="158">
        <v>-3.9719253750336601E-2</v>
      </c>
      <c r="C12857" s="158">
        <v>0.13713484534508499</v>
      </c>
      <c r="D12857" s="158"/>
      <c r="E12857" s="158">
        <v>-0.164761917917327</v>
      </c>
    </row>
    <row r="12858" spans="1:5" x14ac:dyDescent="0.25">
      <c r="A12858" s="158">
        <v>66495.2904884538</v>
      </c>
      <c r="B12858" s="158">
        <v>-0.27825481035641503</v>
      </c>
      <c r="C12858" s="158">
        <v>0.13713799803910101</v>
      </c>
      <c r="D12858" s="158"/>
      <c r="E12858" s="158">
        <v>-0.164765107444381</v>
      </c>
    </row>
    <row r="12859" spans="1:5" x14ac:dyDescent="0.25">
      <c r="A12859" s="158">
        <v>66508.816668684201</v>
      </c>
      <c r="B12859" s="158">
        <v>0.51040677023312897</v>
      </c>
      <c r="C12859" s="158">
        <v>0.13721208905850901</v>
      </c>
      <c r="D12859" s="158"/>
      <c r="E12859" s="158">
        <v>-0.164839941991615</v>
      </c>
    </row>
    <row r="12860" spans="1:5" x14ac:dyDescent="0.25">
      <c r="A12860" s="158">
        <v>66510.530911874099</v>
      </c>
      <c r="B12860" s="158">
        <v>-0.33181024571215001</v>
      </c>
      <c r="C12860" s="158">
        <v>0.13722149805506401</v>
      </c>
      <c r="D12860" s="158"/>
      <c r="E12860" s="158">
        <v>-0.16484942884387499</v>
      </c>
    </row>
    <row r="12861" spans="1:5" x14ac:dyDescent="0.25">
      <c r="A12861" s="158">
        <v>66514.627958261204</v>
      </c>
      <c r="B12861" s="158">
        <v>-0.17206125078375001</v>
      </c>
      <c r="C12861" s="158">
        <v>0.137244002816788</v>
      </c>
      <c r="D12861" s="158"/>
      <c r="E12861" s="158">
        <v>-0.16487210489173099</v>
      </c>
    </row>
    <row r="12862" spans="1:5" x14ac:dyDescent="0.25">
      <c r="A12862" s="158">
        <v>66515.5257042351</v>
      </c>
      <c r="B12862" s="158">
        <v>0.76903042816354195</v>
      </c>
      <c r="C12862" s="158">
        <v>0.13724893730308299</v>
      </c>
      <c r="D12862" s="158"/>
      <c r="E12862" s="158">
        <v>-0.164877074133749</v>
      </c>
    </row>
    <row r="12863" spans="1:5" x14ac:dyDescent="0.25">
      <c r="A12863" s="158">
        <v>66529.531552102897</v>
      </c>
      <c r="B12863" s="158">
        <v>0.26497825941540498</v>
      </c>
      <c r="C12863" s="158">
        <v>0.137326070344821</v>
      </c>
      <c r="D12863" s="158"/>
      <c r="E12863" s="158">
        <v>-0.16495462130837801</v>
      </c>
    </row>
    <row r="12864" spans="1:5" x14ac:dyDescent="0.25">
      <c r="A12864" s="158">
        <v>66530.876048596096</v>
      </c>
      <c r="B12864" s="158">
        <v>0.54754144746018696</v>
      </c>
      <c r="C12864" s="158">
        <v>0.13733348944274601</v>
      </c>
      <c r="D12864" s="158"/>
      <c r="E12864" s="158">
        <v>-0.164962067593663</v>
      </c>
    </row>
    <row r="12865" spans="1:5" x14ac:dyDescent="0.25">
      <c r="A12865" s="158">
        <v>66543.848747031196</v>
      </c>
      <c r="B12865" s="158">
        <v>-0.31495844795370598</v>
      </c>
      <c r="C12865" s="158">
        <v>0.13740520499715</v>
      </c>
      <c r="D12865" s="158"/>
      <c r="E12865" s="158">
        <v>-0.16503393390550999</v>
      </c>
    </row>
    <row r="12866" spans="1:5" x14ac:dyDescent="0.25">
      <c r="A12866" s="158">
        <v>66552.565068553493</v>
      </c>
      <c r="B12866" s="158">
        <v>-0.69354960573629898</v>
      </c>
      <c r="C12866" s="158">
        <v>0.137453522143763</v>
      </c>
      <c r="D12866" s="158"/>
      <c r="E12866" s="158">
        <v>-0.16508224005619501</v>
      </c>
    </row>
    <row r="12867" spans="1:5" x14ac:dyDescent="0.25">
      <c r="A12867" s="158">
        <v>66552.769531042897</v>
      </c>
      <c r="B12867" s="158">
        <v>-0.17186157830731999</v>
      </c>
      <c r="C12867" s="158">
        <v>0.137454656798327</v>
      </c>
      <c r="D12867" s="158"/>
      <c r="E12867" s="158">
        <v>-0.16508337338107301</v>
      </c>
    </row>
    <row r="12868" spans="1:5" x14ac:dyDescent="0.25">
      <c r="A12868" s="158">
        <v>66559.666134983403</v>
      </c>
      <c r="B12868" s="158">
        <v>-0.121815195406194</v>
      </c>
      <c r="C12868" s="158">
        <v>0.13749296272893899</v>
      </c>
      <c r="D12868" s="158"/>
      <c r="E12868" s="158">
        <v>-0.165121605910167</v>
      </c>
    </row>
    <row r="12869" spans="1:5" x14ac:dyDescent="0.25">
      <c r="A12869" s="158">
        <v>66562.737275687701</v>
      </c>
      <c r="B12869" s="158">
        <v>0.249831635398401</v>
      </c>
      <c r="C12869" s="158">
        <v>0.137510041710455</v>
      </c>
      <c r="D12869" s="158"/>
      <c r="E12869" s="158">
        <v>-0.165138634449292</v>
      </c>
    </row>
    <row r="12870" spans="1:5" x14ac:dyDescent="0.25">
      <c r="A12870" s="158">
        <v>66564.833988022598</v>
      </c>
      <c r="B12870" s="158">
        <v>0.92917470815825398</v>
      </c>
      <c r="C12870" s="158">
        <v>0.137521709134867</v>
      </c>
      <c r="D12870" s="158"/>
      <c r="E12870" s="158">
        <v>-0.165150261189216</v>
      </c>
    </row>
    <row r="12871" spans="1:5" x14ac:dyDescent="0.25">
      <c r="A12871" s="158">
        <v>66575.597401117397</v>
      </c>
      <c r="B12871" s="158">
        <v>0.296507075296781</v>
      </c>
      <c r="C12871" s="158">
        <v>0.137581696847969</v>
      </c>
      <c r="D12871" s="158"/>
      <c r="E12871" s="158">
        <v>-0.165209960892786</v>
      </c>
    </row>
    <row r="12872" spans="1:5" x14ac:dyDescent="0.25">
      <c r="A12872" s="158">
        <v>66575.899963436299</v>
      </c>
      <c r="B12872" s="158">
        <v>-0.62627097920612296</v>
      </c>
      <c r="C12872" s="158">
        <v>0.137583385362476</v>
      </c>
      <c r="D12872" s="158"/>
      <c r="E12872" s="158">
        <v>-0.16521163940942299</v>
      </c>
    </row>
    <row r="12873" spans="1:5" x14ac:dyDescent="0.25">
      <c r="A12873" s="158">
        <v>66581.080007910801</v>
      </c>
      <c r="B12873" s="158">
        <v>0.85106092544580103</v>
      </c>
      <c r="C12873" s="158">
        <v>0.137612312624661</v>
      </c>
      <c r="D12873" s="158"/>
      <c r="E12873" s="158">
        <v>-0.165240379504491</v>
      </c>
    </row>
    <row r="12874" spans="1:5" x14ac:dyDescent="0.25">
      <c r="A12874" s="158">
        <v>66588.429356631706</v>
      </c>
      <c r="B12874" s="158">
        <v>-0.51269756213242501</v>
      </c>
      <c r="C12874" s="158">
        <v>0.13765341501822401</v>
      </c>
      <c r="D12874" s="158"/>
      <c r="E12874" s="158">
        <v>-0.16528116482316799</v>
      </c>
    </row>
    <row r="12875" spans="1:5" x14ac:dyDescent="0.25">
      <c r="A12875" s="158">
        <v>66602.019881505999</v>
      </c>
      <c r="B12875" s="158">
        <v>-2.4568492513032902E-2</v>
      </c>
      <c r="C12875" s="158">
        <v>0.13772960834534001</v>
      </c>
      <c r="D12875" s="158"/>
      <c r="E12875" s="158">
        <v>-0.165356614735091</v>
      </c>
    </row>
    <row r="12876" spans="1:5" x14ac:dyDescent="0.25">
      <c r="A12876" s="158">
        <v>66611.104002896507</v>
      </c>
      <c r="B12876" s="158">
        <v>-0.29465329929253498</v>
      </c>
      <c r="C12876" s="158">
        <v>0.13778067010556599</v>
      </c>
      <c r="D12876" s="158"/>
      <c r="E12876" s="158">
        <v>-0.165407067696732</v>
      </c>
    </row>
    <row r="12877" spans="1:5" x14ac:dyDescent="0.25">
      <c r="A12877" s="158">
        <v>66613.014072245103</v>
      </c>
      <c r="B12877" s="158">
        <v>5.62555256060637E-2</v>
      </c>
      <c r="C12877" s="158">
        <v>0.13779141998913</v>
      </c>
      <c r="D12877" s="158"/>
      <c r="E12877" s="158">
        <v>-0.16541767831486501</v>
      </c>
    </row>
    <row r="12878" spans="1:5" x14ac:dyDescent="0.25">
      <c r="A12878" s="158">
        <v>66616.142037551006</v>
      </c>
      <c r="B12878" s="158">
        <v>-0.590341819861118</v>
      </c>
      <c r="C12878" s="158">
        <v>0.137809034191611</v>
      </c>
      <c r="D12878" s="158"/>
      <c r="E12878" s="158">
        <v>-0.165435056071188</v>
      </c>
    </row>
    <row r="12879" spans="1:5" x14ac:dyDescent="0.25">
      <c r="A12879" s="158">
        <v>66620.426615286196</v>
      </c>
      <c r="B12879" s="158">
        <v>0.40060159142658602</v>
      </c>
      <c r="C12879" s="158">
        <v>0.137833181562353</v>
      </c>
      <c r="D12879" s="158"/>
      <c r="E12879" s="158">
        <v>-0.16545886275879201</v>
      </c>
    </row>
    <row r="12880" spans="1:5" x14ac:dyDescent="0.25">
      <c r="A12880" s="158">
        <v>66630.178902855696</v>
      </c>
      <c r="B12880" s="158">
        <v>1.7959277785806201E-2</v>
      </c>
      <c r="C12880" s="158">
        <v>0.13788823003132999</v>
      </c>
      <c r="D12880" s="158"/>
      <c r="E12880" s="158">
        <v>-0.16551306402663701</v>
      </c>
    </row>
    <row r="12881" spans="1:5" x14ac:dyDescent="0.25">
      <c r="A12881" s="158">
        <v>66640.545761321104</v>
      </c>
      <c r="B12881" s="158">
        <v>-0.18647859573095399</v>
      </c>
      <c r="C12881" s="158">
        <v>0.13794687669092501</v>
      </c>
      <c r="D12881" s="158"/>
      <c r="E12881" s="158">
        <v>-0.16557070224392201</v>
      </c>
    </row>
    <row r="12882" spans="1:5" x14ac:dyDescent="0.25">
      <c r="A12882" s="158">
        <v>66644.102106859107</v>
      </c>
      <c r="B12882" s="158">
        <v>7.4558190400919599E-2</v>
      </c>
      <c r="C12882" s="158">
        <v>0.13796702571254699</v>
      </c>
      <c r="D12882" s="158"/>
      <c r="E12882" s="158">
        <v>-0.165590480057031</v>
      </c>
    </row>
    <row r="12883" spans="1:5" x14ac:dyDescent="0.25">
      <c r="A12883" s="158">
        <v>66656.448598477204</v>
      </c>
      <c r="B12883" s="158">
        <v>0.99381894536769699</v>
      </c>
      <c r="C12883" s="158">
        <v>0.13803709535299599</v>
      </c>
      <c r="D12883" s="158"/>
      <c r="E12883" s="158">
        <v>-0.165659162308542</v>
      </c>
    </row>
    <row r="12884" spans="1:5" x14ac:dyDescent="0.25">
      <c r="A12884" s="158">
        <v>66668.834178589401</v>
      </c>
      <c r="B12884" s="158">
        <v>1.0835566068682301</v>
      </c>
      <c r="C12884" s="158">
        <v>0.13810756947528899</v>
      </c>
      <c r="D12884" s="158"/>
      <c r="E12884" s="158">
        <v>-0.16572809323371601</v>
      </c>
    </row>
    <row r="12885" spans="1:5" x14ac:dyDescent="0.25">
      <c r="A12885" s="158">
        <v>66680.567637402099</v>
      </c>
      <c r="B12885" s="158">
        <v>0.51937993263795301</v>
      </c>
      <c r="C12885" s="158">
        <v>0.13817449873554799</v>
      </c>
      <c r="D12885" s="158"/>
      <c r="E12885" s="158">
        <v>-0.16579342366739599</v>
      </c>
    </row>
    <row r="12886" spans="1:5" x14ac:dyDescent="0.25">
      <c r="A12886" s="158">
        <v>66684.093980130303</v>
      </c>
      <c r="B12886" s="158">
        <v>0.38488349287277801</v>
      </c>
      <c r="C12886" s="158">
        <v>0.13819464455358099</v>
      </c>
      <c r="D12886" s="158"/>
      <c r="E12886" s="158">
        <v>-0.16581306338427501</v>
      </c>
    </row>
    <row r="12887" spans="1:5" x14ac:dyDescent="0.25">
      <c r="A12887" s="158">
        <v>66687.248237982101</v>
      </c>
      <c r="B12887" s="158">
        <v>0.21728310860658101</v>
      </c>
      <c r="C12887" s="158">
        <v>0.13821267672470899</v>
      </c>
      <c r="D12887" s="158"/>
      <c r="E12887" s="158">
        <v>-0.165830632946423</v>
      </c>
    </row>
    <row r="12888" spans="1:5" x14ac:dyDescent="0.25">
      <c r="A12888" s="158">
        <v>66693.790923624605</v>
      </c>
      <c r="B12888" s="158">
        <v>0.50028100828483102</v>
      </c>
      <c r="C12888" s="158">
        <v>0.138250115812871</v>
      </c>
      <c r="D12888" s="158"/>
      <c r="E12888" s="158">
        <v>-0.16586708288201199</v>
      </c>
    </row>
    <row r="12889" spans="1:5" x14ac:dyDescent="0.25">
      <c r="A12889" s="158">
        <v>66699.105770217095</v>
      </c>
      <c r="B12889" s="158">
        <v>0.263048464831805</v>
      </c>
      <c r="C12889" s="158">
        <v>0.138280564392989</v>
      </c>
      <c r="D12889" s="158"/>
      <c r="E12889" s="158">
        <v>-0.165896698821897</v>
      </c>
    </row>
    <row r="12890" spans="1:5" x14ac:dyDescent="0.25">
      <c r="A12890" s="158">
        <v>66704.903789383898</v>
      </c>
      <c r="B12890" s="158">
        <v>-0.17393597654767901</v>
      </c>
      <c r="C12890" s="158">
        <v>0.13831381704808199</v>
      </c>
      <c r="D12890" s="158"/>
      <c r="E12890" s="158">
        <v>-0.16592901370278099</v>
      </c>
    </row>
    <row r="12891" spans="1:5" x14ac:dyDescent="0.25">
      <c r="A12891" s="158">
        <v>66737.624816764801</v>
      </c>
      <c r="B12891" s="158">
        <v>-1.6283763203877999</v>
      </c>
      <c r="C12891" s="158">
        <v>0.13850216580584199</v>
      </c>
      <c r="D12891" s="158"/>
      <c r="E12891" s="158">
        <v>-0.16611151038559999</v>
      </c>
    </row>
    <row r="12892" spans="1:5" x14ac:dyDescent="0.25">
      <c r="A12892" s="158">
        <v>66741.9851733408</v>
      </c>
      <c r="B12892" s="158">
        <v>0.31376403162119998</v>
      </c>
      <c r="C12892" s="158">
        <v>0.13852735110953099</v>
      </c>
      <c r="D12892" s="158"/>
      <c r="E12892" s="158">
        <v>-0.16613584606128201</v>
      </c>
    </row>
    <row r="12893" spans="1:5" x14ac:dyDescent="0.25">
      <c r="A12893" s="158">
        <v>66750.952182538895</v>
      </c>
      <c r="B12893" s="158">
        <v>0.45980857741525499</v>
      </c>
      <c r="C12893" s="158">
        <v>0.138579206433147</v>
      </c>
      <c r="D12893" s="158"/>
      <c r="E12893" s="158">
        <v>-0.16618590415835699</v>
      </c>
    </row>
    <row r="12894" spans="1:5" x14ac:dyDescent="0.25">
      <c r="A12894" s="158">
        <v>66751.773803473494</v>
      </c>
      <c r="B12894" s="158">
        <v>0.60353013751892604</v>
      </c>
      <c r="C12894" s="158">
        <v>0.13858396193242301</v>
      </c>
      <c r="D12894" s="158"/>
      <c r="E12894" s="158">
        <v>-0.166190491652669</v>
      </c>
    </row>
    <row r="12895" spans="1:5" x14ac:dyDescent="0.25">
      <c r="A12895" s="158">
        <v>66779.078089314396</v>
      </c>
      <c r="B12895" s="158">
        <v>-4.9599333648109298E-2</v>
      </c>
      <c r="C12895" s="158">
        <v>0.13874238536480901</v>
      </c>
      <c r="D12895" s="158"/>
      <c r="E12895" s="158">
        <v>-0.16634302220363201</v>
      </c>
    </row>
    <row r="12896" spans="1:5" x14ac:dyDescent="0.25">
      <c r="A12896" s="158">
        <v>66780.063061200504</v>
      </c>
      <c r="B12896" s="158">
        <v>0.124883063704972</v>
      </c>
      <c r="C12896" s="158">
        <v>0.13874811414232299</v>
      </c>
      <c r="D12896" s="158"/>
      <c r="E12896" s="158">
        <v>-0.166348527401185</v>
      </c>
    </row>
    <row r="12897" spans="1:5" x14ac:dyDescent="0.25">
      <c r="A12897" s="158">
        <v>66794.649354126697</v>
      </c>
      <c r="B12897" s="158">
        <v>4.3117998181574399E-2</v>
      </c>
      <c r="C12897" s="158">
        <v>0.138833060563089</v>
      </c>
      <c r="D12897" s="158"/>
      <c r="E12897" s="158">
        <v>-0.166430076028835</v>
      </c>
    </row>
    <row r="12898" spans="1:5" x14ac:dyDescent="0.25">
      <c r="A12898" s="158">
        <v>66797.059919612104</v>
      </c>
      <c r="B12898" s="158">
        <v>-0.33752843109063901</v>
      </c>
      <c r="C12898" s="158">
        <v>0.138847118613037</v>
      </c>
      <c r="D12898" s="158"/>
      <c r="E12898" s="158">
        <v>-0.166443557102052</v>
      </c>
    </row>
    <row r="12899" spans="1:5" x14ac:dyDescent="0.25">
      <c r="A12899" s="158">
        <v>66802.009925237697</v>
      </c>
      <c r="B12899" s="158">
        <v>0.90136321993514701</v>
      </c>
      <c r="C12899" s="158">
        <v>0.13887600348766299</v>
      </c>
      <c r="D12899" s="158"/>
      <c r="E12899" s="158">
        <v>-0.166471243671098</v>
      </c>
    </row>
    <row r="12900" spans="1:5" x14ac:dyDescent="0.25">
      <c r="A12900" s="158">
        <v>66809.148011265104</v>
      </c>
      <c r="B12900" s="158">
        <v>-0.31063477085654401</v>
      </c>
      <c r="C12900" s="158">
        <v>0.13891769687605601</v>
      </c>
      <c r="D12900" s="158"/>
      <c r="E12900" s="158">
        <v>-0.166511177440122</v>
      </c>
    </row>
    <row r="12901" spans="1:5" x14ac:dyDescent="0.25">
      <c r="A12901" s="158">
        <v>66821.341519047593</v>
      </c>
      <c r="B12901" s="158">
        <v>0.84992983609817296</v>
      </c>
      <c r="C12901" s="158">
        <v>0.13898902744528299</v>
      </c>
      <c r="D12901" s="158"/>
      <c r="E12901" s="158">
        <v>-0.16657941745845301</v>
      </c>
    </row>
    <row r="12902" spans="1:5" x14ac:dyDescent="0.25">
      <c r="A12902" s="158">
        <v>66827.508214920599</v>
      </c>
      <c r="B12902" s="158">
        <v>1.3930268913942001E-3</v>
      </c>
      <c r="C12902" s="158">
        <v>0.139025153192402</v>
      </c>
      <c r="D12902" s="158"/>
      <c r="E12902" s="158">
        <v>-0.16661394035439001</v>
      </c>
    </row>
    <row r="12903" spans="1:5" x14ac:dyDescent="0.25">
      <c r="A12903" s="158">
        <v>66831.504432172005</v>
      </c>
      <c r="B12903" s="158">
        <v>4.95320840236786</v>
      </c>
      <c r="C12903" s="158">
        <v>0.139048581977744</v>
      </c>
      <c r="D12903" s="158"/>
      <c r="E12903" s="158">
        <v>-0.16663631641135801</v>
      </c>
    </row>
    <row r="12904" spans="1:5" x14ac:dyDescent="0.25">
      <c r="A12904" s="158">
        <v>66832.086927355995</v>
      </c>
      <c r="B12904" s="158">
        <v>0.66930699874210298</v>
      </c>
      <c r="C12904" s="158">
        <v>0.13905199817876501</v>
      </c>
      <c r="D12904" s="158"/>
      <c r="E12904" s="158">
        <v>-0.16663957825200901</v>
      </c>
    </row>
    <row r="12905" spans="1:5" x14ac:dyDescent="0.25">
      <c r="A12905" s="158">
        <v>66834.392392267793</v>
      </c>
      <c r="B12905" s="158">
        <v>0.83316070165784195</v>
      </c>
      <c r="C12905" s="158">
        <v>0.13906552214253201</v>
      </c>
      <c r="D12905" s="158"/>
      <c r="E12905" s="158">
        <v>-0.16665248900520799</v>
      </c>
    </row>
    <row r="12906" spans="1:5" x14ac:dyDescent="0.25">
      <c r="A12906" s="158">
        <v>66847.964136815601</v>
      </c>
      <c r="B12906" s="158">
        <v>0.63203900599169105</v>
      </c>
      <c r="C12906" s="158">
        <v>0.13914522871478499</v>
      </c>
      <c r="D12906" s="158"/>
      <c r="E12906" s="158">
        <v>-0.16672851345221501</v>
      </c>
    </row>
    <row r="12907" spans="1:5" x14ac:dyDescent="0.25">
      <c r="A12907" s="158">
        <v>66864.995366713207</v>
      </c>
      <c r="B12907" s="158">
        <v>0.241972850952132</v>
      </c>
      <c r="C12907" s="158">
        <v>0.139245475337862</v>
      </c>
      <c r="D12907" s="158"/>
      <c r="E12907" s="158">
        <v>-0.16682396949369899</v>
      </c>
    </row>
    <row r="12908" spans="1:5" x14ac:dyDescent="0.25">
      <c r="A12908" s="158">
        <v>66865.200096429195</v>
      </c>
      <c r="B12908" s="158">
        <v>0.30389071553689201</v>
      </c>
      <c r="C12908" s="158">
        <v>0.139246681861634</v>
      </c>
      <c r="D12908" s="158"/>
      <c r="E12908" s="158">
        <v>-0.16682511731225699</v>
      </c>
    </row>
    <row r="12909" spans="1:5" x14ac:dyDescent="0.25">
      <c r="A12909" s="158">
        <v>66871.969485567606</v>
      </c>
      <c r="B12909" s="158">
        <v>0.31345120451553599</v>
      </c>
      <c r="C12909" s="158">
        <v>0.13928659497868101</v>
      </c>
      <c r="D12909" s="158"/>
      <c r="E12909" s="158">
        <v>-0.16686307470829601</v>
      </c>
    </row>
    <row r="12910" spans="1:5" x14ac:dyDescent="0.25">
      <c r="A12910" s="158">
        <v>66873.070044836102</v>
      </c>
      <c r="B12910" s="158">
        <v>-0.27279775050072003</v>
      </c>
      <c r="C12910" s="158">
        <v>0.13929308754505901</v>
      </c>
      <c r="D12910" s="158"/>
      <c r="E12910" s="158">
        <v>-0.16686924665168801</v>
      </c>
    </row>
    <row r="12911" spans="1:5" x14ac:dyDescent="0.25">
      <c r="A12911" s="158">
        <v>66875.949465789905</v>
      </c>
      <c r="B12911" s="158">
        <v>6.3056930959781696E-2</v>
      </c>
      <c r="C12911" s="158">
        <v>0.139310078856696</v>
      </c>
      <c r="D12911" s="158"/>
      <c r="E12911" s="158">
        <v>-0.16688539562017099</v>
      </c>
    </row>
    <row r="12912" spans="1:5" x14ac:dyDescent="0.25">
      <c r="A12912" s="158">
        <v>66877.372947483804</v>
      </c>
      <c r="B12912" s="158">
        <v>0.62308141050972898</v>
      </c>
      <c r="C12912" s="158">
        <v>0.13931848122110699</v>
      </c>
      <c r="D12912" s="158"/>
      <c r="E12912" s="158">
        <v>-0.16689337970533599</v>
      </c>
    </row>
    <row r="12913" spans="1:5" x14ac:dyDescent="0.25">
      <c r="A12913" s="158">
        <v>66878.432797823902</v>
      </c>
      <c r="B12913" s="158">
        <v>1.0594528053260699</v>
      </c>
      <c r="C12913" s="158">
        <v>0.139324738242941</v>
      </c>
      <c r="D12913" s="158"/>
      <c r="E12913" s="158">
        <v>-0.166899324505147</v>
      </c>
    </row>
    <row r="12914" spans="1:5" x14ac:dyDescent="0.25">
      <c r="A12914" s="158">
        <v>66896.033522927595</v>
      </c>
      <c r="B12914" s="158">
        <v>-0.226868460718921</v>
      </c>
      <c r="C12914" s="158">
        <v>0.13942877756976399</v>
      </c>
      <c r="D12914" s="158"/>
      <c r="E12914" s="158">
        <v>-0.16699808177699901</v>
      </c>
    </row>
    <row r="12915" spans="1:5" x14ac:dyDescent="0.25">
      <c r="A12915" s="158">
        <v>66900.106726228594</v>
      </c>
      <c r="B12915" s="158">
        <v>-0.54230903440423095</v>
      </c>
      <c r="C12915" s="158">
        <v>0.13945288901764399</v>
      </c>
      <c r="D12915" s="158"/>
      <c r="E12915" s="158">
        <v>-0.16702094533821099</v>
      </c>
    </row>
    <row r="12916" spans="1:5" x14ac:dyDescent="0.25">
      <c r="A12916" s="158">
        <v>66901.515276829101</v>
      </c>
      <c r="B12916" s="158">
        <v>0.56642413933358804</v>
      </c>
      <c r="C12916" s="158">
        <v>0.139461229932098</v>
      </c>
      <c r="D12916" s="158"/>
      <c r="E12916" s="158">
        <v>-0.16702885254376201</v>
      </c>
    </row>
    <row r="12917" spans="1:5" x14ac:dyDescent="0.25">
      <c r="A12917" s="158">
        <v>66909.496094190195</v>
      </c>
      <c r="B12917" s="158">
        <v>-0.322141734095516</v>
      </c>
      <c r="C12917" s="158">
        <v>0.13950851777918999</v>
      </c>
      <c r="D12917" s="158"/>
      <c r="E12917" s="158">
        <v>-0.16707366215838201</v>
      </c>
    </row>
    <row r="12918" spans="1:5" x14ac:dyDescent="0.25">
      <c r="A12918" s="158">
        <v>66910.760816882495</v>
      </c>
      <c r="B12918" s="158">
        <v>-0.32129890411224399</v>
      </c>
      <c r="C12918" s="158">
        <v>0.13951601589550999</v>
      </c>
      <c r="D12918" s="158"/>
      <c r="E12918" s="158">
        <v>-0.16708076433164901</v>
      </c>
    </row>
    <row r="12919" spans="1:5" x14ac:dyDescent="0.25">
      <c r="A12919" s="158">
        <v>66911.000323526197</v>
      </c>
      <c r="B12919" s="158">
        <v>0.71994409827824701</v>
      </c>
      <c r="C12919" s="158">
        <v>0.13951743598445099</v>
      </c>
      <c r="D12919" s="158"/>
      <c r="E12919" s="158">
        <v>-0.16708210934082701</v>
      </c>
    </row>
    <row r="12920" spans="1:5" x14ac:dyDescent="0.25">
      <c r="A12920" s="158">
        <v>66918.049779226407</v>
      </c>
      <c r="B12920" s="158">
        <v>0.37098899555441101</v>
      </c>
      <c r="C12920" s="158">
        <v>0.13955925284425499</v>
      </c>
      <c r="D12920" s="158"/>
      <c r="E12920" s="158">
        <v>-0.167121702494717</v>
      </c>
    </row>
    <row r="12921" spans="1:5" x14ac:dyDescent="0.25">
      <c r="A12921" s="158">
        <v>66927.938559508795</v>
      </c>
      <c r="B12921" s="158">
        <v>-0.382360808332116</v>
      </c>
      <c r="C12921" s="158">
        <v>0.13961797361529299</v>
      </c>
      <c r="D12921" s="158"/>
      <c r="E12921" s="158">
        <v>-0.16717725955271101</v>
      </c>
    </row>
    <row r="12922" spans="1:5" x14ac:dyDescent="0.25">
      <c r="A12922" s="158">
        <v>66938.827001131605</v>
      </c>
      <c r="B12922" s="158">
        <v>-6.4926754319094601E-2</v>
      </c>
      <c r="C12922" s="158">
        <v>0.13968271137160099</v>
      </c>
      <c r="D12922" s="158"/>
      <c r="E12922" s="158">
        <v>-0.16723845569373499</v>
      </c>
    </row>
    <row r="12923" spans="1:5" x14ac:dyDescent="0.25">
      <c r="A12923" s="158">
        <v>66940.401301184203</v>
      </c>
      <c r="B12923" s="158">
        <v>-1.6204334146675701</v>
      </c>
      <c r="C12923" s="158">
        <v>0.13969207833429201</v>
      </c>
      <c r="D12923" s="158"/>
      <c r="E12923" s="158">
        <v>-0.16724730568434501</v>
      </c>
    </row>
    <row r="12924" spans="1:5" x14ac:dyDescent="0.25">
      <c r="A12924" s="158">
        <v>66942.381557118599</v>
      </c>
      <c r="B12924" s="158">
        <v>-0.283375413471043</v>
      </c>
      <c r="C12924" s="158">
        <v>0.13970386314337399</v>
      </c>
      <c r="D12924" s="158"/>
      <c r="E12924" s="158">
        <v>-0.167258438481002</v>
      </c>
    </row>
    <row r="12925" spans="1:5" x14ac:dyDescent="0.25">
      <c r="A12925" s="158">
        <v>66945.115237032398</v>
      </c>
      <c r="B12925" s="158">
        <v>-0.11021286623486</v>
      </c>
      <c r="C12925" s="158">
        <v>0.13972013613918599</v>
      </c>
      <c r="D12925" s="158"/>
      <c r="E12925" s="158">
        <v>-0.16727380824792801</v>
      </c>
    </row>
    <row r="12926" spans="1:5" x14ac:dyDescent="0.25">
      <c r="A12926" s="158">
        <v>66953.583652860107</v>
      </c>
      <c r="B12926" s="158">
        <v>-9.2638797969835096E-3</v>
      </c>
      <c r="C12926" s="158">
        <v>0.13977057910780999</v>
      </c>
      <c r="D12926" s="158"/>
      <c r="E12926" s="158">
        <v>-0.16732143038715</v>
      </c>
    </row>
    <row r="12927" spans="1:5" x14ac:dyDescent="0.25">
      <c r="A12927" s="158">
        <v>66958.0247322574</v>
      </c>
      <c r="B12927" s="158">
        <v>-0.46770119865995302</v>
      </c>
      <c r="C12927" s="158">
        <v>0.139797052131403</v>
      </c>
      <c r="D12927" s="158"/>
      <c r="E12927" s="158">
        <v>-0.16734641056924199</v>
      </c>
    </row>
    <row r="12928" spans="1:5" x14ac:dyDescent="0.25">
      <c r="A12928" s="158">
        <v>66968.8092037366</v>
      </c>
      <c r="B12928" s="158">
        <v>-1.5917841686299901</v>
      </c>
      <c r="C12928" s="158">
        <v>0.13986139186044799</v>
      </c>
      <c r="D12928" s="158"/>
      <c r="E12928" s="158">
        <v>-0.16740708758268999</v>
      </c>
    </row>
    <row r="12929" spans="1:5" x14ac:dyDescent="0.25">
      <c r="A12929" s="158">
        <v>66970.650374360397</v>
      </c>
      <c r="B12929" s="158">
        <v>0.67247374051095898</v>
      </c>
      <c r="C12929" s="158">
        <v>0.13987238375467501</v>
      </c>
      <c r="D12929" s="158"/>
      <c r="E12929" s="158">
        <v>-0.167417448957669</v>
      </c>
    </row>
    <row r="12930" spans="1:5" x14ac:dyDescent="0.25">
      <c r="A12930" s="158">
        <v>66970.874821382604</v>
      </c>
      <c r="B12930" s="158">
        <v>-0.12109407993033899</v>
      </c>
      <c r="C12930" s="158">
        <v>0.13987372386497199</v>
      </c>
      <c r="D12930" s="158"/>
      <c r="E12930" s="158">
        <v>-0.167418712102747</v>
      </c>
    </row>
    <row r="12931" spans="1:5" x14ac:dyDescent="0.25">
      <c r="A12931" s="158">
        <v>66998.025394911601</v>
      </c>
      <c r="B12931" s="158">
        <v>-0.30750437716572399</v>
      </c>
      <c r="C12931" s="158">
        <v>0.140036064363393</v>
      </c>
      <c r="D12931" s="158"/>
      <c r="E12931" s="158">
        <v>-0.167571585077675</v>
      </c>
    </row>
    <row r="12932" spans="1:5" x14ac:dyDescent="0.25">
      <c r="A12932" s="158">
        <v>67000.954646153696</v>
      </c>
      <c r="B12932" s="158">
        <v>0.57665061526703798</v>
      </c>
      <c r="C12932" s="158">
        <v>0.140053605860507</v>
      </c>
      <c r="D12932" s="158"/>
      <c r="E12932" s="158">
        <v>-0.16758808726114099</v>
      </c>
    </row>
    <row r="12933" spans="1:5" x14ac:dyDescent="0.25">
      <c r="A12933" s="158">
        <v>67016.681238688107</v>
      </c>
      <c r="B12933" s="158">
        <v>-0.13278579034563501</v>
      </c>
      <c r="C12933" s="158">
        <v>0.14014786787458799</v>
      </c>
      <c r="D12933" s="158"/>
      <c r="E12933" s="158">
        <v>-0.16767671380684601</v>
      </c>
    </row>
    <row r="12934" spans="1:5" x14ac:dyDescent="0.25">
      <c r="A12934" s="158">
        <v>67027.033454162796</v>
      </c>
      <c r="B12934" s="158">
        <v>0.30756389036092902</v>
      </c>
      <c r="C12934" s="158">
        <v>0.140209992931454</v>
      </c>
      <c r="D12934" s="158"/>
      <c r="E12934" s="158">
        <v>-0.167735080377935</v>
      </c>
    </row>
    <row r="12935" spans="1:5" x14ac:dyDescent="0.25">
      <c r="A12935" s="158">
        <v>67027.564685483507</v>
      </c>
      <c r="B12935" s="158">
        <v>0.16611788938845101</v>
      </c>
      <c r="C12935" s="158">
        <v>0.14021318250498399</v>
      </c>
      <c r="D12935" s="158"/>
      <c r="E12935" s="158">
        <v>-0.16773807608028701</v>
      </c>
    </row>
    <row r="12936" spans="1:5" x14ac:dyDescent="0.25">
      <c r="A12936" s="158">
        <v>67040.707249003593</v>
      </c>
      <c r="B12936" s="158">
        <v>0.23598606886072701</v>
      </c>
      <c r="C12936" s="158">
        <v>0.140292139863883</v>
      </c>
      <c r="D12936" s="158"/>
      <c r="E12936" s="158">
        <v>-0.16781220722181001</v>
      </c>
    </row>
    <row r="12937" spans="1:5" x14ac:dyDescent="0.25">
      <c r="A12937" s="158">
        <v>67050.713208847403</v>
      </c>
      <c r="B12937" s="158">
        <v>3.1824303756826202</v>
      </c>
      <c r="C12937" s="158">
        <v>0.14035231340231599</v>
      </c>
      <c r="D12937" s="158"/>
      <c r="E12937" s="158">
        <v>-0.167868669452991</v>
      </c>
    </row>
    <row r="12938" spans="1:5" x14ac:dyDescent="0.25">
      <c r="A12938" s="158">
        <v>67052.214551444398</v>
      </c>
      <c r="B12938" s="158">
        <v>0.198461617780854</v>
      </c>
      <c r="C12938" s="158">
        <v>0.14036134649200399</v>
      </c>
      <c r="D12938" s="158"/>
      <c r="E12938" s="158">
        <v>-0.16787714305085599</v>
      </c>
    </row>
    <row r="12939" spans="1:5" x14ac:dyDescent="0.25">
      <c r="A12939" s="158">
        <v>67053.630782461798</v>
      </c>
      <c r="B12939" s="158">
        <v>0.24122024177888299</v>
      </c>
      <c r="C12939" s="158">
        <v>0.14036986852040301</v>
      </c>
      <c r="D12939" s="158"/>
      <c r="E12939" s="158">
        <v>-0.167885136691904</v>
      </c>
    </row>
    <row r="12940" spans="1:5" x14ac:dyDescent="0.25">
      <c r="A12940" s="158">
        <v>67056.9029312044</v>
      </c>
      <c r="B12940" s="158">
        <v>0.76270505539286504</v>
      </c>
      <c r="C12940" s="158">
        <v>0.14038956213459999</v>
      </c>
      <c r="D12940" s="158"/>
      <c r="E12940" s="158">
        <v>-0.167903607237538</v>
      </c>
    </row>
    <row r="12941" spans="1:5" x14ac:dyDescent="0.25">
      <c r="A12941" s="158">
        <v>67061.315075520994</v>
      </c>
      <c r="B12941" s="158">
        <v>-0.40561667398436602</v>
      </c>
      <c r="C12941" s="158">
        <v>0.140416125155541</v>
      </c>
      <c r="D12941" s="158"/>
      <c r="E12941" s="158">
        <v>-0.167928516199426</v>
      </c>
    </row>
    <row r="12942" spans="1:5" x14ac:dyDescent="0.25">
      <c r="A12942" s="158">
        <v>67079.875863181602</v>
      </c>
      <c r="B12942" s="158">
        <v>9.2377954571243301E-2</v>
      </c>
      <c r="C12942" s="158">
        <v>0.14052796997563199</v>
      </c>
      <c r="D12942" s="158"/>
      <c r="E12942" s="158">
        <v>-0.16803334467789399</v>
      </c>
    </row>
    <row r="12943" spans="1:5" x14ac:dyDescent="0.25">
      <c r="A12943" s="158">
        <v>67083.188333700396</v>
      </c>
      <c r="B12943" s="158">
        <v>-1.8620744565976599</v>
      </c>
      <c r="C12943" s="158">
        <v>0.140547947055713</v>
      </c>
      <c r="D12943" s="158"/>
      <c r="E12943" s="158">
        <v>-0.16805206025659999</v>
      </c>
    </row>
    <row r="12944" spans="1:5" x14ac:dyDescent="0.25">
      <c r="A12944" s="158">
        <v>67083.529489313805</v>
      </c>
      <c r="B12944" s="158">
        <v>0.83661403493298103</v>
      </c>
      <c r="C12944" s="158">
        <v>0.14055000479803201</v>
      </c>
      <c r="D12944" s="158"/>
      <c r="E12944" s="158">
        <v>-0.16805398792295401</v>
      </c>
    </row>
    <row r="12945" spans="1:5" x14ac:dyDescent="0.25">
      <c r="A12945" s="158">
        <v>67085.162210580602</v>
      </c>
      <c r="B12945" s="158">
        <v>0.393673690838936</v>
      </c>
      <c r="C12945" s="158">
        <v>0.14055985356558401</v>
      </c>
      <c r="D12945" s="158"/>
      <c r="E12945" s="158">
        <v>-0.16806321377695599</v>
      </c>
    </row>
    <row r="12946" spans="1:5" x14ac:dyDescent="0.25">
      <c r="A12946" s="158">
        <v>67097.165554700405</v>
      </c>
      <c r="B12946" s="158">
        <v>-1.5269224711801399</v>
      </c>
      <c r="C12946" s="158">
        <v>0.14063229461445201</v>
      </c>
      <c r="D12946" s="158"/>
      <c r="E12946" s="158">
        <v>-0.168131056244437</v>
      </c>
    </row>
    <row r="12947" spans="1:5" x14ac:dyDescent="0.25">
      <c r="A12947" s="158">
        <v>67100.837250947196</v>
      </c>
      <c r="B12947" s="158">
        <v>-3.5757818046389098E-2</v>
      </c>
      <c r="C12947" s="158">
        <v>0.14065446574333601</v>
      </c>
      <c r="D12947" s="158"/>
      <c r="E12947" s="158">
        <v>-0.168151814296189</v>
      </c>
    </row>
    <row r="12948" spans="1:5" x14ac:dyDescent="0.25">
      <c r="A12948" s="158">
        <v>67109.082794770002</v>
      </c>
      <c r="B12948" s="158">
        <v>0.52782689557131501</v>
      </c>
      <c r="C12948" s="158">
        <v>0.14070427564310301</v>
      </c>
      <c r="D12948" s="158"/>
      <c r="E12948" s="158">
        <v>-0.16819844056698499</v>
      </c>
    </row>
    <row r="12949" spans="1:5" x14ac:dyDescent="0.25">
      <c r="A12949" s="158">
        <v>67132.858779332804</v>
      </c>
      <c r="B12949" s="158">
        <v>0.41443935048910402</v>
      </c>
      <c r="C12949" s="158">
        <v>0.140848050030491</v>
      </c>
      <c r="D12949" s="158"/>
      <c r="E12949" s="158">
        <v>-0.168332963278191</v>
      </c>
    </row>
    <row r="12950" spans="1:5" x14ac:dyDescent="0.25">
      <c r="A12950" s="158">
        <v>67157.790358030601</v>
      </c>
      <c r="B12950" s="158">
        <v>5.9935457989346297E-2</v>
      </c>
      <c r="C12950" s="158">
        <v>0.14099902782071799</v>
      </c>
      <c r="D12950" s="158"/>
      <c r="E12950" s="158">
        <v>-0.16847414551951101</v>
      </c>
    </row>
    <row r="12951" spans="1:5" x14ac:dyDescent="0.25">
      <c r="A12951" s="158">
        <v>67165.4705833607</v>
      </c>
      <c r="B12951" s="158">
        <v>-0.290574365158147</v>
      </c>
      <c r="C12951" s="158">
        <v>0.14104557715449301</v>
      </c>
      <c r="D12951" s="158"/>
      <c r="E12951" s="158">
        <v>-0.16851766199741999</v>
      </c>
    </row>
    <row r="12952" spans="1:5" x14ac:dyDescent="0.25">
      <c r="A12952" s="158">
        <v>67167.400910842203</v>
      </c>
      <c r="B12952" s="158">
        <v>-0.72384783186509905</v>
      </c>
      <c r="C12952" s="158">
        <v>0.14105727953855099</v>
      </c>
      <c r="D12952" s="158"/>
      <c r="E12952" s="158">
        <v>-0.168528601163763</v>
      </c>
    </row>
    <row r="12953" spans="1:5" x14ac:dyDescent="0.25">
      <c r="A12953" s="158">
        <v>67167.632437270498</v>
      </c>
      <c r="B12953" s="158">
        <v>0.69302594125317796</v>
      </c>
      <c r="C12953" s="158">
        <v>0.141058683214425</v>
      </c>
      <c r="D12953" s="158"/>
      <c r="E12953" s="158">
        <v>-0.16852991327400199</v>
      </c>
    </row>
    <row r="12954" spans="1:5" x14ac:dyDescent="0.25">
      <c r="A12954" s="158">
        <v>67168.296373223697</v>
      </c>
      <c r="B12954" s="158">
        <v>0.35656813206197402</v>
      </c>
      <c r="C12954" s="158">
        <v>0.14106270854810099</v>
      </c>
      <c r="D12954" s="158"/>
      <c r="E12954" s="158">
        <v>-0.168533676001626</v>
      </c>
    </row>
    <row r="12955" spans="1:5" x14ac:dyDescent="0.25">
      <c r="A12955" s="158">
        <v>67175.170968621504</v>
      </c>
      <c r="B12955" s="158">
        <v>3.1197055739884402E-2</v>
      </c>
      <c r="C12955" s="158">
        <v>0.14110439558673599</v>
      </c>
      <c r="D12955" s="158"/>
      <c r="E12955" s="158">
        <v>-0.168572641598081</v>
      </c>
    </row>
    <row r="12956" spans="1:5" x14ac:dyDescent="0.25">
      <c r="A12956" s="158">
        <v>67202.820143562596</v>
      </c>
      <c r="B12956" s="158">
        <v>0.93125295477829395</v>
      </c>
      <c r="C12956" s="158">
        <v>0.14127218655579399</v>
      </c>
      <c r="D12956" s="158"/>
      <c r="E12956" s="158">
        <v>-0.16872945380750501</v>
      </c>
    </row>
    <row r="12957" spans="1:5" x14ac:dyDescent="0.25">
      <c r="A12957" s="158">
        <v>67206.453006450407</v>
      </c>
      <c r="B12957" s="158">
        <v>-0.26897265526200098</v>
      </c>
      <c r="C12957" s="158">
        <v>0.14129424685917799</v>
      </c>
      <c r="D12957" s="158"/>
      <c r="E12957" s="158">
        <v>-0.168750068895927</v>
      </c>
    </row>
    <row r="12958" spans="1:5" x14ac:dyDescent="0.25">
      <c r="A12958" s="158">
        <v>67209.150564334006</v>
      </c>
      <c r="B12958" s="158">
        <v>-1.72667000243432E-2</v>
      </c>
      <c r="C12958" s="158">
        <v>0.14131062952557499</v>
      </c>
      <c r="D12958" s="158"/>
      <c r="E12958" s="158">
        <v>-0.168765378190911</v>
      </c>
    </row>
    <row r="12959" spans="1:5" x14ac:dyDescent="0.25">
      <c r="A12959" s="158">
        <v>67210.497264627804</v>
      </c>
      <c r="B12959" s="158">
        <v>0.21431743642001999</v>
      </c>
      <c r="C12959" s="158">
        <v>0.14131880884025499</v>
      </c>
      <c r="D12959" s="158"/>
      <c r="E12959" s="158">
        <v>-0.16877302158365601</v>
      </c>
    </row>
    <row r="12960" spans="1:5" x14ac:dyDescent="0.25">
      <c r="A12960" s="158">
        <v>67228.587436002199</v>
      </c>
      <c r="B12960" s="158">
        <v>-0.48906239462684897</v>
      </c>
      <c r="C12960" s="158">
        <v>0.141428718054845</v>
      </c>
      <c r="D12960" s="158"/>
      <c r="E12960" s="158">
        <v>-0.16887572995897099</v>
      </c>
    </row>
    <row r="12961" spans="1:5" x14ac:dyDescent="0.25">
      <c r="A12961" s="158">
        <v>67230.451388838599</v>
      </c>
      <c r="B12961" s="158">
        <v>1.1456399901380601</v>
      </c>
      <c r="C12961" s="158">
        <v>0.14144004640673499</v>
      </c>
      <c r="D12961" s="158"/>
      <c r="E12961" s="158">
        <v>-0.16888631639780499</v>
      </c>
    </row>
    <row r="12962" spans="1:5" x14ac:dyDescent="0.25">
      <c r="A12962" s="158">
        <v>67231.713030420302</v>
      </c>
      <c r="B12962" s="158">
        <v>0.43404442972341301</v>
      </c>
      <c r="C12962" s="158">
        <v>0.14144771451798099</v>
      </c>
      <c r="D12962" s="158"/>
      <c r="E12962" s="158">
        <v>-0.168893482363626</v>
      </c>
    </row>
    <row r="12963" spans="1:5" x14ac:dyDescent="0.25">
      <c r="A12963" s="158">
        <v>67234.8638875982</v>
      </c>
      <c r="B12963" s="158">
        <v>-1.1873990388352</v>
      </c>
      <c r="C12963" s="158">
        <v>0.14146686631928701</v>
      </c>
      <c r="D12963" s="158"/>
      <c r="E12963" s="158">
        <v>-0.16891138021924801</v>
      </c>
    </row>
    <row r="12964" spans="1:5" x14ac:dyDescent="0.25">
      <c r="A12964" s="158">
        <v>67237.992744333795</v>
      </c>
      <c r="B12964" s="158">
        <v>0.255557255168326</v>
      </c>
      <c r="C12964" s="158">
        <v>0.14148588612833099</v>
      </c>
      <c r="D12964" s="158"/>
      <c r="E12964" s="158">
        <v>-0.168929155058827</v>
      </c>
    </row>
    <row r="12965" spans="1:5" x14ac:dyDescent="0.25">
      <c r="A12965" s="158">
        <v>67240.577747485993</v>
      </c>
      <c r="B12965" s="158">
        <v>0.40242872344511399</v>
      </c>
      <c r="C12965" s="158">
        <v>0.14150160120442701</v>
      </c>
      <c r="D12965" s="158"/>
      <c r="E12965" s="158">
        <v>-0.16894384176840399</v>
      </c>
    </row>
    <row r="12966" spans="1:5" x14ac:dyDescent="0.25">
      <c r="A12966" s="158">
        <v>67249.5560339574</v>
      </c>
      <c r="B12966" s="158">
        <v>0.253083913779517</v>
      </c>
      <c r="C12966" s="158">
        <v>0.14155619157105501</v>
      </c>
      <c r="D12966" s="158"/>
      <c r="E12966" s="158">
        <v>-0.16899486226986801</v>
      </c>
    </row>
    <row r="12967" spans="1:5" x14ac:dyDescent="0.25">
      <c r="A12967" s="158">
        <v>67259.476132026393</v>
      </c>
      <c r="B12967" s="158">
        <v>6.3556408908649303E-2</v>
      </c>
      <c r="C12967" s="158">
        <v>0.14161652246199199</v>
      </c>
      <c r="D12967" s="158"/>
      <c r="E12967" s="158">
        <v>-0.169051253386995</v>
      </c>
    </row>
    <row r="12968" spans="1:5" x14ac:dyDescent="0.25">
      <c r="A12968" s="158">
        <v>67260.564851094896</v>
      </c>
      <c r="B12968" s="158">
        <v>0.113271992228703</v>
      </c>
      <c r="C12968" s="158">
        <v>0.14162314453486199</v>
      </c>
      <c r="D12968" s="158"/>
      <c r="E12968" s="158">
        <v>-0.16905744343603701</v>
      </c>
    </row>
    <row r="12969" spans="1:5" x14ac:dyDescent="0.25">
      <c r="A12969" s="158">
        <v>67283.770027136503</v>
      </c>
      <c r="B12969" s="158">
        <v>0.163994693468172</v>
      </c>
      <c r="C12969" s="158">
        <v>0.141764322052159</v>
      </c>
      <c r="D12969" s="158"/>
      <c r="E12969" s="158">
        <v>-0.16918943534337899</v>
      </c>
    </row>
    <row r="12970" spans="1:5" x14ac:dyDescent="0.25">
      <c r="A12970" s="158">
        <v>67284.058147953605</v>
      </c>
      <c r="B12970" s="158">
        <v>-5.79279624748016</v>
      </c>
      <c r="C12970" s="158">
        <v>0.14176607529626101</v>
      </c>
      <c r="D12970" s="158"/>
      <c r="E12970" s="158">
        <v>-0.16919107485705501</v>
      </c>
    </row>
    <row r="12971" spans="1:5" x14ac:dyDescent="0.25">
      <c r="A12971" s="158">
        <v>67288.906583908698</v>
      </c>
      <c r="B12971" s="158">
        <v>0.49198084624302302</v>
      </c>
      <c r="C12971" s="158">
        <v>0.14179557960241501</v>
      </c>
      <c r="D12971" s="158"/>
      <c r="E12971" s="158">
        <v>-0.16921866671556199</v>
      </c>
    </row>
    <row r="12972" spans="1:5" x14ac:dyDescent="0.25">
      <c r="A12972" s="158">
        <v>67290.249861669494</v>
      </c>
      <c r="B12972" s="158">
        <v>-1.5404797648372399</v>
      </c>
      <c r="C12972" s="158">
        <v>0.141803754230585</v>
      </c>
      <c r="D12972" s="158"/>
      <c r="E12972" s="158">
        <v>-0.16922631197063401</v>
      </c>
    </row>
    <row r="12973" spans="1:5" x14ac:dyDescent="0.25">
      <c r="A12973" s="158">
        <v>67291.507206754904</v>
      </c>
      <c r="B12973" s="158">
        <v>-0.32283748476603602</v>
      </c>
      <c r="C12973" s="158">
        <v>0.14181140603765899</v>
      </c>
      <c r="D12973" s="158"/>
      <c r="E12973" s="158">
        <v>-0.16923346846482901</v>
      </c>
    </row>
    <row r="12974" spans="1:5" x14ac:dyDescent="0.25">
      <c r="A12974" s="158">
        <v>67297.852833871002</v>
      </c>
      <c r="B12974" s="158">
        <v>-0.34508241328828898</v>
      </c>
      <c r="C12974" s="158">
        <v>0.14185002531194399</v>
      </c>
      <c r="D12974" s="158"/>
      <c r="E12974" s="158">
        <v>-0.16926959097358099</v>
      </c>
    </row>
    <row r="12975" spans="1:5" x14ac:dyDescent="0.25">
      <c r="A12975" s="158">
        <v>67301.056395234395</v>
      </c>
      <c r="B12975" s="158">
        <v>0.26361416493356798</v>
      </c>
      <c r="C12975" s="158">
        <v>0.141869523112167</v>
      </c>
      <c r="D12975" s="158"/>
      <c r="E12975" s="158">
        <v>-0.169287830292953</v>
      </c>
    </row>
    <row r="12976" spans="1:5" x14ac:dyDescent="0.25">
      <c r="A12976" s="158">
        <v>67304.691261540705</v>
      </c>
      <c r="B12976" s="158">
        <v>-0.58464376758189396</v>
      </c>
      <c r="C12976" s="158">
        <v>0.14189164670228099</v>
      </c>
      <c r="D12976" s="158"/>
      <c r="E12976" s="158">
        <v>-0.16930852768979501</v>
      </c>
    </row>
    <row r="12977" spans="1:5" x14ac:dyDescent="0.25">
      <c r="A12977" s="158">
        <v>67308.227177674504</v>
      </c>
      <c r="B12977" s="158">
        <v>9.3441728196585992E-3</v>
      </c>
      <c r="C12977" s="158">
        <v>0.141913168714074</v>
      </c>
      <c r="D12977" s="158"/>
      <c r="E12977" s="158">
        <v>-0.169328664164591</v>
      </c>
    </row>
    <row r="12978" spans="1:5" x14ac:dyDescent="0.25">
      <c r="A12978" s="158">
        <v>67318.952185126793</v>
      </c>
      <c r="B12978" s="158">
        <v>-0.373109039675035</v>
      </c>
      <c r="C12978" s="158">
        <v>0.14197845177655899</v>
      </c>
      <c r="D12978" s="158"/>
      <c r="E12978" s="158">
        <v>-0.16938975651529201</v>
      </c>
    </row>
    <row r="12979" spans="1:5" x14ac:dyDescent="0.25">
      <c r="A12979" s="158">
        <v>67321.613511059797</v>
      </c>
      <c r="B12979" s="158">
        <v>-7.2959351827184299E-2</v>
      </c>
      <c r="C12979" s="158">
        <v>0.14199465184715801</v>
      </c>
      <c r="D12979" s="158"/>
      <c r="E12979" s="158">
        <v>-0.16940491962888601</v>
      </c>
    </row>
    <row r="12980" spans="1:5" x14ac:dyDescent="0.25">
      <c r="A12980" s="158">
        <v>67325.174250479497</v>
      </c>
      <c r="B12980" s="158">
        <v>4.0398553277531897E-2</v>
      </c>
      <c r="C12980" s="158">
        <v>0.14201632710301701</v>
      </c>
      <c r="D12980" s="158"/>
      <c r="E12980" s="158">
        <v>-0.169425209415625</v>
      </c>
    </row>
    <row r="12981" spans="1:5" x14ac:dyDescent="0.25">
      <c r="A12981" s="158">
        <v>67329.182365832399</v>
      </c>
      <c r="B12981" s="158">
        <v>0.33050412053417</v>
      </c>
      <c r="C12981" s="158">
        <v>0.14204072593064199</v>
      </c>
      <c r="D12981" s="158"/>
      <c r="E12981" s="158">
        <v>-0.169448051441528</v>
      </c>
    </row>
    <row r="12982" spans="1:5" x14ac:dyDescent="0.25">
      <c r="A12982" s="158">
        <v>67338.468525461896</v>
      </c>
      <c r="B12982" s="158">
        <v>0.18862126231395901</v>
      </c>
      <c r="C12982" s="158">
        <v>0.14209725456292799</v>
      </c>
      <c r="D12982" s="158"/>
      <c r="E12982" s="158">
        <v>-0.16950098496874999</v>
      </c>
    </row>
    <row r="12983" spans="1:5" x14ac:dyDescent="0.25">
      <c r="A12983" s="158">
        <v>67341.142756029396</v>
      </c>
      <c r="B12983" s="158">
        <v>0.51883151718716802</v>
      </c>
      <c r="C12983" s="158">
        <v>0.142113533663943</v>
      </c>
      <c r="D12983" s="158"/>
      <c r="E12983" s="158">
        <v>-0.16951623194474499</v>
      </c>
    </row>
    <row r="12984" spans="1:5" x14ac:dyDescent="0.25">
      <c r="A12984" s="158">
        <v>67341.245264739598</v>
      </c>
      <c r="B12984" s="158">
        <v>0.114376649929016</v>
      </c>
      <c r="C12984" s="158">
        <v>0.14211415767381699</v>
      </c>
      <c r="D12984" s="158"/>
      <c r="E12984" s="158">
        <v>-0.16951681642058899</v>
      </c>
    </row>
    <row r="12985" spans="1:5" x14ac:dyDescent="0.25">
      <c r="A12985" s="158">
        <v>67348.816394514506</v>
      </c>
      <c r="B12985" s="158">
        <v>-0.15071690421537601</v>
      </c>
      <c r="C12985" s="158">
        <v>0.142160245614214</v>
      </c>
      <c r="D12985" s="158"/>
      <c r="E12985" s="158">
        <v>-0.16955999062204599</v>
      </c>
    </row>
    <row r="12986" spans="1:5" x14ac:dyDescent="0.25">
      <c r="A12986" s="158">
        <v>67361.595825273107</v>
      </c>
      <c r="B12986" s="158">
        <v>0.76551008329612802</v>
      </c>
      <c r="C12986" s="158">
        <v>0.14223803468750801</v>
      </c>
      <c r="D12986" s="158"/>
      <c r="E12986" s="158">
        <v>-0.16963289076896401</v>
      </c>
    </row>
    <row r="12987" spans="1:5" x14ac:dyDescent="0.25">
      <c r="A12987" s="158">
        <v>67372.908054244006</v>
      </c>
      <c r="B12987" s="158">
        <v>0.224530358769681</v>
      </c>
      <c r="C12987" s="158">
        <v>0.142306886634751</v>
      </c>
      <c r="D12987" s="158"/>
      <c r="E12987" s="158">
        <v>-0.16969744821994601</v>
      </c>
    </row>
    <row r="12988" spans="1:5" x14ac:dyDescent="0.25">
      <c r="A12988" s="158">
        <v>67374.501133559199</v>
      </c>
      <c r="B12988" s="158">
        <v>-1.5283269245913699E-2</v>
      </c>
      <c r="C12988" s="158">
        <v>0.14231658229959701</v>
      </c>
      <c r="D12988" s="158"/>
      <c r="E12988" s="158">
        <v>-0.16970654175262601</v>
      </c>
    </row>
    <row r="12989" spans="1:5" x14ac:dyDescent="0.25">
      <c r="A12989" s="158">
        <v>67384.084101412896</v>
      </c>
      <c r="B12989" s="158">
        <v>0.62161285686022105</v>
      </c>
      <c r="C12989" s="158">
        <v>0.14237490140600501</v>
      </c>
      <c r="D12989" s="158"/>
      <c r="E12989" s="158">
        <v>-0.16976125333320699</v>
      </c>
    </row>
    <row r="12990" spans="1:5" x14ac:dyDescent="0.25">
      <c r="A12990" s="158">
        <v>67392.553287646195</v>
      </c>
      <c r="B12990" s="158">
        <v>-0.32251673196277397</v>
      </c>
      <c r="C12990" s="158">
        <v>0.142426435858103</v>
      </c>
      <c r="D12990" s="158"/>
      <c r="E12990" s="158">
        <v>-0.169809621153449</v>
      </c>
    </row>
    <row r="12991" spans="1:5" x14ac:dyDescent="0.25">
      <c r="A12991" s="158">
        <v>67395.477303391395</v>
      </c>
      <c r="B12991" s="158">
        <v>-0.20564950517623101</v>
      </c>
      <c r="C12991" s="158">
        <v>0.14244422668245099</v>
      </c>
      <c r="D12991" s="158"/>
      <c r="E12991" s="158">
        <v>-0.16982632359936001</v>
      </c>
    </row>
    <row r="12992" spans="1:5" x14ac:dyDescent="0.25">
      <c r="A12992" s="158">
        <v>67400.235425571504</v>
      </c>
      <c r="B12992" s="158">
        <v>0.124349402365542</v>
      </c>
      <c r="C12992" s="158">
        <v>0.14247317495466</v>
      </c>
      <c r="D12992" s="158"/>
      <c r="E12992" s="158">
        <v>-0.16985350636289401</v>
      </c>
    </row>
    <row r="12993" spans="1:5" x14ac:dyDescent="0.25">
      <c r="A12993" s="158">
        <v>67401.702243686494</v>
      </c>
      <c r="B12993" s="158">
        <v>-0.47311403339415098</v>
      </c>
      <c r="C12993" s="158">
        <v>0.14248209851948901</v>
      </c>
      <c r="D12993" s="158"/>
      <c r="E12993" s="158">
        <v>-0.16986188707621599</v>
      </c>
    </row>
    <row r="12994" spans="1:5" x14ac:dyDescent="0.25">
      <c r="A12994" s="158">
        <v>67405.166948434402</v>
      </c>
      <c r="B12994" s="158">
        <v>0.31493974630813998</v>
      </c>
      <c r="C12994" s="158">
        <v>0.14250317546107699</v>
      </c>
      <c r="D12994" s="158"/>
      <c r="E12994" s="158">
        <v>-0.16988168446635199</v>
      </c>
    </row>
    <row r="12995" spans="1:5" x14ac:dyDescent="0.25">
      <c r="A12995" s="158">
        <v>67406.4497451192</v>
      </c>
      <c r="B12995" s="158">
        <v>0.90679366250965299</v>
      </c>
      <c r="C12995" s="158">
        <v>0.1425109787662</v>
      </c>
      <c r="D12995" s="158"/>
      <c r="E12995" s="158">
        <v>-0.16988901499242401</v>
      </c>
    </row>
    <row r="12996" spans="1:5" x14ac:dyDescent="0.25">
      <c r="A12996" s="158">
        <v>67413.098181936206</v>
      </c>
      <c r="B12996" s="158">
        <v>5.5867773947904098E-2</v>
      </c>
      <c r="C12996" s="158">
        <v>0.14255141810055399</v>
      </c>
      <c r="D12996" s="158"/>
      <c r="E12996" s="158">
        <v>-0.169927012606095</v>
      </c>
    </row>
    <row r="12997" spans="1:5" x14ac:dyDescent="0.25">
      <c r="A12997" s="158">
        <v>67415.126338127899</v>
      </c>
      <c r="B12997" s="158">
        <v>-0.39837744658440799</v>
      </c>
      <c r="C12997" s="158">
        <v>0.142563753247297</v>
      </c>
      <c r="D12997" s="158"/>
      <c r="E12997" s="158">
        <v>-0.16993860580286699</v>
      </c>
    </row>
    <row r="12998" spans="1:5" x14ac:dyDescent="0.25">
      <c r="A12998" s="158">
        <v>67422.841377620804</v>
      </c>
      <c r="B12998" s="158">
        <v>4.8697308282386102E-2</v>
      </c>
      <c r="C12998" s="158">
        <v>0.14261067034046901</v>
      </c>
      <c r="D12998" s="158"/>
      <c r="E12998" s="158">
        <v>-0.169982713355459</v>
      </c>
    </row>
    <row r="12999" spans="1:5" x14ac:dyDescent="0.25">
      <c r="A12999" s="158">
        <v>67425.300116539904</v>
      </c>
      <c r="B12999" s="158">
        <v>0.213442200593916</v>
      </c>
      <c r="C12999" s="158">
        <v>0.14262562066322501</v>
      </c>
      <c r="D12999" s="158"/>
      <c r="E12999" s="158">
        <v>-0.16999677264644</v>
      </c>
    </row>
    <row r="13000" spans="1:5" x14ac:dyDescent="0.25">
      <c r="A13000" s="158">
        <v>67427.681713256199</v>
      </c>
      <c r="B13000" s="158">
        <v>3.3106793260673201E-2</v>
      </c>
      <c r="C13000" s="158">
        <v>0.14264010101241401</v>
      </c>
      <c r="D13000" s="158"/>
      <c r="E13000" s="158">
        <v>-0.170010391967782</v>
      </c>
    </row>
    <row r="13001" spans="1:5" x14ac:dyDescent="0.25">
      <c r="A13001" s="158">
        <v>67435.687375863403</v>
      </c>
      <c r="B13001" s="158">
        <v>8.0395516111098103E-2</v>
      </c>
      <c r="C13001" s="158">
        <v>0.14268876936271499</v>
      </c>
      <c r="D13001" s="158"/>
      <c r="E13001" s="158">
        <v>-0.17005618108527801</v>
      </c>
    </row>
    <row r="13002" spans="1:5" x14ac:dyDescent="0.25">
      <c r="A13002" s="158">
        <v>67444.9629894276</v>
      </c>
      <c r="B13002" s="158">
        <v>0.33879434037640299</v>
      </c>
      <c r="C13002" s="158">
        <v>0.14274514384844</v>
      </c>
      <c r="D13002" s="158"/>
      <c r="E13002" s="158">
        <v>-0.17010924959780699</v>
      </c>
    </row>
    <row r="13003" spans="1:5" x14ac:dyDescent="0.25">
      <c r="A13003" s="158">
        <v>67460.640144906807</v>
      </c>
      <c r="B13003" s="158">
        <v>0.27236676539892402</v>
      </c>
      <c r="C13003" s="158">
        <v>0.14284038661238899</v>
      </c>
      <c r="D13003" s="158"/>
      <c r="E13003" s="158">
        <v>-0.170198981741053</v>
      </c>
    </row>
    <row r="13004" spans="1:5" x14ac:dyDescent="0.25">
      <c r="A13004" s="158">
        <v>67465.474969125906</v>
      </c>
      <c r="B13004" s="158">
        <v>-0.70788134697444804</v>
      </c>
      <c r="C13004" s="158">
        <v>0.142869748808129</v>
      </c>
      <c r="D13004" s="158"/>
      <c r="E13004" s="158">
        <v>-0.17022666483662899</v>
      </c>
    </row>
    <row r="13005" spans="1:5" x14ac:dyDescent="0.25">
      <c r="A13005" s="158">
        <v>67467.712852785902</v>
      </c>
      <c r="B13005" s="158">
        <v>8.1403564015269894E-2</v>
      </c>
      <c r="C13005" s="158">
        <v>0.14288333781969001</v>
      </c>
      <c r="D13005" s="158"/>
      <c r="E13005" s="158">
        <v>-0.17023948000329001</v>
      </c>
    </row>
    <row r="13006" spans="1:5" x14ac:dyDescent="0.25">
      <c r="A13006" s="158">
        <v>67469.111244154294</v>
      </c>
      <c r="B13006" s="158">
        <v>0.22616901513936599</v>
      </c>
      <c r="C13006" s="158">
        <v>0.142891828625307</v>
      </c>
      <c r="D13006" s="158"/>
      <c r="E13006" s="158">
        <v>-0.17024748834549799</v>
      </c>
    </row>
    <row r="13007" spans="1:5" x14ac:dyDescent="0.25">
      <c r="A13007" s="158">
        <v>67474.0345274602</v>
      </c>
      <c r="B13007" s="158">
        <v>-7.1132824991948507E-2</v>
      </c>
      <c r="C13007" s="158">
        <v>0.14292171831127101</v>
      </c>
      <c r="D13007" s="158"/>
      <c r="E13007" s="158">
        <v>-0.17027568618797001</v>
      </c>
    </row>
    <row r="13008" spans="1:5" x14ac:dyDescent="0.25">
      <c r="A13008" s="158">
        <v>67486.264257405099</v>
      </c>
      <c r="B13008" s="158">
        <v>-0.24193843997977199</v>
      </c>
      <c r="C13008" s="158">
        <v>0.142995940054058</v>
      </c>
      <c r="D13008" s="158"/>
      <c r="E13008" s="158">
        <v>-0.17034575194718099</v>
      </c>
    </row>
    <row r="13009" spans="1:5" x14ac:dyDescent="0.25">
      <c r="A13009" s="158">
        <v>67511.4616760473</v>
      </c>
      <c r="B13009" s="158">
        <v>-0.56691350871947999</v>
      </c>
      <c r="C13009" s="158">
        <v>0.14314873349752599</v>
      </c>
      <c r="D13009" s="158"/>
      <c r="E13009" s="158">
        <v>-0.17049020403092899</v>
      </c>
    </row>
    <row r="13010" spans="1:5" x14ac:dyDescent="0.25">
      <c r="A13010" s="158">
        <v>67524.869209070996</v>
      </c>
      <c r="B13010" s="158">
        <v>-1.7445745586547701</v>
      </c>
      <c r="C13010" s="158">
        <v>0.14322995647547401</v>
      </c>
      <c r="D13010" s="158"/>
      <c r="E13010" s="158">
        <v>-0.17056711774764</v>
      </c>
    </row>
    <row r="13011" spans="1:5" x14ac:dyDescent="0.25">
      <c r="A13011" s="158">
        <v>67525.266673968203</v>
      </c>
      <c r="B13011" s="158">
        <v>0.28244238834573798</v>
      </c>
      <c r="C13011" s="158">
        <v>0.143232363429007</v>
      </c>
      <c r="D13011" s="158"/>
      <c r="E13011" s="158">
        <v>-0.17056939838526899</v>
      </c>
    </row>
    <row r="13012" spans="1:5" x14ac:dyDescent="0.25">
      <c r="A13012" s="158">
        <v>67525.922397604299</v>
      </c>
      <c r="B13012" s="158">
        <v>-0.61433092089686603</v>
      </c>
      <c r="C13012" s="158">
        <v>0.14323633422113399</v>
      </c>
      <c r="D13012" s="158"/>
      <c r="E13012" s="158">
        <v>-0.170573160968955</v>
      </c>
    </row>
    <row r="13013" spans="1:5" x14ac:dyDescent="0.25">
      <c r="A13013" s="158">
        <v>67531.2596725779</v>
      </c>
      <c r="B13013" s="158">
        <v>-0.34381159124416999</v>
      </c>
      <c r="C13013" s="158">
        <v>0.14326864915767901</v>
      </c>
      <c r="D13013" s="158"/>
      <c r="E13013" s="158">
        <v>-0.17060378972923099</v>
      </c>
    </row>
    <row r="13014" spans="1:5" x14ac:dyDescent="0.25">
      <c r="A13014" s="158">
        <v>67539.380546162807</v>
      </c>
      <c r="B13014" s="158">
        <v>-1.06700907895435</v>
      </c>
      <c r="C13014" s="158">
        <v>0.143317798696353</v>
      </c>
      <c r="D13014" s="158"/>
      <c r="E13014" s="158">
        <v>-0.170650403314656</v>
      </c>
    </row>
    <row r="13015" spans="1:5" x14ac:dyDescent="0.25">
      <c r="A13015" s="158">
        <v>67540.548108069604</v>
      </c>
      <c r="B13015" s="158">
        <v>-0.420243073499249</v>
      </c>
      <c r="C13015" s="158">
        <v>0.14332486314769999</v>
      </c>
      <c r="D13015" s="158"/>
      <c r="E13015" s="158">
        <v>-0.17065710615089399</v>
      </c>
    </row>
    <row r="13016" spans="1:5" x14ac:dyDescent="0.25">
      <c r="A13016" s="158">
        <v>67553.905534605597</v>
      </c>
      <c r="B13016" s="158">
        <v>0.49620232626066402</v>
      </c>
      <c r="C13016" s="158">
        <v>0.143405647925962</v>
      </c>
      <c r="D13016" s="158"/>
      <c r="E13016" s="158">
        <v>-0.17073380859850201</v>
      </c>
    </row>
    <row r="13017" spans="1:5" x14ac:dyDescent="0.25">
      <c r="A13017" s="158">
        <v>67554.018961329799</v>
      </c>
      <c r="B13017" s="158">
        <v>-7.5585886768370098E-3</v>
      </c>
      <c r="C13017" s="158">
        <v>0.14340633363527699</v>
      </c>
      <c r="D13017" s="158"/>
      <c r="E13017" s="158">
        <v>-0.17073446007940599</v>
      </c>
    </row>
    <row r="13018" spans="1:5" x14ac:dyDescent="0.25">
      <c r="A13018" s="158">
        <v>67555.544816296198</v>
      </c>
      <c r="B13018" s="158">
        <v>0.237098712247374</v>
      </c>
      <c r="C13018" s="158">
        <v>0.143415557549049</v>
      </c>
      <c r="D13018" s="158"/>
      <c r="E13018" s="158">
        <v>-0.17074322426781499</v>
      </c>
    </row>
    <row r="13019" spans="1:5" x14ac:dyDescent="0.25">
      <c r="A13019" s="158">
        <v>67563.460374042304</v>
      </c>
      <c r="B13019" s="158">
        <v>0.60141414878953603</v>
      </c>
      <c r="C13019" s="158">
        <v>0.143463393118931</v>
      </c>
      <c r="D13019" s="158"/>
      <c r="E13019" s="158">
        <v>-0.17078869688261999</v>
      </c>
    </row>
    <row r="13020" spans="1:5" x14ac:dyDescent="0.25">
      <c r="A13020" s="158">
        <v>67568.134051276997</v>
      </c>
      <c r="B13020" s="158">
        <v>0.29265273645093798</v>
      </c>
      <c r="C13020" s="158">
        <v>0.14349162550623101</v>
      </c>
      <c r="D13020" s="158"/>
      <c r="E13020" s="158">
        <v>-0.17081555158643999</v>
      </c>
    </row>
    <row r="13021" spans="1:5" x14ac:dyDescent="0.25">
      <c r="A13021" s="158">
        <v>67573.491042726295</v>
      </c>
      <c r="B13021" s="158">
        <v>-1.7051525584421701</v>
      </c>
      <c r="C13021" s="158">
        <v>0.143523974601872</v>
      </c>
      <c r="D13021" s="158"/>
      <c r="E13021" s="158">
        <v>-0.17084633784146899</v>
      </c>
    </row>
    <row r="13022" spans="1:5" x14ac:dyDescent="0.25">
      <c r="A13022" s="158">
        <v>67576.334181896294</v>
      </c>
      <c r="B13022" s="158">
        <v>0.10727937421814999</v>
      </c>
      <c r="C13022" s="158">
        <v>0.14354113851494099</v>
      </c>
      <c r="D13022" s="158"/>
      <c r="E13022" s="158">
        <v>-0.17086267944668501</v>
      </c>
    </row>
    <row r="13023" spans="1:5" x14ac:dyDescent="0.25">
      <c r="A13023" s="158">
        <v>67586.162400155707</v>
      </c>
      <c r="B13023" s="158">
        <v>0.38197364231786801</v>
      </c>
      <c r="C13023" s="158">
        <v>0.143600444431913</v>
      </c>
      <c r="D13023" s="158"/>
      <c r="E13023" s="158">
        <v>-0.17091918161607</v>
      </c>
    </row>
    <row r="13024" spans="1:5" x14ac:dyDescent="0.25">
      <c r="A13024" s="158">
        <v>67604.477456627501</v>
      </c>
      <c r="B13024" s="158">
        <v>0.42689000602982302</v>
      </c>
      <c r="C13024" s="158">
        <v>0.143710847155614</v>
      </c>
      <c r="D13024" s="158"/>
      <c r="E13024" s="158">
        <v>-0.17102452484101799</v>
      </c>
    </row>
    <row r="13025" spans="1:5" x14ac:dyDescent="0.25">
      <c r="A13025" s="158">
        <v>67620.320648484601</v>
      </c>
      <c r="B13025" s="158">
        <v>0.44702553770745701</v>
      </c>
      <c r="C13025" s="158">
        <v>0.14380622194439499</v>
      </c>
      <c r="D13025" s="158"/>
      <c r="E13025" s="158">
        <v>-0.171115703501139</v>
      </c>
    </row>
    <row r="13026" spans="1:5" x14ac:dyDescent="0.25">
      <c r="A13026" s="158">
        <v>67621.931640811599</v>
      </c>
      <c r="B13026" s="158">
        <v>0.43529991928337203</v>
      </c>
      <c r="C13026" s="158">
        <v>0.14381591306946101</v>
      </c>
      <c r="D13026" s="158"/>
      <c r="E13026" s="158">
        <v>-0.17112497762151399</v>
      </c>
    </row>
    <row r="13027" spans="1:5" x14ac:dyDescent="0.25">
      <c r="A13027" s="158">
        <v>67631.077528154201</v>
      </c>
      <c r="B13027" s="158">
        <v>0.34868395414786602</v>
      </c>
      <c r="C13027" s="158">
        <v>0.14387090630216301</v>
      </c>
      <c r="D13027" s="158"/>
      <c r="E13027" s="158">
        <v>-0.17117763805022301</v>
      </c>
    </row>
    <row r="13028" spans="1:5" x14ac:dyDescent="0.25">
      <c r="A13028" s="158">
        <v>67637.214875529593</v>
      </c>
      <c r="B13028" s="158">
        <v>0.23104093511929799</v>
      </c>
      <c r="C13028" s="158">
        <v>0.14390778521702799</v>
      </c>
      <c r="D13028" s="158"/>
      <c r="E13028" s="158">
        <v>-0.17121298499192</v>
      </c>
    </row>
    <row r="13029" spans="1:5" x14ac:dyDescent="0.25">
      <c r="A13029" s="158">
        <v>67647.921987839902</v>
      </c>
      <c r="B13029" s="158">
        <v>-0.25969519254091</v>
      </c>
      <c r="C13029" s="158">
        <v>0.14397207546638399</v>
      </c>
      <c r="D13029" s="158"/>
      <c r="E13029" s="158">
        <v>-0.171274668279425</v>
      </c>
    </row>
    <row r="13030" spans="1:5" x14ac:dyDescent="0.25">
      <c r="A13030" s="158">
        <v>67647.939404990902</v>
      </c>
      <c r="B13030" s="158">
        <v>0.40293319808468703</v>
      </c>
      <c r="C13030" s="158">
        <v>0.14397217999596101</v>
      </c>
      <c r="D13030" s="158"/>
      <c r="E13030" s="158">
        <v>-0.17127476863723801</v>
      </c>
    </row>
    <row r="13031" spans="1:5" x14ac:dyDescent="0.25">
      <c r="A13031" s="158">
        <v>67648.780516394807</v>
      </c>
      <c r="B13031" s="158">
        <v>2.4801430125068502</v>
      </c>
      <c r="C13031" s="158">
        <v>0.14397722775389801</v>
      </c>
      <c r="D13031" s="158"/>
      <c r="E13031" s="158">
        <v>-0.17127961520078</v>
      </c>
    </row>
    <row r="13032" spans="1:5" x14ac:dyDescent="0.25">
      <c r="A13032" s="158">
        <v>67655.520083357696</v>
      </c>
      <c r="B13032" s="158">
        <v>-0.17269680721466699</v>
      </c>
      <c r="C13032" s="158">
        <v>0.144017659726449</v>
      </c>
      <c r="D13032" s="158"/>
      <c r="E13032" s="158">
        <v>-0.17131845420994499</v>
      </c>
    </row>
    <row r="13033" spans="1:5" x14ac:dyDescent="0.25">
      <c r="A13033" s="158">
        <v>67660.745984162902</v>
      </c>
      <c r="B13033" s="158">
        <v>0.53919069173848899</v>
      </c>
      <c r="C13033" s="158">
        <v>0.14404899335735799</v>
      </c>
      <c r="D13033" s="158"/>
      <c r="E13033" s="158">
        <v>-0.171348576313092</v>
      </c>
    </row>
    <row r="13034" spans="1:5" x14ac:dyDescent="0.25">
      <c r="A13034" s="158">
        <v>67660.769848909593</v>
      </c>
      <c r="B13034" s="158">
        <v>2.5848740404454999E-2</v>
      </c>
      <c r="C13034" s="158">
        <v>0.14404913641077299</v>
      </c>
      <c r="D13034" s="158"/>
      <c r="E13034" s="158">
        <v>-0.17134871388176401</v>
      </c>
    </row>
    <row r="13035" spans="1:5" x14ac:dyDescent="0.25">
      <c r="A13035" s="158">
        <v>67664.361228825204</v>
      </c>
      <c r="B13035" s="158">
        <v>-0.13849424870534499</v>
      </c>
      <c r="C13035" s="158">
        <v>0.14407066063843399</v>
      </c>
      <c r="D13035" s="158"/>
      <c r="E13035" s="158">
        <v>-0.17136941770901201</v>
      </c>
    </row>
    <row r="13036" spans="1:5" x14ac:dyDescent="0.25">
      <c r="A13036" s="158">
        <v>67666.869603229905</v>
      </c>
      <c r="B13036" s="158">
        <v>7.6520442576399894E-2</v>
      </c>
      <c r="C13036" s="158">
        <v>0.14408568966754401</v>
      </c>
      <c r="D13036" s="158"/>
      <c r="E13036" s="158">
        <v>-0.17138387964600801</v>
      </c>
    </row>
    <row r="13037" spans="1:5" x14ac:dyDescent="0.25">
      <c r="A13037" s="158">
        <v>67670.489913863305</v>
      </c>
      <c r="B13037" s="158">
        <v>0.23866562224714699</v>
      </c>
      <c r="C13037" s="158">
        <v>0.14410737443806201</v>
      </c>
      <c r="D13037" s="158"/>
      <c r="E13037" s="158">
        <v>-0.17140475457278001</v>
      </c>
    </row>
    <row r="13038" spans="1:5" x14ac:dyDescent="0.25">
      <c r="A13038" s="158">
        <v>67671.991338753898</v>
      </c>
      <c r="B13038" s="158">
        <v>9.9167123629517698E-2</v>
      </c>
      <c r="C13038" s="158">
        <v>0.14411636534421901</v>
      </c>
      <c r="D13038" s="158"/>
      <c r="E13038" s="158">
        <v>-0.171413412628005</v>
      </c>
    </row>
    <row r="13039" spans="1:5" x14ac:dyDescent="0.25">
      <c r="A13039" s="158">
        <v>67674.314976648006</v>
      </c>
      <c r="B13039" s="158">
        <v>-0.30173662369918902</v>
      </c>
      <c r="C13039" s="158">
        <v>0.144130277235369</v>
      </c>
      <c r="D13039" s="158"/>
      <c r="E13039" s="158">
        <v>-0.17142681288963599</v>
      </c>
    </row>
    <row r="13040" spans="1:5" x14ac:dyDescent="0.25">
      <c r="A13040" s="158">
        <v>67674.479119791897</v>
      </c>
      <c r="B13040" s="158">
        <v>-0.79141047330065795</v>
      </c>
      <c r="C13040" s="158">
        <v>0.144131259858155</v>
      </c>
      <c r="D13040" s="158"/>
      <c r="E13040" s="158">
        <v>-0.17142775953179201</v>
      </c>
    </row>
    <row r="13041" spans="1:5" x14ac:dyDescent="0.25">
      <c r="A13041" s="158">
        <v>67677.753452510893</v>
      </c>
      <c r="B13041" s="158">
        <v>-0.122067242056212</v>
      </c>
      <c r="C13041" s="158">
        <v>0.14415085788392801</v>
      </c>
      <c r="D13041" s="158"/>
      <c r="E13041" s="158">
        <v>-0.171446644277571</v>
      </c>
    </row>
    <row r="13042" spans="1:5" x14ac:dyDescent="0.25">
      <c r="A13042" s="158">
        <v>67688.6036189476</v>
      </c>
      <c r="B13042" s="158">
        <v>-0.248617101880033</v>
      </c>
      <c r="C13042" s="158">
        <v>0.144215753474428</v>
      </c>
      <c r="D13042" s="158"/>
      <c r="E13042" s="158">
        <v>-0.171509237655109</v>
      </c>
    </row>
    <row r="13043" spans="1:5" x14ac:dyDescent="0.25">
      <c r="A13043" s="158">
        <v>67689.398290940895</v>
      </c>
      <c r="B13043" s="158">
        <v>-0.42606323739107199</v>
      </c>
      <c r="C13043" s="158">
        <v>0.144220503617112</v>
      </c>
      <c r="D13043" s="158"/>
      <c r="E13043" s="158">
        <v>-0.17151382292930301</v>
      </c>
    </row>
    <row r="13044" spans="1:5" x14ac:dyDescent="0.25">
      <c r="A13044" s="158">
        <v>67710.852141908894</v>
      </c>
      <c r="B13044" s="158">
        <v>-8.4450840172867206E-2</v>
      </c>
      <c r="C13044" s="158">
        <v>0.144348592387956</v>
      </c>
      <c r="D13044" s="158"/>
      <c r="E13044" s="158">
        <v>-0.171637658592041</v>
      </c>
    </row>
    <row r="13045" spans="1:5" x14ac:dyDescent="0.25">
      <c r="A13045" s="158">
        <v>67729.890537224506</v>
      </c>
      <c r="B13045" s="158">
        <v>-0.258071941830118</v>
      </c>
      <c r="C13045" s="158">
        <v>0.144462006038691</v>
      </c>
      <c r="D13045" s="158"/>
      <c r="E13045" s="158">
        <v>-0.17174762682827599</v>
      </c>
    </row>
    <row r="13046" spans="1:5" x14ac:dyDescent="0.25">
      <c r="A13046" s="158">
        <v>67747.4211282326</v>
      </c>
      <c r="B13046" s="158">
        <v>-7.1840958234648006E-2</v>
      </c>
      <c r="C13046" s="158">
        <v>0.144566215594193</v>
      </c>
      <c r="D13046" s="158"/>
      <c r="E13046" s="158">
        <v>-0.17184894813777499</v>
      </c>
    </row>
    <row r="13047" spans="1:5" x14ac:dyDescent="0.25">
      <c r="A13047" s="158">
        <v>67757.182303776295</v>
      </c>
      <c r="B13047" s="158">
        <v>-1.0472516797099801E-2</v>
      </c>
      <c r="C13047" s="158">
        <v>0.144624144475303</v>
      </c>
      <c r="D13047" s="158"/>
      <c r="E13047" s="158">
        <v>-0.17190539055634399</v>
      </c>
    </row>
    <row r="13048" spans="1:5" x14ac:dyDescent="0.25">
      <c r="A13048" s="158">
        <v>67759.739653590295</v>
      </c>
      <c r="B13048" s="158">
        <v>-0.300661281544712</v>
      </c>
      <c r="C13048" s="158">
        <v>0.14463930976867401</v>
      </c>
      <c r="D13048" s="158"/>
      <c r="E13048" s="158">
        <v>-0.171920181078175</v>
      </c>
    </row>
    <row r="13049" spans="1:5" x14ac:dyDescent="0.25">
      <c r="A13049" s="158">
        <v>67764.077647770697</v>
      </c>
      <c r="B13049" s="158">
        <v>5.65101156903891E-2</v>
      </c>
      <c r="C13049" s="158">
        <v>0.14466502325949199</v>
      </c>
      <c r="D13049" s="158"/>
      <c r="E13049" s="158">
        <v>-0.171945272923754</v>
      </c>
    </row>
    <row r="13050" spans="1:5" x14ac:dyDescent="0.25">
      <c r="A13050" s="158">
        <v>67770.898231008701</v>
      </c>
      <c r="B13050" s="158">
        <v>-0.15819931053147099</v>
      </c>
      <c r="C13050" s="158">
        <v>0.144705423589854</v>
      </c>
      <c r="D13050" s="158"/>
      <c r="E13050" s="158">
        <v>-0.17198473196205799</v>
      </c>
    </row>
    <row r="13051" spans="1:5" x14ac:dyDescent="0.25">
      <c r="A13051" s="158">
        <v>67782.803733406807</v>
      </c>
      <c r="B13051" s="158">
        <v>0.22365720358643601</v>
      </c>
      <c r="C13051" s="158">
        <v>0.144775857751054</v>
      </c>
      <c r="D13051" s="158"/>
      <c r="E13051" s="158">
        <v>-0.172053630361755</v>
      </c>
    </row>
    <row r="13052" spans="1:5" x14ac:dyDescent="0.25">
      <c r="A13052" s="158">
        <v>67789.501629546707</v>
      </c>
      <c r="B13052" s="158">
        <v>-0.41397316317809402</v>
      </c>
      <c r="C13052" s="158">
        <v>0.144815434388228</v>
      </c>
      <c r="D13052" s="158"/>
      <c r="E13052" s="158">
        <v>-0.17209240388389399</v>
      </c>
    </row>
    <row r="13053" spans="1:5" x14ac:dyDescent="0.25">
      <c r="A13053" s="158">
        <v>67791.529882117698</v>
      </c>
      <c r="B13053" s="158">
        <v>-0.67806531283187699</v>
      </c>
      <c r="C13053" s="158">
        <v>0.14482741192182899</v>
      </c>
      <c r="D13053" s="158"/>
      <c r="E13053" s="158">
        <v>-0.17210414697347501</v>
      </c>
    </row>
    <row r="13054" spans="1:5" x14ac:dyDescent="0.25">
      <c r="A13054" s="158">
        <v>67791.784061567596</v>
      </c>
      <c r="B13054" s="158">
        <v>2.1843369318119699E-2</v>
      </c>
      <c r="C13054" s="158">
        <v>0.14482891270725201</v>
      </c>
      <c r="D13054" s="158"/>
      <c r="E13054" s="158">
        <v>-0.172105618666996</v>
      </c>
    </row>
    <row r="13055" spans="1:5" x14ac:dyDescent="0.25">
      <c r="A13055" s="158">
        <v>67792.542004447794</v>
      </c>
      <c r="B13055" s="158">
        <v>0.53302327049542497</v>
      </c>
      <c r="C13055" s="158">
        <v>0.144833387622127</v>
      </c>
      <c r="D13055" s="158"/>
      <c r="E13055" s="158">
        <v>-0.17211000721428599</v>
      </c>
    </row>
    <row r="13056" spans="1:5" x14ac:dyDescent="0.25">
      <c r="A13056" s="158">
        <v>67797.806380759197</v>
      </c>
      <c r="B13056" s="158">
        <v>0.132405799814661</v>
      </c>
      <c r="C13056" s="158">
        <v>0.144864455862529</v>
      </c>
      <c r="D13056" s="158"/>
      <c r="E13056" s="158">
        <v>-0.172140491430367</v>
      </c>
    </row>
    <row r="13057" spans="1:5" x14ac:dyDescent="0.25">
      <c r="A13057" s="158">
        <v>67802.326250925806</v>
      </c>
      <c r="B13057" s="158">
        <v>6.8713891506067007E-2</v>
      </c>
      <c r="C13057" s="158">
        <v>0.14489111236671401</v>
      </c>
      <c r="D13057" s="158"/>
      <c r="E13057" s="158">
        <v>-0.17216666875175901</v>
      </c>
    </row>
    <row r="13058" spans="1:5" x14ac:dyDescent="0.25">
      <c r="A13058" s="158">
        <v>67804.081664201396</v>
      </c>
      <c r="B13058" s="158">
        <v>0.12588530191879299</v>
      </c>
      <c r="C13058" s="158">
        <v>0.14490146062713499</v>
      </c>
      <c r="D13058" s="158"/>
      <c r="E13058" s="158">
        <v>-0.172176836487173</v>
      </c>
    </row>
    <row r="13059" spans="1:5" x14ac:dyDescent="0.25">
      <c r="A13059" s="158">
        <v>67806.435024340695</v>
      </c>
      <c r="B13059" s="158">
        <v>-0.359712000741996</v>
      </c>
      <c r="C13059" s="158">
        <v>0.14491532983424599</v>
      </c>
      <c r="D13059" s="158"/>
      <c r="E13059" s="158">
        <v>-0.17219046859805401</v>
      </c>
    </row>
    <row r="13060" spans="1:5" x14ac:dyDescent="0.25">
      <c r="A13060" s="158">
        <v>67820.881837909401</v>
      </c>
      <c r="B13060" s="158">
        <v>1.1490003236155799</v>
      </c>
      <c r="C13060" s="158">
        <v>0.145000368844282</v>
      </c>
      <c r="D13060" s="158"/>
      <c r="E13060" s="158">
        <v>-0.17227417695501099</v>
      </c>
    </row>
    <row r="13061" spans="1:5" x14ac:dyDescent="0.25">
      <c r="A13061" s="158">
        <v>67823.342697974396</v>
      </c>
      <c r="B13061" s="158">
        <v>0.20572200464144</v>
      </c>
      <c r="C13061" s="158">
        <v>0.14501483672628099</v>
      </c>
      <c r="D13061" s="158"/>
      <c r="E13061" s="158">
        <v>-0.17228843980816699</v>
      </c>
    </row>
    <row r="13062" spans="1:5" x14ac:dyDescent="0.25">
      <c r="A13062" s="158">
        <v>67838.921860127506</v>
      </c>
      <c r="B13062" s="158">
        <v>0.23549649140162099</v>
      </c>
      <c r="C13062" s="158">
        <v>0.14510630811654901</v>
      </c>
      <c r="D13062" s="158"/>
      <c r="E13062" s="158">
        <v>-0.17237876199652699</v>
      </c>
    </row>
    <row r="13063" spans="1:5" x14ac:dyDescent="0.25">
      <c r="A13063" s="158">
        <v>67844.282393544694</v>
      </c>
      <c r="B13063" s="158">
        <v>-0.17856830884632699</v>
      </c>
      <c r="C13063" s="158">
        <v>0.14513773259078699</v>
      </c>
      <c r="D13063" s="158"/>
      <c r="E13063" s="158">
        <v>-0.17240985123998501</v>
      </c>
    </row>
    <row r="13064" spans="1:5" x14ac:dyDescent="0.25">
      <c r="A13064" s="158">
        <v>67847.404478978598</v>
      </c>
      <c r="B13064" s="158">
        <v>0.29439236779444899</v>
      </c>
      <c r="C13064" s="158">
        <v>0.14515602302942299</v>
      </c>
      <c r="D13064" s="158"/>
      <c r="E13064" s="158">
        <v>-0.17242796082016601</v>
      </c>
    </row>
    <row r="13065" spans="1:5" x14ac:dyDescent="0.25">
      <c r="A13065" s="158">
        <v>67848.447513856401</v>
      </c>
      <c r="B13065" s="158">
        <v>9.2233803153063398E-2</v>
      </c>
      <c r="C13065" s="158">
        <v>0.14516213159758501</v>
      </c>
      <c r="D13065" s="158"/>
      <c r="E13065" s="158">
        <v>-0.17243401133872799</v>
      </c>
    </row>
    <row r="13066" spans="1:5" x14ac:dyDescent="0.25">
      <c r="A13066" s="158">
        <v>67853.826836471198</v>
      </c>
      <c r="B13066" s="158">
        <v>1.2988708134329201</v>
      </c>
      <c r="C13066" s="158">
        <v>0.145193620159771</v>
      </c>
      <c r="D13066" s="158"/>
      <c r="E13066" s="158">
        <v>-0.172465219477098</v>
      </c>
    </row>
    <row r="13067" spans="1:5" x14ac:dyDescent="0.25">
      <c r="A13067" s="158">
        <v>67866.056450169301</v>
      </c>
      <c r="B13067" s="158">
        <v>1.92790252162311</v>
      </c>
      <c r="C13067" s="158">
        <v>0.14526510925893399</v>
      </c>
      <c r="D13067" s="158"/>
      <c r="E13067" s="158">
        <v>-0.17253619040086901</v>
      </c>
    </row>
    <row r="13068" spans="1:5" x14ac:dyDescent="0.25">
      <c r="A13068" s="158">
        <v>67874.444070228405</v>
      </c>
      <c r="B13068" s="158">
        <v>0.56471095100683</v>
      </c>
      <c r="C13068" s="158">
        <v>0.14531405926680099</v>
      </c>
      <c r="D13068" s="158"/>
      <c r="E13068" s="158">
        <v>-0.172584882173239</v>
      </c>
    </row>
    <row r="13069" spans="1:5" x14ac:dyDescent="0.25">
      <c r="A13069" s="158">
        <v>67875.786824016206</v>
      </c>
      <c r="B13069" s="158">
        <v>-3.9576674136254701E-2</v>
      </c>
      <c r="C13069" s="158">
        <v>0.145321889393696</v>
      </c>
      <c r="D13069" s="158"/>
      <c r="E13069" s="158">
        <v>-0.172592678383681</v>
      </c>
    </row>
    <row r="13070" spans="1:5" x14ac:dyDescent="0.25">
      <c r="A13070" s="158">
        <v>67880.150017593405</v>
      </c>
      <c r="B13070" s="158">
        <v>-0.29247078920866498</v>
      </c>
      <c r="C13070" s="158">
        <v>0.145347321053093</v>
      </c>
      <c r="D13070" s="158"/>
      <c r="E13070" s="158">
        <v>-0.17261801408198099</v>
      </c>
    </row>
    <row r="13071" spans="1:5" x14ac:dyDescent="0.25">
      <c r="A13071" s="158">
        <v>67882.3065480238</v>
      </c>
      <c r="B13071" s="158">
        <v>3.4296608540818098E-2</v>
      </c>
      <c r="C13071" s="158">
        <v>0.145359884058297</v>
      </c>
      <c r="D13071" s="158"/>
      <c r="E13071" s="158">
        <v>-0.172630537736779</v>
      </c>
    </row>
    <row r="13072" spans="1:5" x14ac:dyDescent="0.25">
      <c r="A13072" s="158">
        <v>67883.560928132501</v>
      </c>
      <c r="B13072" s="158">
        <v>0.23713879521296599</v>
      </c>
      <c r="C13072" s="158">
        <v>0.1453671894745</v>
      </c>
      <c r="D13072" s="158"/>
      <c r="E13072" s="158">
        <v>-0.17263782273235301</v>
      </c>
    </row>
    <row r="13073" spans="1:5" x14ac:dyDescent="0.25">
      <c r="A13073" s="158">
        <v>67890.224250951098</v>
      </c>
      <c r="B13073" s="158">
        <v>0.36946912196780302</v>
      </c>
      <c r="C13073" s="158">
        <v>0.14540597067536501</v>
      </c>
      <c r="D13073" s="158"/>
      <c r="E13073" s="158">
        <v>-0.172676526047079</v>
      </c>
    </row>
    <row r="13074" spans="1:5" x14ac:dyDescent="0.25">
      <c r="A13074" s="158">
        <v>67900.677845959697</v>
      </c>
      <c r="B13074" s="158">
        <v>0.64458949447661096</v>
      </c>
      <c r="C13074" s="158">
        <v>0.145466724208687</v>
      </c>
      <c r="D13074" s="158"/>
      <c r="E13074" s="158">
        <v>-0.172737262093662</v>
      </c>
    </row>
    <row r="13075" spans="1:5" x14ac:dyDescent="0.25">
      <c r="A13075" s="158">
        <v>67902.050251694294</v>
      </c>
      <c r="B13075" s="158">
        <v>-0.13747858927168899</v>
      </c>
      <c r="C13075" s="158">
        <v>0.14547469225034401</v>
      </c>
      <c r="D13075" s="158"/>
      <c r="E13075" s="158">
        <v>-0.17274523742403899</v>
      </c>
    </row>
    <row r="13076" spans="1:5" x14ac:dyDescent="0.25">
      <c r="A13076" s="158">
        <v>67902.528660863798</v>
      </c>
      <c r="B13076" s="158">
        <v>-1.9635719953572499</v>
      </c>
      <c r="C13076" s="158">
        <v>0.14547746940245401</v>
      </c>
      <c r="D13076" s="158"/>
      <c r="E13076" s="158">
        <v>-0.17274801764299999</v>
      </c>
    </row>
    <row r="13077" spans="1:5" x14ac:dyDescent="0.25">
      <c r="A13077" s="158">
        <v>67902.630495232894</v>
      </c>
      <c r="B13077" s="158">
        <v>0.51485300154492397</v>
      </c>
      <c r="C13077" s="158">
        <v>0.14547806051873599</v>
      </c>
      <c r="D13077" s="158"/>
      <c r="E13077" s="158">
        <v>-0.172748609447233</v>
      </c>
    </row>
    <row r="13078" spans="1:5" x14ac:dyDescent="0.25">
      <c r="A13078" s="158">
        <v>67913.238170720098</v>
      </c>
      <c r="B13078" s="158">
        <v>0.118826590440069</v>
      </c>
      <c r="C13078" s="158">
        <v>0.14553957774888801</v>
      </c>
      <c r="D13078" s="158"/>
      <c r="E13078" s="158">
        <v>-0.17281026626750401</v>
      </c>
    </row>
    <row r="13079" spans="1:5" x14ac:dyDescent="0.25">
      <c r="A13079" s="158">
        <v>67923.349005287906</v>
      </c>
      <c r="B13079" s="158">
        <v>-0.27094401255542999</v>
      </c>
      <c r="C13079" s="158">
        <v>0.14559810731686301</v>
      </c>
      <c r="D13079" s="158"/>
      <c r="E13079" s="158">
        <v>-0.17286905541788999</v>
      </c>
    </row>
    <row r="13080" spans="1:5" x14ac:dyDescent="0.25">
      <c r="A13080" s="158">
        <v>67944.007309016393</v>
      </c>
      <c r="B13080" s="158">
        <v>0.174678463138567</v>
      </c>
      <c r="C13080" s="158">
        <v>0.145717363710922</v>
      </c>
      <c r="D13080" s="158"/>
      <c r="E13080" s="158">
        <v>-0.17298923378579301</v>
      </c>
    </row>
    <row r="13081" spans="1:5" x14ac:dyDescent="0.25">
      <c r="A13081" s="158">
        <v>67949.981370492096</v>
      </c>
      <c r="B13081" s="158">
        <v>0.34305634918923</v>
      </c>
      <c r="C13081" s="158">
        <v>0.14575176641783</v>
      </c>
      <c r="D13081" s="158"/>
      <c r="E13081" s="158">
        <v>-0.173024002835618</v>
      </c>
    </row>
    <row r="13082" spans="1:5" x14ac:dyDescent="0.25">
      <c r="A13082" s="158">
        <v>67950.012730457704</v>
      </c>
      <c r="B13082" s="158">
        <v>-0.47205248292109298</v>
      </c>
      <c r="C13082" s="158">
        <v>0.14575194690846099</v>
      </c>
      <c r="D13082" s="158"/>
      <c r="E13082" s="158">
        <v>-0.173024185368816</v>
      </c>
    </row>
    <row r="13083" spans="1:5" x14ac:dyDescent="0.25">
      <c r="A13083" s="158">
        <v>67950.729722095595</v>
      </c>
      <c r="B13083" s="158">
        <v>0.32417173525589599</v>
      </c>
      <c r="C13083" s="158">
        <v>0.145756073226219</v>
      </c>
      <c r="D13083" s="158"/>
      <c r="E13083" s="158">
        <v>-0.17302835872789099</v>
      </c>
    </row>
    <row r="13084" spans="1:5" x14ac:dyDescent="0.25">
      <c r="A13084" s="158">
        <v>67950.990800768603</v>
      </c>
      <c r="B13084" s="158">
        <v>0.59800693657161597</v>
      </c>
      <c r="C13084" s="158">
        <v>0.14575757560720601</v>
      </c>
      <c r="D13084" s="158"/>
      <c r="E13084" s="158">
        <v>-0.17302987840067399</v>
      </c>
    </row>
    <row r="13085" spans="1:5" x14ac:dyDescent="0.25">
      <c r="A13085" s="158">
        <v>67954.467590346801</v>
      </c>
      <c r="B13085" s="158">
        <v>-0.47866291240623599</v>
      </c>
      <c r="C13085" s="158">
        <v>0.14577757580159401</v>
      </c>
      <c r="D13085" s="158"/>
      <c r="E13085" s="158">
        <v>-0.173050117162795</v>
      </c>
    </row>
    <row r="13086" spans="1:5" x14ac:dyDescent="0.25">
      <c r="A13086" s="158">
        <v>67958.098135815802</v>
      </c>
      <c r="B13086" s="158">
        <v>0.27194510190815502</v>
      </c>
      <c r="C13086" s="158">
        <v>0.14579844643860901</v>
      </c>
      <c r="D13086" s="158"/>
      <c r="E13086" s="158">
        <v>-0.173071253438353</v>
      </c>
    </row>
    <row r="13087" spans="1:5" x14ac:dyDescent="0.25">
      <c r="A13087" s="158">
        <v>67965.089441673597</v>
      </c>
      <c r="B13087" s="158">
        <v>-0.50531899141800196</v>
      </c>
      <c r="C13087" s="158">
        <v>0.14583859611743399</v>
      </c>
      <c r="D13087" s="158"/>
      <c r="E13087" s="158">
        <v>-0.17311196250456701</v>
      </c>
    </row>
    <row r="13088" spans="1:5" x14ac:dyDescent="0.25">
      <c r="A13088" s="158">
        <v>67976.906020499504</v>
      </c>
      <c r="B13088" s="158">
        <v>0.44251355663116299</v>
      </c>
      <c r="C13088" s="158">
        <v>0.14590633310573101</v>
      </c>
      <c r="D13088" s="158"/>
      <c r="E13088" s="158">
        <v>-0.17318078961574099</v>
      </c>
    </row>
    <row r="13089" spans="1:5" x14ac:dyDescent="0.25">
      <c r="A13089" s="158">
        <v>67984.332609123303</v>
      </c>
      <c r="B13089" s="158">
        <v>0.58635380124985004</v>
      </c>
      <c r="C13089" s="158">
        <v>0.14594882468419401</v>
      </c>
      <c r="D13089" s="158"/>
      <c r="E13089" s="158">
        <v>-0.17322406043569899</v>
      </c>
    </row>
    <row r="13090" spans="1:5" x14ac:dyDescent="0.25">
      <c r="A13090" s="158">
        <v>67987.101571098698</v>
      </c>
      <c r="B13090" s="158">
        <v>-0.996435715160504</v>
      </c>
      <c r="C13090" s="158">
        <v>0.14596465137339501</v>
      </c>
      <c r="D13090" s="158"/>
      <c r="E13090" s="158">
        <v>-0.17324019643282301</v>
      </c>
    </row>
    <row r="13091" spans="1:5" x14ac:dyDescent="0.25">
      <c r="A13091" s="158">
        <v>67987.153384613004</v>
      </c>
      <c r="B13091" s="158">
        <v>0.499065042111835</v>
      </c>
      <c r="C13091" s="158">
        <v>0.14596494744282101</v>
      </c>
      <c r="D13091" s="158"/>
      <c r="E13091" s="158">
        <v>-0.17324049838771699</v>
      </c>
    </row>
    <row r="13092" spans="1:5" x14ac:dyDescent="0.25">
      <c r="A13092" s="158">
        <v>67998.866172780094</v>
      </c>
      <c r="B13092" s="158">
        <v>0.18862659387921499</v>
      </c>
      <c r="C13092" s="158">
        <v>0.146031796519528</v>
      </c>
      <c r="D13092" s="158"/>
      <c r="E13092" s="158">
        <v>-0.173308770535262</v>
      </c>
    </row>
    <row r="13093" spans="1:5" x14ac:dyDescent="0.25">
      <c r="A13093" s="158">
        <v>68011.171952527104</v>
      </c>
      <c r="B13093" s="158">
        <v>-9.0040866684026902E-2</v>
      </c>
      <c r="C13093" s="158">
        <v>0.14610185766508901</v>
      </c>
      <c r="D13093" s="158"/>
      <c r="E13093" s="158">
        <v>-0.17338052754079999</v>
      </c>
    </row>
    <row r="13094" spans="1:5" x14ac:dyDescent="0.25">
      <c r="A13094" s="158">
        <v>68015.632162802198</v>
      </c>
      <c r="B13094" s="158">
        <v>-1.91748942588554E-2</v>
      </c>
      <c r="C13094" s="158">
        <v>0.14612720698774301</v>
      </c>
      <c r="D13094" s="158"/>
      <c r="E13094" s="158">
        <v>-0.17340654293437899</v>
      </c>
    </row>
    <row r="13095" spans="1:5" x14ac:dyDescent="0.25">
      <c r="A13095" s="158">
        <v>68019.013063594801</v>
      </c>
      <c r="B13095" s="158">
        <v>0.61035612598880895</v>
      </c>
      <c r="C13095" s="158">
        <v>0.14614640628775599</v>
      </c>
      <c r="D13095" s="158"/>
      <c r="E13095" s="158">
        <v>-0.17342626550587101</v>
      </c>
    </row>
    <row r="13096" spans="1:5" x14ac:dyDescent="0.25">
      <c r="A13096" s="158">
        <v>68020.745031018203</v>
      </c>
      <c r="B13096" s="158">
        <v>0.149068386292939</v>
      </c>
      <c r="C13096" s="158">
        <v>0.146156236388223</v>
      </c>
      <c r="D13096" s="158"/>
      <c r="E13096" s="158">
        <v>-0.17343636983225999</v>
      </c>
    </row>
    <row r="13097" spans="1:5" x14ac:dyDescent="0.25">
      <c r="A13097" s="158">
        <v>68025.181052266402</v>
      </c>
      <c r="B13097" s="158">
        <v>3.9000223588736602E-2</v>
      </c>
      <c r="C13097" s="158">
        <v>0.14618139734750701</v>
      </c>
      <c r="D13097" s="158"/>
      <c r="E13097" s="158">
        <v>-0.173462252279034</v>
      </c>
    </row>
    <row r="13098" spans="1:5" x14ac:dyDescent="0.25">
      <c r="A13098" s="158">
        <v>68028.804416038998</v>
      </c>
      <c r="B13098" s="158">
        <v>-0.32077688624502199</v>
      </c>
      <c r="C13098" s="158">
        <v>0.14620193125081099</v>
      </c>
      <c r="D13098" s="158"/>
      <c r="E13098" s="158">
        <v>-0.17348339598990001</v>
      </c>
    </row>
    <row r="13099" spans="1:5" x14ac:dyDescent="0.25">
      <c r="A13099" s="158">
        <v>68056.531652737307</v>
      </c>
      <c r="B13099" s="158">
        <v>-4.2716051786891196</v>
      </c>
      <c r="C13099" s="158">
        <v>0.14635852808667299</v>
      </c>
      <c r="D13099" s="158"/>
      <c r="E13099" s="158">
        <v>-0.173645278369986</v>
      </c>
    </row>
    <row r="13100" spans="1:5" x14ac:dyDescent="0.25">
      <c r="A13100" s="158">
        <v>68075.003796474906</v>
      </c>
      <c r="B13100" s="158">
        <v>-0.115078793396617</v>
      </c>
      <c r="C13100" s="158">
        <v>0.146462315970214</v>
      </c>
      <c r="D13100" s="158"/>
      <c r="E13100" s="158">
        <v>-0.17375320770703601</v>
      </c>
    </row>
    <row r="13101" spans="1:5" x14ac:dyDescent="0.25">
      <c r="A13101" s="158">
        <v>68076.1009520199</v>
      </c>
      <c r="B13101" s="158">
        <v>0.416056712812929</v>
      </c>
      <c r="C13101" s="158">
        <v>0.14646846662341501</v>
      </c>
      <c r="D13101" s="158"/>
      <c r="E13101" s="158">
        <v>-0.17375962024115399</v>
      </c>
    </row>
    <row r="13102" spans="1:5" x14ac:dyDescent="0.25">
      <c r="A13102" s="158">
        <v>68076.255571918504</v>
      </c>
      <c r="B13102" s="158">
        <v>0.25696670944474997</v>
      </c>
      <c r="C13102" s="158">
        <v>0.14646933329655201</v>
      </c>
      <c r="D13102" s="158"/>
      <c r="E13102" s="158">
        <v>-0.173760523965069</v>
      </c>
    </row>
    <row r="13103" spans="1:5" x14ac:dyDescent="0.25">
      <c r="A13103" s="158">
        <v>68076.301986228194</v>
      </c>
      <c r="B13103" s="158">
        <v>4.1722757655904301E-3</v>
      </c>
      <c r="C13103" s="158">
        <v>0.146469593451272</v>
      </c>
      <c r="D13103" s="158"/>
      <c r="E13103" s="158">
        <v>-0.17376079524877999</v>
      </c>
    </row>
    <row r="13104" spans="1:5" x14ac:dyDescent="0.25">
      <c r="A13104" s="158">
        <v>68077.531460309707</v>
      </c>
      <c r="B13104" s="158">
        <v>0.20445453942967701</v>
      </c>
      <c r="C13104" s="158">
        <v>0.14647648369841401</v>
      </c>
      <c r="D13104" s="158"/>
      <c r="E13104" s="158">
        <v>-0.17376798146490999</v>
      </c>
    </row>
    <row r="13105" spans="1:5" x14ac:dyDescent="0.25">
      <c r="A13105" s="158">
        <v>68091.894652686606</v>
      </c>
      <c r="B13105" s="158">
        <v>0.27268354314555798</v>
      </c>
      <c r="C13105" s="158">
        <v>0.146556831343616</v>
      </c>
      <c r="D13105" s="158"/>
      <c r="E13105" s="158">
        <v>-0.173851955060118</v>
      </c>
    </row>
    <row r="13106" spans="1:5" x14ac:dyDescent="0.25">
      <c r="A13106" s="158">
        <v>68107.692041468807</v>
      </c>
      <c r="B13106" s="158">
        <v>-1.29224116862825</v>
      </c>
      <c r="C13106" s="158">
        <v>0.14664488500118</v>
      </c>
      <c r="D13106" s="158"/>
      <c r="E13106" s="158">
        <v>-0.17394435918384901</v>
      </c>
    </row>
    <row r="13107" spans="1:5" x14ac:dyDescent="0.25">
      <c r="A13107" s="158">
        <v>68132.242135616805</v>
      </c>
      <c r="B13107" s="158">
        <v>0.23599524177848599</v>
      </c>
      <c r="C13107" s="158">
        <v>0.146781051051115</v>
      </c>
      <c r="D13107" s="158"/>
      <c r="E13107" s="158">
        <v>-0.17408805544024999</v>
      </c>
    </row>
    <row r="13108" spans="1:5" x14ac:dyDescent="0.25">
      <c r="A13108" s="158">
        <v>68137.395114466795</v>
      </c>
      <c r="B13108" s="158">
        <v>0.430057700003661</v>
      </c>
      <c r="C13108" s="158">
        <v>0.146809525542623</v>
      </c>
      <c r="D13108" s="158"/>
      <c r="E13108" s="158">
        <v>-0.17411823140154101</v>
      </c>
    </row>
    <row r="13109" spans="1:5" x14ac:dyDescent="0.25">
      <c r="A13109" s="158">
        <v>68142.050800629906</v>
      </c>
      <c r="B13109" s="158">
        <v>0.253469157539565</v>
      </c>
      <c r="C13109" s="158">
        <v>0.14683521990828899</v>
      </c>
      <c r="D13109" s="158"/>
      <c r="E13109" s="158">
        <v>-0.17414549956519901</v>
      </c>
    </row>
    <row r="13110" spans="1:5" x14ac:dyDescent="0.25">
      <c r="A13110" s="158">
        <v>68150.115070551197</v>
      </c>
      <c r="B13110" s="158">
        <v>-0.70227119827056494</v>
      </c>
      <c r="C13110" s="158">
        <v>0.14687965318020901</v>
      </c>
      <c r="D13110" s="158"/>
      <c r="E13110" s="158">
        <v>-0.17419274145483499</v>
      </c>
    </row>
    <row r="13111" spans="1:5" x14ac:dyDescent="0.25">
      <c r="A13111" s="158">
        <v>68152.216636786601</v>
      </c>
      <c r="B13111" s="158">
        <v>4.7995280657597797E-2</v>
      </c>
      <c r="C13111" s="158">
        <v>0.146891217332317</v>
      </c>
      <c r="D13111" s="158"/>
      <c r="E13111" s="158">
        <v>-0.17420505483233301</v>
      </c>
    </row>
    <row r="13112" spans="1:5" x14ac:dyDescent="0.25">
      <c r="A13112" s="158">
        <v>68166.481278449297</v>
      </c>
      <c r="B13112" s="158">
        <v>-0.52194828336379295</v>
      </c>
      <c r="C13112" s="158">
        <v>0.14696954208091401</v>
      </c>
      <c r="D13112" s="158"/>
      <c r="E13112" s="158">
        <v>-0.17428865567871199</v>
      </c>
    </row>
    <row r="13113" spans="1:5" x14ac:dyDescent="0.25">
      <c r="A13113" s="158">
        <v>68170.453762985795</v>
      </c>
      <c r="B13113" s="158">
        <v>0.39447268327244001</v>
      </c>
      <c r="C13113" s="158">
        <v>0.14699130164574201</v>
      </c>
      <c r="D13113" s="158"/>
      <c r="E13113" s="158">
        <v>-0.174311944143973</v>
      </c>
    </row>
    <row r="13114" spans="1:5" x14ac:dyDescent="0.25">
      <c r="A13114" s="158">
        <v>68172.748225537202</v>
      </c>
      <c r="B13114" s="158">
        <v>9.3403419615656305E-2</v>
      </c>
      <c r="C13114" s="158">
        <v>0.14700385918418399</v>
      </c>
      <c r="D13114" s="158"/>
      <c r="E13114" s="158">
        <v>-0.174325396671236</v>
      </c>
    </row>
    <row r="13115" spans="1:5" x14ac:dyDescent="0.25">
      <c r="A13115" s="158">
        <v>68184.801555337704</v>
      </c>
      <c r="B13115" s="158">
        <v>0.17716026579199801</v>
      </c>
      <c r="C13115" s="158">
        <v>0.14706969904873299</v>
      </c>
      <c r="D13115" s="158"/>
      <c r="E13115" s="158">
        <v>-0.17439608231487</v>
      </c>
    </row>
    <row r="13116" spans="1:5" x14ac:dyDescent="0.25">
      <c r="A13116" s="158">
        <v>68212.157972991699</v>
      </c>
      <c r="B13116" s="158">
        <v>8.5980706919408498E-2</v>
      </c>
      <c r="C13116" s="158">
        <v>0.147218320811804</v>
      </c>
      <c r="D13116" s="158"/>
      <c r="E13116" s="158">
        <v>-0.17455661418569801</v>
      </c>
    </row>
    <row r="13117" spans="1:5" x14ac:dyDescent="0.25">
      <c r="A13117" s="158">
        <v>68213.597662380402</v>
      </c>
      <c r="B13117" s="158">
        <v>-6.477743062131E-2</v>
      </c>
      <c r="C13117" s="158">
        <v>0.147226110727117</v>
      </c>
      <c r="D13117" s="158"/>
      <c r="E13117" s="158">
        <v>-0.17456506646105699</v>
      </c>
    </row>
    <row r="13118" spans="1:5" x14ac:dyDescent="0.25">
      <c r="A13118" s="158">
        <v>68224.095698078003</v>
      </c>
      <c r="B13118" s="158">
        <v>0.121283683710804</v>
      </c>
      <c r="C13118" s="158">
        <v>0.14728281679383901</v>
      </c>
      <c r="D13118" s="158"/>
      <c r="E13118" s="158">
        <v>-0.17462671132095001</v>
      </c>
    </row>
    <row r="13119" spans="1:5" x14ac:dyDescent="0.25">
      <c r="A13119" s="158">
        <v>68224.148010941106</v>
      </c>
      <c r="B13119" s="158">
        <v>0.28751327093894402</v>
      </c>
      <c r="C13119" s="158">
        <v>0.147283098937152</v>
      </c>
      <c r="D13119" s="158"/>
      <c r="E13119" s="158">
        <v>-0.17462701855653601</v>
      </c>
    </row>
    <row r="13120" spans="1:5" x14ac:dyDescent="0.25">
      <c r="A13120" s="158">
        <v>68228.623873752396</v>
      </c>
      <c r="B13120" s="158">
        <v>-0.37971579285910301</v>
      </c>
      <c r="C13120" s="158">
        <v>0.14730722312856601</v>
      </c>
      <c r="D13120" s="158"/>
      <c r="E13120" s="158">
        <v>-0.174653307409074</v>
      </c>
    </row>
    <row r="13121" spans="1:5" x14ac:dyDescent="0.25">
      <c r="A13121" s="158">
        <v>68231.831820260399</v>
      </c>
      <c r="B13121" s="158">
        <v>0.21090409152939599</v>
      </c>
      <c r="C13121" s="158">
        <v>0.14732449411759599</v>
      </c>
      <c r="D13121" s="158"/>
      <c r="E13121" s="158">
        <v>-0.174672151534778</v>
      </c>
    </row>
    <row r="13122" spans="1:5" x14ac:dyDescent="0.25">
      <c r="A13122" s="158">
        <v>68238.526461269299</v>
      </c>
      <c r="B13122" s="158">
        <v>0.17822398782489901</v>
      </c>
      <c r="C13122" s="158">
        <v>0.147360484544104</v>
      </c>
      <c r="D13122" s="158"/>
      <c r="E13122" s="158">
        <v>-0.174711483509396</v>
      </c>
    </row>
    <row r="13123" spans="1:5" x14ac:dyDescent="0.25">
      <c r="A13123" s="158">
        <v>68243.311450743204</v>
      </c>
      <c r="B13123" s="158">
        <v>0.29205355716488401</v>
      </c>
      <c r="C13123" s="158">
        <v>0.14738616512011701</v>
      </c>
      <c r="D13123" s="158"/>
      <c r="E13123" s="158">
        <v>-0.17473960122763299</v>
      </c>
    </row>
    <row r="13124" spans="1:5" x14ac:dyDescent="0.25">
      <c r="A13124" s="158">
        <v>68244.914077280802</v>
      </c>
      <c r="B13124" s="158">
        <v>0.28927418404134397</v>
      </c>
      <c r="C13124" s="158">
        <v>0.14739475810583</v>
      </c>
      <c r="D13124" s="158"/>
      <c r="E13124" s="158">
        <v>-0.17474901960891501</v>
      </c>
    </row>
    <row r="13125" spans="1:5" x14ac:dyDescent="0.25">
      <c r="A13125" s="158">
        <v>68247.331592763105</v>
      </c>
      <c r="B13125" s="158">
        <v>0.14150427846761901</v>
      </c>
      <c r="C13125" s="158">
        <v>0.147407712606451</v>
      </c>
      <c r="D13125" s="158"/>
      <c r="E13125" s="158">
        <v>-0.17476322788616599</v>
      </c>
    </row>
    <row r="13126" spans="1:5" x14ac:dyDescent="0.25">
      <c r="A13126" s="158">
        <v>68252.612595357394</v>
      </c>
      <c r="B13126" s="158">
        <v>-3.2080997368455502E-2</v>
      </c>
      <c r="C13126" s="158">
        <v>0.14743597878468701</v>
      </c>
      <c r="D13126" s="158"/>
      <c r="E13126" s="158">
        <v>-0.17479426937690201</v>
      </c>
    </row>
    <row r="13127" spans="1:5" x14ac:dyDescent="0.25">
      <c r="A13127" s="158">
        <v>68254.685012426897</v>
      </c>
      <c r="B13127" s="158">
        <v>0.31115208203671402</v>
      </c>
      <c r="C13127" s="158">
        <v>0.14744705897881299</v>
      </c>
      <c r="D13127" s="158"/>
      <c r="E13127" s="158">
        <v>-0.17480645239651599</v>
      </c>
    </row>
    <row r="13128" spans="1:5" x14ac:dyDescent="0.25">
      <c r="A13128" s="158">
        <v>68255.577181393295</v>
      </c>
      <c r="B13128" s="158">
        <v>-0.28331656154044799</v>
      </c>
      <c r="C13128" s="158">
        <v>0.14745182683196101</v>
      </c>
      <c r="D13128" s="158"/>
      <c r="E13128" s="158">
        <v>-0.174811697398916</v>
      </c>
    </row>
    <row r="13129" spans="1:5" x14ac:dyDescent="0.25">
      <c r="A13129" s="158">
        <v>68267.122380413304</v>
      </c>
      <c r="B13129" s="158">
        <v>-0.60581650015064703</v>
      </c>
      <c r="C13129" s="158">
        <v>0.14751340916633601</v>
      </c>
      <c r="D13129" s="158"/>
      <c r="E13129" s="158">
        <v>-0.174879584492902</v>
      </c>
    </row>
    <row r="13130" spans="1:5" x14ac:dyDescent="0.25">
      <c r="A13130" s="158">
        <v>68271.123931363007</v>
      </c>
      <c r="B13130" s="158">
        <v>0.28337378653047202</v>
      </c>
      <c r="C13130" s="158">
        <v>0.147534702736557</v>
      </c>
      <c r="D13130" s="158"/>
      <c r="E13130" s="158">
        <v>-0.174903119975792</v>
      </c>
    </row>
    <row r="13131" spans="1:5" x14ac:dyDescent="0.25">
      <c r="A13131" s="158">
        <v>68272.034171802399</v>
      </c>
      <c r="B13131" s="158">
        <v>-7.0610018975303404E-2</v>
      </c>
      <c r="C13131" s="158">
        <v>0.147539542754237</v>
      </c>
      <c r="D13131" s="158"/>
      <c r="E13131" s="158">
        <v>-0.17490847406127899</v>
      </c>
    </row>
    <row r="13132" spans="1:5" x14ac:dyDescent="0.25">
      <c r="A13132" s="158">
        <v>68275.144219021196</v>
      </c>
      <c r="B13132" s="158">
        <v>0.50843512457321405</v>
      </c>
      <c r="C13132" s="158">
        <v>0.14755606949849501</v>
      </c>
      <c r="D13132" s="158"/>
      <c r="E13132" s="158">
        <v>-0.17492676872028201</v>
      </c>
    </row>
    <row r="13133" spans="1:5" x14ac:dyDescent="0.25">
      <c r="A13133" s="158">
        <v>68293.104706028695</v>
      </c>
      <c r="B13133" s="158">
        <v>4.9581096223935601</v>
      </c>
      <c r="C13133" s="158">
        <v>0.147651197167804</v>
      </c>
      <c r="D13133" s="158"/>
      <c r="E13133" s="158">
        <v>-0.17503245605819101</v>
      </c>
    </row>
    <row r="13134" spans="1:5" x14ac:dyDescent="0.25">
      <c r="A13134" s="158">
        <v>68295.117560800994</v>
      </c>
      <c r="B13134" s="158">
        <v>-0.22394459896208899</v>
      </c>
      <c r="C13134" s="158">
        <v>0.14766182460834801</v>
      </c>
      <c r="D13134" s="158"/>
      <c r="E13134" s="158">
        <v>-0.17504430438511001</v>
      </c>
    </row>
    <row r="13135" spans="1:5" x14ac:dyDescent="0.25">
      <c r="A13135" s="158">
        <v>68296.958518421903</v>
      </c>
      <c r="B13135" s="158">
        <v>0.21825783103812699</v>
      </c>
      <c r="C13135" s="158">
        <v>0.147671538487263</v>
      </c>
      <c r="D13135" s="158"/>
      <c r="E13135" s="158">
        <v>-0.175055141541131</v>
      </c>
    </row>
    <row r="13136" spans="1:5" x14ac:dyDescent="0.25">
      <c r="A13136" s="158">
        <v>68300.464721873403</v>
      </c>
      <c r="B13136" s="158">
        <v>-0.44167325247357297</v>
      </c>
      <c r="C13136" s="158">
        <v>0.147690023248295</v>
      </c>
      <c r="D13136" s="158"/>
      <c r="E13136" s="158">
        <v>-0.175075783268164</v>
      </c>
    </row>
    <row r="13137" spans="1:5" x14ac:dyDescent="0.25">
      <c r="A13137" s="158">
        <v>68302.513810841294</v>
      </c>
      <c r="B13137" s="158">
        <v>0.62703954012928198</v>
      </c>
      <c r="C13137" s="158">
        <v>0.147700816431765</v>
      </c>
      <c r="D13137" s="158"/>
      <c r="E13137" s="158">
        <v>-0.17508784774691899</v>
      </c>
    </row>
    <row r="13138" spans="1:5" x14ac:dyDescent="0.25">
      <c r="A13138" s="158">
        <v>68306.976987299306</v>
      </c>
      <c r="B13138" s="158">
        <v>1.9143195508974899E-2</v>
      </c>
      <c r="C13138" s="158">
        <v>0.14772430064230299</v>
      </c>
      <c r="D13138" s="158"/>
      <c r="E13138" s="158">
        <v>-0.17511412847018701</v>
      </c>
    </row>
    <row r="13139" spans="1:5" x14ac:dyDescent="0.25">
      <c r="A13139" s="158">
        <v>68326.819455214994</v>
      </c>
      <c r="B13139" s="158">
        <v>0.36558045721100102</v>
      </c>
      <c r="C13139" s="158">
        <v>0.14782829331723801</v>
      </c>
      <c r="D13139" s="158"/>
      <c r="E13139" s="158">
        <v>-0.17523101344275499</v>
      </c>
    </row>
    <row r="13140" spans="1:5" x14ac:dyDescent="0.25">
      <c r="A13140" s="158">
        <v>68328.967291485795</v>
      </c>
      <c r="B13140" s="158">
        <v>-0.81525137767645095</v>
      </c>
      <c r="C13140" s="158">
        <v>0.14783950904881901</v>
      </c>
      <c r="D13140" s="158"/>
      <c r="E13140" s="158">
        <v>-0.175243670059016</v>
      </c>
    </row>
    <row r="13141" spans="1:5" x14ac:dyDescent="0.25">
      <c r="A13141" s="158">
        <v>68336.6951082593</v>
      </c>
      <c r="B13141" s="158">
        <v>0.37900780325204098</v>
      </c>
      <c r="C13141" s="158">
        <v>0.14787979599703799</v>
      </c>
      <c r="D13141" s="158"/>
      <c r="E13141" s="158">
        <v>-0.17528921520728299</v>
      </c>
    </row>
    <row r="13142" spans="1:5" x14ac:dyDescent="0.25">
      <c r="A13142" s="158">
        <v>68337.032620077007</v>
      </c>
      <c r="B13142" s="158">
        <v>-0.355629910647215</v>
      </c>
      <c r="C13142" s="158">
        <v>0.14788155313774601</v>
      </c>
      <c r="D13142" s="158"/>
      <c r="E13142" s="158">
        <v>-0.17529120464574799</v>
      </c>
    </row>
    <row r="13143" spans="1:5" x14ac:dyDescent="0.25">
      <c r="A13143" s="158">
        <v>68344.324797397203</v>
      </c>
      <c r="B13143" s="158">
        <v>-1.83011744241401E-3</v>
      </c>
      <c r="C13143" s="158">
        <v>0.14791946831083999</v>
      </c>
      <c r="D13143" s="158"/>
      <c r="E13143" s="158">
        <v>-0.17533419310835399</v>
      </c>
    </row>
    <row r="13144" spans="1:5" x14ac:dyDescent="0.25">
      <c r="A13144" s="158">
        <v>68346.4868260902</v>
      </c>
      <c r="B13144" s="158">
        <v>-0.18400384918211299</v>
      </c>
      <c r="C13144" s="158">
        <v>0.147930691542697</v>
      </c>
      <c r="D13144" s="158"/>
      <c r="E13144" s="158">
        <v>-0.175346940519928</v>
      </c>
    </row>
    <row r="13145" spans="1:5" x14ac:dyDescent="0.25">
      <c r="A13145" s="158">
        <v>68352.610814279295</v>
      </c>
      <c r="B13145" s="158">
        <v>0.32559800917895099</v>
      </c>
      <c r="C13145" s="158">
        <v>0.14796243643104801</v>
      </c>
      <c r="D13145" s="158"/>
      <c r="E13145" s="158">
        <v>-0.17538305260797299</v>
      </c>
    </row>
    <row r="13146" spans="1:5" x14ac:dyDescent="0.25">
      <c r="A13146" s="158">
        <v>68359.703186842293</v>
      </c>
      <c r="B13146" s="158">
        <v>-7.4245221607804904E-2</v>
      </c>
      <c r="C13146" s="158">
        <v>0.14799911733443599</v>
      </c>
      <c r="D13146" s="158"/>
      <c r="E13146" s="158">
        <v>-0.175424883949682</v>
      </c>
    </row>
    <row r="13147" spans="1:5" x14ac:dyDescent="0.25">
      <c r="A13147" s="158">
        <v>68363.867087142295</v>
      </c>
      <c r="B13147" s="158">
        <v>-0.58605343869481097</v>
      </c>
      <c r="C13147" s="158">
        <v>0.14802061039141401</v>
      </c>
      <c r="D13147" s="158"/>
      <c r="E13147" s="158">
        <v>-0.17544944737299401</v>
      </c>
    </row>
    <row r="13148" spans="1:5" x14ac:dyDescent="0.25">
      <c r="A13148" s="158">
        <v>68365.747232920301</v>
      </c>
      <c r="B13148" s="158">
        <v>-4.1224930483974003E-3</v>
      </c>
      <c r="C13148" s="158">
        <v>0.14803030499395201</v>
      </c>
      <c r="D13148" s="158"/>
      <c r="E13148" s="158">
        <v>-0.17546053968640901</v>
      </c>
    </row>
    <row r="13149" spans="1:5" x14ac:dyDescent="0.25">
      <c r="A13149" s="158">
        <v>68369.468964553307</v>
      </c>
      <c r="B13149" s="158">
        <v>-8.1343563880265105E-2</v>
      </c>
      <c r="C13149" s="158">
        <v>0.14804947648883601</v>
      </c>
      <c r="D13149" s="158"/>
      <c r="E13149" s="158">
        <v>-0.175482498790384</v>
      </c>
    </row>
    <row r="13150" spans="1:5" x14ac:dyDescent="0.25">
      <c r="A13150" s="158">
        <v>68373.007105353201</v>
      </c>
      <c r="B13150" s="158">
        <v>0.66148261900791405</v>
      </c>
      <c r="C13150" s="158">
        <v>0.148067678931119</v>
      </c>
      <c r="D13150" s="158"/>
      <c r="E13150" s="158">
        <v>-0.17550337709081101</v>
      </c>
    </row>
    <row r="13151" spans="1:5" x14ac:dyDescent="0.25">
      <c r="A13151" s="158">
        <v>68382.717185170506</v>
      </c>
      <c r="B13151" s="158">
        <v>0.78359460121477698</v>
      </c>
      <c r="C13151" s="158">
        <v>0.14811751624641101</v>
      </c>
      <c r="D13151" s="158"/>
      <c r="E13151" s="158">
        <v>-0.175560687682384</v>
      </c>
    </row>
    <row r="13152" spans="1:5" x14ac:dyDescent="0.25">
      <c r="A13152" s="158">
        <v>68382.806927518104</v>
      </c>
      <c r="B13152" s="158">
        <v>-0.65626290978962898</v>
      </c>
      <c r="C13152" s="158">
        <v>0.14811797604534499</v>
      </c>
      <c r="D13152" s="158"/>
      <c r="E13152" s="158">
        <v>-0.17556121744046299</v>
      </c>
    </row>
    <row r="13153" spans="1:5" x14ac:dyDescent="0.25">
      <c r="A13153" s="158">
        <v>68398.101286371195</v>
      </c>
      <c r="B13153" s="158">
        <v>-0.45155553352344002</v>
      </c>
      <c r="C13153" s="158">
        <v>0.14819611981889699</v>
      </c>
      <c r="D13153" s="158"/>
      <c r="E13153" s="158">
        <v>-0.17565152377953</v>
      </c>
    </row>
    <row r="13154" spans="1:5" x14ac:dyDescent="0.25">
      <c r="A13154" s="158">
        <v>68404.382427530494</v>
      </c>
      <c r="B13154" s="158">
        <v>1.09484345656088</v>
      </c>
      <c r="C13154" s="158">
        <v>0.148228086013313</v>
      </c>
      <c r="D13154" s="158"/>
      <c r="E13154" s="158">
        <v>-0.17568862388971099</v>
      </c>
    </row>
    <row r="13155" spans="1:5" x14ac:dyDescent="0.25">
      <c r="A13155" s="158">
        <v>68407.111254109899</v>
      </c>
      <c r="B13155" s="158">
        <v>-0.32513406213002799</v>
      </c>
      <c r="C13155" s="158">
        <v>0.148241950584413</v>
      </c>
      <c r="D13155" s="158"/>
      <c r="E13155" s="158">
        <v>-0.175704744261441</v>
      </c>
    </row>
    <row r="13156" spans="1:5" x14ac:dyDescent="0.25">
      <c r="A13156" s="158">
        <v>68409.127345281595</v>
      </c>
      <c r="B13156" s="158">
        <v>0.30285829929364</v>
      </c>
      <c r="C13156" s="158">
        <v>0.148252184897847</v>
      </c>
      <c r="D13156" s="158"/>
      <c r="E13156" s="158">
        <v>-0.17571665509546699</v>
      </c>
    </row>
    <row r="13157" spans="1:5" x14ac:dyDescent="0.25">
      <c r="A13157" s="158">
        <v>68417.190240961107</v>
      </c>
      <c r="B13157" s="158">
        <v>1.1615792098236499</v>
      </c>
      <c r="C13157" s="158">
        <v>0.14829303789186599</v>
      </c>
      <c r="D13157" s="158"/>
      <c r="E13157" s="158">
        <v>-0.17576429741373201</v>
      </c>
    </row>
    <row r="13158" spans="1:5" x14ac:dyDescent="0.25">
      <c r="A13158" s="158">
        <v>68434.959958477601</v>
      </c>
      <c r="B13158" s="158">
        <v>-0.41178898946250297</v>
      </c>
      <c r="C13158" s="158">
        <v>0.14838263573722499</v>
      </c>
      <c r="D13158" s="158"/>
      <c r="E13158" s="158">
        <v>-0.17586933899295501</v>
      </c>
    </row>
    <row r="13159" spans="1:5" x14ac:dyDescent="0.25">
      <c r="A13159" s="158">
        <v>68446.910587893799</v>
      </c>
      <c r="B13159" s="158">
        <v>0.105329947475741</v>
      </c>
      <c r="C13159" s="158">
        <v>0.148442550285492</v>
      </c>
      <c r="D13159" s="158"/>
      <c r="E13159" s="158">
        <v>-0.175940015825785</v>
      </c>
    </row>
    <row r="13160" spans="1:5" x14ac:dyDescent="0.25">
      <c r="A13160" s="158">
        <v>68450.293455152801</v>
      </c>
      <c r="B13160" s="158">
        <v>-0.34741906570131498</v>
      </c>
      <c r="C13160" s="158">
        <v>0.14845945978772301</v>
      </c>
      <c r="D13160" s="158"/>
      <c r="E13160" s="158">
        <v>-0.17596002721457499</v>
      </c>
    </row>
    <row r="13161" spans="1:5" x14ac:dyDescent="0.25">
      <c r="A13161" s="158">
        <v>68451.582007391902</v>
      </c>
      <c r="B13161" s="158">
        <v>0.20089506313667499</v>
      </c>
      <c r="C13161" s="158">
        <v>0.14846589481550601</v>
      </c>
      <c r="D13161" s="158"/>
      <c r="E13161" s="158">
        <v>-0.175967650226067</v>
      </c>
    </row>
    <row r="13162" spans="1:5" x14ac:dyDescent="0.25">
      <c r="A13162" s="158">
        <v>68455.2405632109</v>
      </c>
      <c r="B13162" s="158">
        <v>-0.21036577866824199</v>
      </c>
      <c r="C13162" s="158">
        <v>0.148484147876593</v>
      </c>
      <c r="D13162" s="158"/>
      <c r="E13162" s="158">
        <v>-0.175989295764787</v>
      </c>
    </row>
    <row r="13163" spans="1:5" x14ac:dyDescent="0.25">
      <c r="A13163" s="158">
        <v>68462.089827543503</v>
      </c>
      <c r="B13163" s="158">
        <v>0.237189091403467</v>
      </c>
      <c r="C13163" s="158">
        <v>0.148518248968108</v>
      </c>
      <c r="D13163" s="158"/>
      <c r="E13163" s="158">
        <v>-0.17602982563331099</v>
      </c>
    </row>
    <row r="13164" spans="1:5" x14ac:dyDescent="0.25">
      <c r="A13164" s="158">
        <v>68466.742632393405</v>
      </c>
      <c r="B13164" s="158">
        <v>0.34129569318652703</v>
      </c>
      <c r="C13164" s="158">
        <v>0.148541361397171</v>
      </c>
      <c r="D13164" s="158"/>
      <c r="E13164" s="158">
        <v>-0.17605736319555901</v>
      </c>
    </row>
    <row r="13165" spans="1:5" x14ac:dyDescent="0.25">
      <c r="A13165" s="158">
        <v>68469.469849378205</v>
      </c>
      <c r="B13165" s="158">
        <v>0.27192278756587002</v>
      </c>
      <c r="C13165" s="158">
        <v>0.14855488863222099</v>
      </c>
      <c r="D13165" s="158"/>
      <c r="E13165" s="158">
        <v>-0.176073506084722</v>
      </c>
    </row>
    <row r="13166" spans="1:5" x14ac:dyDescent="0.25">
      <c r="A13166" s="158">
        <v>68470.888930881905</v>
      </c>
      <c r="B13166" s="158">
        <v>9.4653715597647903E-2</v>
      </c>
      <c r="C13166" s="158">
        <v>0.14856192154075001</v>
      </c>
      <c r="D13166" s="158"/>
      <c r="E13166" s="158">
        <v>-0.176081906437247</v>
      </c>
    </row>
    <row r="13167" spans="1:5" x14ac:dyDescent="0.25">
      <c r="A13167" s="158">
        <v>68472.732692192294</v>
      </c>
      <c r="B13167" s="158">
        <v>0.103964113504285</v>
      </c>
      <c r="C13167" s="158">
        <v>0.14857105314265101</v>
      </c>
      <c r="D13167" s="158"/>
      <c r="E13167" s="158">
        <v>-0.176092821277224</v>
      </c>
    </row>
    <row r="13168" spans="1:5" x14ac:dyDescent="0.25">
      <c r="A13168" s="158">
        <v>68489.111602548204</v>
      </c>
      <c r="B13168" s="158">
        <v>-0.52025771207176996</v>
      </c>
      <c r="C13168" s="158">
        <v>0.14865187352581499</v>
      </c>
      <c r="D13168" s="158"/>
      <c r="E13168" s="158">
        <v>-0.17618981045979201</v>
      </c>
    </row>
    <row r="13169" spans="1:5" x14ac:dyDescent="0.25">
      <c r="A13169" s="158">
        <v>68500.484807101602</v>
      </c>
      <c r="B13169" s="158">
        <v>-4.2775058444843903E-2</v>
      </c>
      <c r="C13169" s="158">
        <v>0.148707674216289</v>
      </c>
      <c r="D13169" s="158"/>
      <c r="E13169" s="158">
        <v>-0.17625718755671399</v>
      </c>
    </row>
    <row r="13170" spans="1:5" x14ac:dyDescent="0.25">
      <c r="A13170" s="158">
        <v>68502.518285607395</v>
      </c>
      <c r="B13170" s="158">
        <v>0.21109589716152799</v>
      </c>
      <c r="C13170" s="158">
        <v>0.14871762330226199</v>
      </c>
      <c r="D13170" s="158"/>
      <c r="E13170" s="158">
        <v>-0.176269236842369</v>
      </c>
    </row>
    <row r="13171" spans="1:5" x14ac:dyDescent="0.25">
      <c r="A13171" s="158">
        <v>68526.304379533904</v>
      </c>
      <c r="B13171" s="158">
        <v>0.30906895851796601</v>
      </c>
      <c r="C13171" s="158">
        <v>0.14883336656385099</v>
      </c>
      <c r="D13171" s="158"/>
      <c r="E13171" s="158">
        <v>-0.17641023790507801</v>
      </c>
    </row>
    <row r="13172" spans="1:5" x14ac:dyDescent="0.25">
      <c r="A13172" s="158">
        <v>68529.992982719807</v>
      </c>
      <c r="B13172" s="158">
        <v>0.63205965231074601</v>
      </c>
      <c r="C13172" s="158">
        <v>0.14885120989414899</v>
      </c>
      <c r="D13172" s="158"/>
      <c r="E13172" s="158">
        <v>-0.176432113000212</v>
      </c>
    </row>
    <row r="13173" spans="1:5" x14ac:dyDescent="0.25">
      <c r="A13173" s="158">
        <v>68538.081744943207</v>
      </c>
      <c r="B13173" s="158">
        <v>5.0052427242208701E-2</v>
      </c>
      <c r="C13173" s="158">
        <v>0.148890238550211</v>
      </c>
      <c r="D13173" s="158"/>
      <c r="E13173" s="158">
        <v>-0.176480091970797</v>
      </c>
    </row>
    <row r="13174" spans="1:5" x14ac:dyDescent="0.25">
      <c r="A13174" s="158">
        <v>68538.301565782996</v>
      </c>
      <c r="B13174" s="158">
        <v>-0.25067606255458902</v>
      </c>
      <c r="C13174" s="158">
        <v>0.14889129727051001</v>
      </c>
      <c r="D13174" s="158"/>
      <c r="E13174" s="158">
        <v>-0.17648139602226401</v>
      </c>
    </row>
    <row r="13175" spans="1:5" x14ac:dyDescent="0.25">
      <c r="A13175" s="158">
        <v>68542.802229762601</v>
      </c>
      <c r="B13175" s="158">
        <v>0.39272939794121597</v>
      </c>
      <c r="C13175" s="158">
        <v>0.14891295128270801</v>
      </c>
      <c r="D13175" s="158"/>
      <c r="E13175" s="158">
        <v>-0.17650809747194199</v>
      </c>
    </row>
    <row r="13176" spans="1:5" x14ac:dyDescent="0.25">
      <c r="A13176" s="158">
        <v>68547.628481609499</v>
      </c>
      <c r="B13176" s="158">
        <v>-0.112447152502249</v>
      </c>
      <c r="C13176" s="158">
        <v>0.148936124041462</v>
      </c>
      <c r="D13176" s="158"/>
      <c r="E13176" s="158">
        <v>-0.17653673478033899</v>
      </c>
    </row>
    <row r="13177" spans="1:5" x14ac:dyDescent="0.25">
      <c r="A13177" s="158">
        <v>68549.550475657699</v>
      </c>
      <c r="B13177" s="158">
        <v>0.24300870241418199</v>
      </c>
      <c r="C13177" s="158">
        <v>0.14894533849924299</v>
      </c>
      <c r="D13177" s="158"/>
      <c r="E13177" s="158">
        <v>-0.17654814044293299</v>
      </c>
    </row>
    <row r="13178" spans="1:5" x14ac:dyDescent="0.25">
      <c r="A13178" s="158">
        <v>68553.010164704101</v>
      </c>
      <c r="B13178" s="158">
        <v>0.53691512677915798</v>
      </c>
      <c r="C13178" s="158">
        <v>0.14896190513310101</v>
      </c>
      <c r="D13178" s="158"/>
      <c r="E13178" s="158">
        <v>-0.17656867297148801</v>
      </c>
    </row>
    <row r="13179" spans="1:5" x14ac:dyDescent="0.25">
      <c r="A13179" s="158">
        <v>68555.890234063903</v>
      </c>
      <c r="B13179" s="158">
        <v>-0.76835827213201902</v>
      </c>
      <c r="C13179" s="158">
        <v>0.14897567674426801</v>
      </c>
      <c r="D13179" s="158"/>
      <c r="E13179" s="158">
        <v>-0.17658576728876499</v>
      </c>
    </row>
    <row r="13180" spans="1:5" x14ac:dyDescent="0.25">
      <c r="A13180" s="158">
        <v>68561.509828829905</v>
      </c>
      <c r="B13180" s="158">
        <v>-0.14599702726556499</v>
      </c>
      <c r="C13180" s="158">
        <v>0.14900249667555701</v>
      </c>
      <c r="D13180" s="158"/>
      <c r="E13180" s="158">
        <v>-0.17661912621331599</v>
      </c>
    </row>
    <row r="13181" spans="1:5" x14ac:dyDescent="0.25">
      <c r="A13181" s="158">
        <v>68569.255192529905</v>
      </c>
      <c r="B13181" s="158">
        <v>-0.124370231672355</v>
      </c>
      <c r="C13181" s="158">
        <v>0.14903935042771399</v>
      </c>
      <c r="D13181" s="158"/>
      <c r="E13181" s="158">
        <v>-0.17666511377434799</v>
      </c>
    </row>
    <row r="13182" spans="1:5" x14ac:dyDescent="0.25">
      <c r="A13182" s="158">
        <v>68572.761604470797</v>
      </c>
      <c r="B13182" s="158">
        <v>0.59217349757163495</v>
      </c>
      <c r="C13182" s="158">
        <v>0.149055991812413</v>
      </c>
      <c r="D13182" s="158"/>
      <c r="E13182" s="158">
        <v>-0.17668593654482301</v>
      </c>
    </row>
    <row r="13183" spans="1:5" x14ac:dyDescent="0.25">
      <c r="A13183" s="158">
        <v>68578.163241877905</v>
      </c>
      <c r="B13183" s="158">
        <v>-8.7776324413635406E-2</v>
      </c>
      <c r="C13183" s="158">
        <v>0.149081575578877</v>
      </c>
      <c r="D13183" s="158"/>
      <c r="E13183" s="158">
        <v>-0.176718018582916</v>
      </c>
    </row>
    <row r="13184" spans="1:5" x14ac:dyDescent="0.25">
      <c r="A13184" s="158">
        <v>68581.218658501501</v>
      </c>
      <c r="B13184" s="158">
        <v>-0.265700329474028</v>
      </c>
      <c r="C13184" s="158">
        <v>0.149096018749732</v>
      </c>
      <c r="D13184" s="158"/>
      <c r="E13184" s="158">
        <v>-0.17673616808861001</v>
      </c>
    </row>
    <row r="13185" spans="1:5" x14ac:dyDescent="0.25">
      <c r="A13185" s="158">
        <v>68582.823922697804</v>
      </c>
      <c r="B13185" s="158">
        <v>-6.4455331839652394E-2</v>
      </c>
      <c r="C13185" s="158">
        <v>0.14910359876205001</v>
      </c>
      <c r="D13185" s="158"/>
      <c r="E13185" s="158">
        <v>-0.17674570423154901</v>
      </c>
    </row>
    <row r="13186" spans="1:5" x14ac:dyDescent="0.25">
      <c r="A13186" s="158">
        <v>68590.131772782697</v>
      </c>
      <c r="B13186" s="158">
        <v>-3.7591349076582202E-2</v>
      </c>
      <c r="C13186" s="158">
        <v>0.149138034734321</v>
      </c>
      <c r="D13186" s="158"/>
      <c r="E13186" s="158">
        <v>-0.17678912292895699</v>
      </c>
    </row>
    <row r="13187" spans="1:5" x14ac:dyDescent="0.25">
      <c r="A13187" s="158">
        <v>68592.227308031099</v>
      </c>
      <c r="B13187" s="158">
        <v>0.198057401380591</v>
      </c>
      <c r="C13187" s="158">
        <v>0.14914788760192901</v>
      </c>
      <c r="D13187" s="158"/>
      <c r="E13187" s="158">
        <v>-0.17680157513762701</v>
      </c>
    </row>
    <row r="13188" spans="1:5" x14ac:dyDescent="0.25">
      <c r="A13188" s="158">
        <v>68593.218466348495</v>
      </c>
      <c r="B13188" s="158">
        <v>0.10772028879373299</v>
      </c>
      <c r="C13188" s="158">
        <v>0.14915254449090101</v>
      </c>
      <c r="D13188" s="158"/>
      <c r="E13188" s="158">
        <v>-0.176807465140911</v>
      </c>
    </row>
    <row r="13189" spans="1:5" x14ac:dyDescent="0.25">
      <c r="A13189" s="158">
        <v>68598.579105823301</v>
      </c>
      <c r="B13189" s="158">
        <v>-0.40232881729034298</v>
      </c>
      <c r="C13189" s="158">
        <v>0.14917769341662501</v>
      </c>
      <c r="D13189" s="158"/>
      <c r="E13189" s="158">
        <v>-0.176839324166783</v>
      </c>
    </row>
    <row r="13190" spans="1:5" x14ac:dyDescent="0.25">
      <c r="A13190" s="158">
        <v>68605.460038057106</v>
      </c>
      <c r="B13190" s="158">
        <v>1.4512791249500201</v>
      </c>
      <c r="C13190" s="158">
        <v>0.14920988113658101</v>
      </c>
      <c r="D13190" s="158"/>
      <c r="E13190" s="158">
        <v>-0.176880226375319</v>
      </c>
    </row>
    <row r="13191" spans="1:5" x14ac:dyDescent="0.25">
      <c r="A13191" s="158">
        <v>68608.270803024207</v>
      </c>
      <c r="B13191" s="158">
        <v>-0.49968508712878701</v>
      </c>
      <c r="C13191" s="158">
        <v>0.14922299900953601</v>
      </c>
      <c r="D13191" s="158"/>
      <c r="E13191" s="158">
        <v>-0.17689693690274999</v>
      </c>
    </row>
    <row r="13192" spans="1:5" x14ac:dyDescent="0.25">
      <c r="A13192" s="158">
        <v>68618.022692939296</v>
      </c>
      <c r="B13192" s="158">
        <v>0.375849144739204</v>
      </c>
      <c r="C13192" s="158">
        <v>0.149268373949905</v>
      </c>
      <c r="D13192" s="158"/>
      <c r="E13192" s="158">
        <v>-0.17695492516810099</v>
      </c>
    </row>
    <row r="13193" spans="1:5" x14ac:dyDescent="0.25">
      <c r="A13193" s="158">
        <v>68618.710301002997</v>
      </c>
      <c r="B13193" s="158">
        <v>0.39966408763469902</v>
      </c>
      <c r="C13193" s="158">
        <v>0.149271565278215</v>
      </c>
      <c r="D13193" s="158"/>
      <c r="E13193" s="158">
        <v>-0.17695901460469299</v>
      </c>
    </row>
    <row r="13194" spans="1:5" x14ac:dyDescent="0.25">
      <c r="A13194" s="158">
        <v>68628.415362901505</v>
      </c>
      <c r="B13194" s="158">
        <v>0.19386014879323499</v>
      </c>
      <c r="C13194" s="158">
        <v>0.149316494458065</v>
      </c>
      <c r="D13194" s="158"/>
      <c r="E13194" s="158">
        <v>-0.17701674328959799</v>
      </c>
    </row>
    <row r="13195" spans="1:5" x14ac:dyDescent="0.25">
      <c r="A13195" s="158">
        <v>68630.451764860394</v>
      </c>
      <c r="B13195" s="158">
        <v>-0.83177001041240295</v>
      </c>
      <c r="C13195" s="158">
        <v>0.149325894789271</v>
      </c>
      <c r="D13195" s="158"/>
      <c r="E13195" s="158">
        <v>-0.17702885866460699</v>
      </c>
    </row>
    <row r="13196" spans="1:5" x14ac:dyDescent="0.25">
      <c r="A13196" s="158">
        <v>68633.400811707601</v>
      </c>
      <c r="B13196" s="158">
        <v>7.2499352720667404E-2</v>
      </c>
      <c r="C13196" s="158">
        <v>0.149339491292548</v>
      </c>
      <c r="D13196" s="158"/>
      <c r="E13196" s="158">
        <v>-0.177046405103297</v>
      </c>
    </row>
    <row r="13197" spans="1:5" x14ac:dyDescent="0.25">
      <c r="A13197" s="158">
        <v>68639.713629225604</v>
      </c>
      <c r="B13197" s="158">
        <v>0.10824430557006</v>
      </c>
      <c r="C13197" s="158">
        <v>0.149368529642563</v>
      </c>
      <c r="D13197" s="158"/>
      <c r="E13197" s="158">
        <v>-0.177083970987225</v>
      </c>
    </row>
    <row r="13198" spans="1:5" x14ac:dyDescent="0.25">
      <c r="A13198" s="158">
        <v>68645.512012980893</v>
      </c>
      <c r="B13198" s="158">
        <v>-0.170273297464651</v>
      </c>
      <c r="C13198" s="158">
        <v>0.14939512118933199</v>
      </c>
      <c r="D13198" s="158"/>
      <c r="E13198" s="158">
        <v>-0.17711848216374099</v>
      </c>
    </row>
    <row r="13199" spans="1:5" x14ac:dyDescent="0.25">
      <c r="A13199" s="158">
        <v>68653.605891236803</v>
      </c>
      <c r="B13199" s="158">
        <v>0.95484710862372402</v>
      </c>
      <c r="C13199" s="158">
        <v>0.14943211044569599</v>
      </c>
      <c r="D13199" s="158"/>
      <c r="E13199" s="158">
        <v>-0.17716666628959299</v>
      </c>
    </row>
    <row r="13200" spans="1:5" x14ac:dyDescent="0.25">
      <c r="A13200" s="158">
        <v>68673.783004224795</v>
      </c>
      <c r="B13200" s="158">
        <v>0.787667537411885</v>
      </c>
      <c r="C13200" s="158">
        <v>0.14952365782521501</v>
      </c>
      <c r="D13200" s="158"/>
      <c r="E13200" s="158">
        <v>-0.17728683696436501</v>
      </c>
    </row>
    <row r="13201" spans="1:5" x14ac:dyDescent="0.25">
      <c r="A13201" s="158">
        <v>68677.614141230501</v>
      </c>
      <c r="B13201" s="158">
        <v>0.141052288906307</v>
      </c>
      <c r="C13201" s="158">
        <v>0.14954093271164001</v>
      </c>
      <c r="D13201" s="158"/>
      <c r="E13201" s="158">
        <v>-0.17730966298426401</v>
      </c>
    </row>
    <row r="13202" spans="1:5" x14ac:dyDescent="0.25">
      <c r="A13202" s="158">
        <v>68685.594656133093</v>
      </c>
      <c r="B13202" s="158">
        <v>0.110103335749989</v>
      </c>
      <c r="C13202" s="158">
        <v>0.149576806191971</v>
      </c>
      <c r="D13202" s="158"/>
      <c r="E13202" s="158">
        <v>-0.17735721988772901</v>
      </c>
    </row>
    <row r="13203" spans="1:5" x14ac:dyDescent="0.25">
      <c r="A13203" s="158">
        <v>68697.379122988496</v>
      </c>
      <c r="B13203" s="158">
        <v>-0.166824491776907</v>
      </c>
      <c r="C13203" s="158">
        <v>0.149629502404933</v>
      </c>
      <c r="D13203" s="158"/>
      <c r="E13203" s="158">
        <v>-0.177427466701013</v>
      </c>
    </row>
    <row r="13204" spans="1:5" x14ac:dyDescent="0.25">
      <c r="A13204" s="158">
        <v>68704.744298111895</v>
      </c>
      <c r="B13204" s="158">
        <v>0.196799145766269</v>
      </c>
      <c r="C13204" s="158">
        <v>0.14966226844237901</v>
      </c>
      <c r="D13204" s="158"/>
      <c r="E13204" s="158">
        <v>-0.17747138338399299</v>
      </c>
    </row>
    <row r="13205" spans="1:5" x14ac:dyDescent="0.25">
      <c r="A13205" s="158">
        <v>68724.9188362438</v>
      </c>
      <c r="B13205" s="158">
        <v>0.54317255220415195</v>
      </c>
      <c r="C13205" s="158">
        <v>0.149751350045602</v>
      </c>
      <c r="D13205" s="158"/>
      <c r="E13205" s="158">
        <v>-0.17759173072232901</v>
      </c>
    </row>
    <row r="13206" spans="1:5" x14ac:dyDescent="0.25">
      <c r="A13206" s="158">
        <v>68729.864385344204</v>
      </c>
      <c r="B13206" s="158">
        <v>-1.0811888936973399</v>
      </c>
      <c r="C13206" s="158">
        <v>0.14977303624857599</v>
      </c>
      <c r="D13206" s="158"/>
      <c r="E13206" s="158">
        <v>-0.17762124399063001</v>
      </c>
    </row>
    <row r="13207" spans="1:5" x14ac:dyDescent="0.25">
      <c r="A13207" s="158">
        <v>68744.196153719604</v>
      </c>
      <c r="B13207" s="158">
        <v>-5.13850461851484E-2</v>
      </c>
      <c r="C13207" s="158">
        <v>0.14983554175369301</v>
      </c>
      <c r="D13207" s="158"/>
      <c r="E13207" s="158">
        <v>-0.177706796514217</v>
      </c>
    </row>
    <row r="13208" spans="1:5" x14ac:dyDescent="0.25">
      <c r="A13208" s="158">
        <v>68751.173871478502</v>
      </c>
      <c r="B13208" s="158">
        <v>0.28046725799559802</v>
      </c>
      <c r="C13208" s="158">
        <v>0.14986579014540399</v>
      </c>
      <c r="D13208" s="158"/>
      <c r="E13208" s="158">
        <v>-0.17774846333122499</v>
      </c>
    </row>
    <row r="13209" spans="1:5" x14ac:dyDescent="0.25">
      <c r="A13209" s="158">
        <v>68753.515431732099</v>
      </c>
      <c r="B13209" s="158">
        <v>0.199818976818111</v>
      </c>
      <c r="C13209" s="158">
        <v>0.14987591369276199</v>
      </c>
      <c r="D13209" s="158"/>
      <c r="E13209" s="158">
        <v>-0.17776244777347999</v>
      </c>
    </row>
    <row r="13210" spans="1:5" x14ac:dyDescent="0.25">
      <c r="A13210" s="158">
        <v>68765.290613534002</v>
      </c>
      <c r="B13210" s="158">
        <v>0.21408916523739699</v>
      </c>
      <c r="C13210" s="158">
        <v>0.149926615195246</v>
      </c>
      <c r="D13210" s="158"/>
      <c r="E13210" s="158">
        <v>-0.177832787818719</v>
      </c>
    </row>
    <row r="13211" spans="1:5" x14ac:dyDescent="0.25">
      <c r="A13211" s="158">
        <v>68768.750927972898</v>
      </c>
      <c r="B13211" s="158">
        <v>0.91217270298880004</v>
      </c>
      <c r="C13211" s="158">
        <v>0.14994144849883601</v>
      </c>
      <c r="D13211" s="158"/>
      <c r="E13211" s="158">
        <v>-0.17785346318873099</v>
      </c>
    </row>
    <row r="13212" spans="1:5" x14ac:dyDescent="0.25">
      <c r="A13212" s="158">
        <v>68773.255787059999</v>
      </c>
      <c r="B13212" s="158">
        <v>4.2004541376417001E-2</v>
      </c>
      <c r="C13212" s="158">
        <v>0.14996071425028501</v>
      </c>
      <c r="D13212" s="158"/>
      <c r="E13212" s="158">
        <v>-0.17788038303675099</v>
      </c>
    </row>
    <row r="13213" spans="1:5" x14ac:dyDescent="0.25">
      <c r="A13213" s="158">
        <v>68783.696634196196</v>
      </c>
      <c r="B13213" s="158">
        <v>0.33386649883719899</v>
      </c>
      <c r="C13213" s="158">
        <v>0.15000516882303999</v>
      </c>
      <c r="D13213" s="158"/>
      <c r="E13213" s="158">
        <v>-0.177942789243246</v>
      </c>
    </row>
    <row r="13214" spans="1:5" x14ac:dyDescent="0.25">
      <c r="A13214" s="158">
        <v>68786.413140355304</v>
      </c>
      <c r="B13214" s="158">
        <v>-0.26888927020798398</v>
      </c>
      <c r="C13214" s="158">
        <v>0.15001668964673501</v>
      </c>
      <c r="D13214" s="158"/>
      <c r="E13214" s="158">
        <v>-0.17795902944073499</v>
      </c>
    </row>
    <row r="13215" spans="1:5" x14ac:dyDescent="0.25">
      <c r="A13215" s="158">
        <v>68801.886009359601</v>
      </c>
      <c r="B13215" s="158">
        <v>-0.46673352555248698</v>
      </c>
      <c r="C13215" s="158">
        <v>0.15008195096322099</v>
      </c>
      <c r="D13215" s="158"/>
      <c r="E13215" s="158">
        <v>-0.178051557576794</v>
      </c>
    </row>
    <row r="13216" spans="1:5" x14ac:dyDescent="0.25">
      <c r="A13216" s="158">
        <v>68815.4269059043</v>
      </c>
      <c r="B13216" s="158">
        <v>7.3788061671065094E-2</v>
      </c>
      <c r="C13216" s="158">
        <v>0.150138557705456</v>
      </c>
      <c r="D13216" s="158"/>
      <c r="E13216" s="158">
        <v>-0.17813256883551101</v>
      </c>
    </row>
    <row r="13217" spans="1:5" x14ac:dyDescent="0.25">
      <c r="A13217" s="158">
        <v>68820.1679938702</v>
      </c>
      <c r="B13217" s="158">
        <v>-1.8468827903239701E-3</v>
      </c>
      <c r="C13217" s="158">
        <v>0.15015826500812701</v>
      </c>
      <c r="D13217" s="158"/>
      <c r="E13217" s="158">
        <v>-0.17816094140918401</v>
      </c>
    </row>
    <row r="13218" spans="1:5" x14ac:dyDescent="0.25">
      <c r="A13218" s="158">
        <v>68841.735814627405</v>
      </c>
      <c r="B13218" s="158">
        <v>0.64183563550663802</v>
      </c>
      <c r="C13218" s="158">
        <v>0.15024717314128599</v>
      </c>
      <c r="D13218" s="158"/>
      <c r="E13218" s="158">
        <v>-0.17829006436845499</v>
      </c>
    </row>
    <row r="13219" spans="1:5" x14ac:dyDescent="0.25">
      <c r="A13219" s="158">
        <v>68852.827003447994</v>
      </c>
      <c r="B13219" s="158">
        <v>1.06605836670564</v>
      </c>
      <c r="C13219" s="158">
        <v>0.15029241565929899</v>
      </c>
      <c r="D13219" s="158"/>
      <c r="E13219" s="158">
        <v>-0.17835649894316599</v>
      </c>
    </row>
    <row r="13220" spans="1:5" x14ac:dyDescent="0.25">
      <c r="A13220" s="158">
        <v>68855.450671154002</v>
      </c>
      <c r="B13220" s="158">
        <v>4.6353835420220903E-2</v>
      </c>
      <c r="C13220" s="158">
        <v>0.15030307009009899</v>
      </c>
      <c r="D13220" s="158"/>
      <c r="E13220" s="158">
        <v>-0.17837221764630801</v>
      </c>
    </row>
    <row r="13221" spans="1:5" x14ac:dyDescent="0.25">
      <c r="A13221" s="158">
        <v>68860.104030775503</v>
      </c>
      <c r="B13221" s="158">
        <v>1.0191295168690899</v>
      </c>
      <c r="C13221" s="158">
        <v>0.150321921641243</v>
      </c>
      <c r="D13221" s="158"/>
      <c r="E13221" s="158">
        <v>-0.178400099599755</v>
      </c>
    </row>
    <row r="13222" spans="1:5" x14ac:dyDescent="0.25">
      <c r="A13222" s="158">
        <v>68864.454896944604</v>
      </c>
      <c r="B13222" s="158">
        <v>0.23494835952999599</v>
      </c>
      <c r="C13222" s="158">
        <v>0.15033949526889301</v>
      </c>
      <c r="D13222" s="158"/>
      <c r="E13222" s="158">
        <v>-0.17842617269215399</v>
      </c>
    </row>
    <row r="13223" spans="1:5" x14ac:dyDescent="0.25">
      <c r="A13223" s="158">
        <v>68873.862862530805</v>
      </c>
      <c r="B13223" s="158">
        <v>-0.13748104770509001</v>
      </c>
      <c r="C13223" s="158">
        <v>0.150377321009736</v>
      </c>
      <c r="D13223" s="158"/>
      <c r="E13223" s="158">
        <v>-0.17848256301002</v>
      </c>
    </row>
    <row r="13224" spans="1:5" x14ac:dyDescent="0.25">
      <c r="A13224" s="158">
        <v>68874.834073694001</v>
      </c>
      <c r="B13224" s="158">
        <v>0.29139387347851797</v>
      </c>
      <c r="C13224" s="158">
        <v>0.15038121226993301</v>
      </c>
      <c r="D13224" s="158"/>
      <c r="E13224" s="158">
        <v>-0.17848838527361199</v>
      </c>
    </row>
    <row r="13225" spans="1:5" x14ac:dyDescent="0.25">
      <c r="A13225" s="158">
        <v>68879.092442460402</v>
      </c>
      <c r="B13225" s="158">
        <v>8.7079865410122401E-2</v>
      </c>
      <c r="C13225" s="158">
        <v>0.150398243736133</v>
      </c>
      <c r="D13225" s="158"/>
      <c r="E13225" s="158">
        <v>-0.178513915602422</v>
      </c>
    </row>
    <row r="13226" spans="1:5" x14ac:dyDescent="0.25">
      <c r="A13226" s="158">
        <v>68882.184797271402</v>
      </c>
      <c r="B13226" s="158">
        <v>0.30085491486302501</v>
      </c>
      <c r="C13226" s="158">
        <v>0.15041058087808201</v>
      </c>
      <c r="D13226" s="158"/>
      <c r="E13226" s="158">
        <v>-0.17853245738836299</v>
      </c>
    </row>
    <row r="13227" spans="1:5" x14ac:dyDescent="0.25">
      <c r="A13227" s="158">
        <v>68884.436555088294</v>
      </c>
      <c r="B13227" s="158">
        <v>0.25398119083381898</v>
      </c>
      <c r="C13227" s="158">
        <v>0.150419548057101</v>
      </c>
      <c r="D13227" s="158"/>
      <c r="E13227" s="158">
        <v>-0.17854596005714601</v>
      </c>
    </row>
    <row r="13228" spans="1:5" x14ac:dyDescent="0.25">
      <c r="A13228" s="158">
        <v>68886.211198069403</v>
      </c>
      <c r="B13228" s="158">
        <v>-0.40214241022327202</v>
      </c>
      <c r="C13228" s="158">
        <v>0.15042660549822201</v>
      </c>
      <c r="D13228" s="158"/>
      <c r="E13228" s="158">
        <v>-0.178556602364977</v>
      </c>
    </row>
    <row r="13229" spans="1:5" x14ac:dyDescent="0.25">
      <c r="A13229" s="158">
        <v>68889.134458370696</v>
      </c>
      <c r="B13229" s="158">
        <v>-0.38113827576526899</v>
      </c>
      <c r="C13229" s="158">
        <v>0.15043821207269301</v>
      </c>
      <c r="D13229" s="158"/>
      <c r="E13229" s="158">
        <v>-0.17857413405057301</v>
      </c>
    </row>
    <row r="13230" spans="1:5" x14ac:dyDescent="0.25">
      <c r="A13230" s="158">
        <v>68901.380950185994</v>
      </c>
      <c r="B13230" s="158">
        <v>0.31019315736284803</v>
      </c>
      <c r="C13230" s="158">
        <v>0.150486581719978</v>
      </c>
      <c r="D13230" s="158"/>
      <c r="E13230" s="158">
        <v>-0.178647597127432</v>
      </c>
    </row>
    <row r="13231" spans="1:5" x14ac:dyDescent="0.25">
      <c r="A13231" s="158">
        <v>68910.938428877504</v>
      </c>
      <c r="B13231" s="158">
        <v>0.26820080248288702</v>
      </c>
      <c r="C13231" s="158">
        <v>0.15052404412157</v>
      </c>
      <c r="D13231" s="158"/>
      <c r="E13231" s="158">
        <v>-0.17870494880982701</v>
      </c>
    </row>
    <row r="13232" spans="1:5" x14ac:dyDescent="0.25">
      <c r="A13232" s="158">
        <v>68915.704455692496</v>
      </c>
      <c r="B13232" s="158">
        <v>0.28015871718638502</v>
      </c>
      <c r="C13232" s="158">
        <v>0.15054263110138</v>
      </c>
      <c r="D13232" s="158"/>
      <c r="E13232" s="158">
        <v>-0.17873355465339999</v>
      </c>
    </row>
    <row r="13233" spans="1:5" x14ac:dyDescent="0.25">
      <c r="A13233" s="158">
        <v>68922.9396771225</v>
      </c>
      <c r="B13233" s="158">
        <v>0.24981739309186701</v>
      </c>
      <c r="C13233" s="158">
        <v>0.15057072705795099</v>
      </c>
      <c r="D13233" s="158"/>
      <c r="E13233" s="158">
        <v>-0.17877698867467201</v>
      </c>
    </row>
    <row r="13234" spans="1:5" x14ac:dyDescent="0.25">
      <c r="A13234" s="158">
        <v>68931.657386523206</v>
      </c>
      <c r="B13234" s="158">
        <v>0.113079399315952</v>
      </c>
      <c r="C13234" s="158">
        <v>0.15060438582350499</v>
      </c>
      <c r="D13234" s="158"/>
      <c r="E13234" s="158">
        <v>-0.178829335072097</v>
      </c>
    </row>
    <row r="13235" spans="1:5" x14ac:dyDescent="0.25">
      <c r="A13235" s="158">
        <v>68943.027515271198</v>
      </c>
      <c r="B13235" s="158">
        <v>0.123310107890218</v>
      </c>
      <c r="C13235" s="158">
        <v>0.150647965020378</v>
      </c>
      <c r="D13235" s="158"/>
      <c r="E13235" s="158">
        <v>-0.17889762920900901</v>
      </c>
    </row>
    <row r="13236" spans="1:5" x14ac:dyDescent="0.25">
      <c r="A13236" s="158">
        <v>68943.407822820096</v>
      </c>
      <c r="B13236" s="158">
        <v>-1.1019698252502199</v>
      </c>
      <c r="C13236" s="158">
        <v>0.15064941635853399</v>
      </c>
      <c r="D13236" s="158"/>
      <c r="E13236" s="158">
        <v>-0.17889991391913401</v>
      </c>
    </row>
    <row r="13237" spans="1:5" x14ac:dyDescent="0.25">
      <c r="A13237" s="158">
        <v>68944.898102626597</v>
      </c>
      <c r="B13237" s="158"/>
      <c r="C13237" s="158">
        <v>0.15065509965871299</v>
      </c>
      <c r="D13237" s="158"/>
      <c r="E13237" s="158">
        <v>-0.17890886708045201</v>
      </c>
    </row>
    <row r="13238" spans="1:5" x14ac:dyDescent="0.25">
      <c r="A13238" s="158">
        <v>68946.959502018595</v>
      </c>
      <c r="B13238" s="158">
        <v>0.39229587128770699</v>
      </c>
      <c r="C13238" s="158">
        <v>0.15066295061546101</v>
      </c>
      <c r="D13238" s="158"/>
      <c r="E13238" s="158">
        <v>-0.17892125203279299</v>
      </c>
    </row>
    <row r="13239" spans="1:5" x14ac:dyDescent="0.25">
      <c r="A13239" s="158">
        <v>68949.521915174293</v>
      </c>
      <c r="B13239" s="158">
        <v>-0.41216248670716799</v>
      </c>
      <c r="C13239" s="158">
        <v>0.15067269293595301</v>
      </c>
      <c r="D13239" s="158"/>
      <c r="E13239" s="158">
        <v>-0.17893664818070701</v>
      </c>
    </row>
    <row r="13240" spans="1:5" x14ac:dyDescent="0.25">
      <c r="A13240" s="158">
        <v>68960.143372357503</v>
      </c>
      <c r="B13240" s="158">
        <v>0.27684303903707802</v>
      </c>
      <c r="C13240" s="158">
        <v>0.15071287692747501</v>
      </c>
      <c r="D13240" s="158"/>
      <c r="E13240" s="158">
        <v>-0.17900047961311999</v>
      </c>
    </row>
    <row r="13241" spans="1:5" x14ac:dyDescent="0.25">
      <c r="A13241" s="158">
        <v>68968.121717584101</v>
      </c>
      <c r="B13241" s="158">
        <v>0.47159650900248101</v>
      </c>
      <c r="C13241" s="158">
        <v>0.15074284958110701</v>
      </c>
      <c r="D13241" s="158"/>
      <c r="E13241" s="158">
        <v>-0.17904844045322901</v>
      </c>
    </row>
    <row r="13242" spans="1:5" x14ac:dyDescent="0.25">
      <c r="A13242" s="158">
        <v>68968.358697466203</v>
      </c>
      <c r="B13242" s="158">
        <v>0.87367028853131401</v>
      </c>
      <c r="C13242" s="158">
        <v>0.150743737067389</v>
      </c>
      <c r="D13242" s="158"/>
      <c r="E13242" s="158">
        <v>-0.179049865207423</v>
      </c>
    </row>
    <row r="13243" spans="1:5" x14ac:dyDescent="0.25">
      <c r="A13243" s="158">
        <v>68973.709719692793</v>
      </c>
      <c r="B13243" s="158">
        <v>-0.315017324178402</v>
      </c>
      <c r="C13243" s="158">
        <v>0.15076373362961701</v>
      </c>
      <c r="D13243" s="158"/>
      <c r="E13243" s="158">
        <v>-0.179082039001942</v>
      </c>
    </row>
    <row r="13244" spans="1:5" x14ac:dyDescent="0.25">
      <c r="A13244" s="158">
        <v>68974.153560372695</v>
      </c>
      <c r="B13244" s="158">
        <v>0.41132506233336802</v>
      </c>
      <c r="C13244" s="158">
        <v>0.150765388546968</v>
      </c>
      <c r="D13244" s="158"/>
      <c r="E13244" s="158">
        <v>-0.17908470789432601</v>
      </c>
    </row>
    <row r="13245" spans="1:5" x14ac:dyDescent="0.25">
      <c r="A13245" s="158">
        <v>68979.149024448401</v>
      </c>
      <c r="B13245" s="158">
        <v>-0.323048913499768</v>
      </c>
      <c r="C13245" s="158">
        <v>0.150783975626858</v>
      </c>
      <c r="D13245" s="158"/>
      <c r="E13245" s="158">
        <v>-0.17911474899631</v>
      </c>
    </row>
    <row r="13246" spans="1:5" x14ac:dyDescent="0.25">
      <c r="A13246" s="158">
        <v>68982.803622719905</v>
      </c>
      <c r="B13246" s="158">
        <v>0.25364625459138901</v>
      </c>
      <c r="C13246" s="158">
        <v>0.15079752798807</v>
      </c>
      <c r="D13246" s="158"/>
      <c r="E13246" s="158">
        <v>-0.17913672946749901</v>
      </c>
    </row>
    <row r="13247" spans="1:5" x14ac:dyDescent="0.25">
      <c r="A13247" s="158">
        <v>68991.511835330806</v>
      </c>
      <c r="B13247" s="158">
        <v>0.40512977982896098</v>
      </c>
      <c r="C13247" s="158">
        <v>0.15082966472205001</v>
      </c>
      <c r="D13247" s="158"/>
      <c r="E13247" s="158">
        <v>-0.17918911462866799</v>
      </c>
    </row>
    <row r="13248" spans="1:5" x14ac:dyDescent="0.25">
      <c r="A13248" s="158">
        <v>68993.522039526099</v>
      </c>
      <c r="B13248" s="158">
        <v>1.53764597102095</v>
      </c>
      <c r="C13248" s="158">
        <v>0.15083705186229099</v>
      </c>
      <c r="D13248" s="158"/>
      <c r="E13248" s="158">
        <v>-0.17920120919830401</v>
      </c>
    </row>
    <row r="13249" spans="1:5" x14ac:dyDescent="0.25">
      <c r="A13249" s="158">
        <v>69003.215860855198</v>
      </c>
      <c r="B13249" s="158">
        <v>-0.88877484265063</v>
      </c>
      <c r="C13249" s="158">
        <v>0.150872509397249</v>
      </c>
      <c r="D13249" s="158"/>
      <c r="E13249" s="158">
        <v>-0.17925954332866201</v>
      </c>
    </row>
    <row r="13250" spans="1:5" x14ac:dyDescent="0.25">
      <c r="A13250" s="158">
        <v>69003.869755434804</v>
      </c>
      <c r="B13250" s="158">
        <v>-0.248141096324939</v>
      </c>
      <c r="C13250" s="158">
        <v>0.15087489128161699</v>
      </c>
      <c r="D13250" s="158"/>
      <c r="E13250" s="158">
        <v>-0.17926347886497701</v>
      </c>
    </row>
    <row r="13251" spans="1:5" x14ac:dyDescent="0.25">
      <c r="A13251" s="158">
        <v>69014.684094714801</v>
      </c>
      <c r="B13251" s="158">
        <v>-4.4979446195170199E-2</v>
      </c>
      <c r="C13251" s="158">
        <v>0.150914101574224</v>
      </c>
      <c r="D13251" s="158"/>
      <c r="E13251" s="158">
        <v>-0.179328577521152</v>
      </c>
    </row>
    <row r="13252" spans="1:5" x14ac:dyDescent="0.25">
      <c r="A13252" s="158">
        <v>69023.558964222102</v>
      </c>
      <c r="B13252" s="158">
        <v>-0.107949805317487</v>
      </c>
      <c r="C13252" s="158">
        <v>0.150946022116003</v>
      </c>
      <c r="D13252" s="158"/>
      <c r="E13252" s="158">
        <v>-0.179382017238462</v>
      </c>
    </row>
    <row r="13253" spans="1:5" x14ac:dyDescent="0.25">
      <c r="A13253" s="158">
        <v>69035.111135883097</v>
      </c>
      <c r="B13253" s="158">
        <v>-3.4732121705116602E-2</v>
      </c>
      <c r="C13253" s="158">
        <v>0.15098722205486501</v>
      </c>
      <c r="D13253" s="158"/>
      <c r="E13253" s="158">
        <v>-0.17945159984953399</v>
      </c>
    </row>
    <row r="13254" spans="1:5" x14ac:dyDescent="0.25">
      <c r="A13254" s="158">
        <v>69036.640715694899</v>
      </c>
      <c r="B13254" s="158">
        <v>-7.0512317911319802E-2</v>
      </c>
      <c r="C13254" s="158">
        <v>0.15099264736541201</v>
      </c>
      <c r="D13254" s="158"/>
      <c r="E13254" s="158">
        <v>-0.17946081485458901</v>
      </c>
    </row>
    <row r="13255" spans="1:5" x14ac:dyDescent="0.25">
      <c r="A13255" s="158">
        <v>69063.9433769647</v>
      </c>
      <c r="B13255" s="158">
        <v>-0.67291337704855603</v>
      </c>
      <c r="C13255" s="158">
        <v>0.15108830553498701</v>
      </c>
      <c r="D13255" s="158"/>
      <c r="E13255" s="158">
        <v>-0.179625372681046</v>
      </c>
    </row>
    <row r="13256" spans="1:5" x14ac:dyDescent="0.25">
      <c r="A13256" s="158">
        <v>69064.962853947</v>
      </c>
      <c r="B13256" s="158">
        <v>0.23676526008205001</v>
      </c>
      <c r="C13256" s="158">
        <v>0.15109183377291199</v>
      </c>
      <c r="D13256" s="158"/>
      <c r="E13256" s="158">
        <v>-0.179631519884384</v>
      </c>
    </row>
    <row r="13257" spans="1:5" x14ac:dyDescent="0.25">
      <c r="A13257" s="158">
        <v>69081.889309071295</v>
      </c>
      <c r="B13257" s="158">
        <v>0.32223261403165898</v>
      </c>
      <c r="C13257" s="158">
        <v>0.15114995043047499</v>
      </c>
      <c r="D13257" s="158"/>
      <c r="E13257" s="158">
        <v>-0.17973361013587599</v>
      </c>
    </row>
    <row r="13258" spans="1:5" x14ac:dyDescent="0.25">
      <c r="A13258" s="158">
        <v>69084.806282699807</v>
      </c>
      <c r="B13258" s="158">
        <v>0.23790442806093101</v>
      </c>
      <c r="C13258" s="158">
        <v>0.15115987723296401</v>
      </c>
      <c r="D13258" s="158"/>
      <c r="E13258" s="158">
        <v>-0.179751208863692</v>
      </c>
    </row>
    <row r="13259" spans="1:5" x14ac:dyDescent="0.25">
      <c r="A13259" s="158">
        <v>69084.892202799398</v>
      </c>
      <c r="B13259" s="158">
        <v>3.0133622182604299E-2</v>
      </c>
      <c r="C13259" s="158">
        <v>0.151160169232812</v>
      </c>
      <c r="D13259" s="158"/>
      <c r="E13259" s="158">
        <v>-0.17975172726165201</v>
      </c>
    </row>
    <row r="13260" spans="1:5" x14ac:dyDescent="0.25">
      <c r="A13260" s="158">
        <v>69086.873501510301</v>
      </c>
      <c r="B13260" s="158">
        <v>-0.13643548616645301</v>
      </c>
      <c r="C13260" s="158">
        <v>0.15116689638835701</v>
      </c>
      <c r="D13260" s="158"/>
      <c r="E13260" s="158">
        <v>-0.179763681779295</v>
      </c>
    </row>
    <row r="13261" spans="1:5" x14ac:dyDescent="0.25">
      <c r="A13261" s="158">
        <v>69087.820864766705</v>
      </c>
      <c r="B13261" s="158">
        <v>-0.46988793048916599</v>
      </c>
      <c r="C13261" s="158">
        <v>0.15117010872755501</v>
      </c>
      <c r="D13261" s="158"/>
      <c r="E13261" s="158">
        <v>-0.17976939811710299</v>
      </c>
    </row>
    <row r="13262" spans="1:5" x14ac:dyDescent="0.25">
      <c r="A13262" s="158">
        <v>69096.573085214506</v>
      </c>
      <c r="B13262" s="158">
        <v>-0.44052884226329903</v>
      </c>
      <c r="C13262" s="158">
        <v>0.15119965505536501</v>
      </c>
      <c r="D13262" s="158"/>
      <c r="E13262" s="158">
        <v>-0.17982221628464301</v>
      </c>
    </row>
    <row r="13263" spans="1:5" x14ac:dyDescent="0.25">
      <c r="A13263" s="158">
        <v>69112.819279567397</v>
      </c>
      <c r="B13263" s="158">
        <v>0.60031417417729704</v>
      </c>
      <c r="C13263" s="158">
        <v>0.15125387079791899</v>
      </c>
      <c r="D13263" s="158"/>
      <c r="E13263" s="158">
        <v>-0.17992029637821599</v>
      </c>
    </row>
    <row r="13264" spans="1:5" x14ac:dyDescent="0.25">
      <c r="A13264" s="158">
        <v>69114.099664028094</v>
      </c>
      <c r="B13264" s="158">
        <v>-3.2658970352981198</v>
      </c>
      <c r="C13264" s="158">
        <v>0.15125810867210401</v>
      </c>
      <c r="D13264" s="158"/>
      <c r="E13264" s="158">
        <v>-0.17992802824958101</v>
      </c>
    </row>
    <row r="13265" spans="1:5" x14ac:dyDescent="0.25">
      <c r="A13265" s="158">
        <v>69116.970879035405</v>
      </c>
      <c r="B13265" s="158">
        <v>0.33250550807359902</v>
      </c>
      <c r="C13265" s="158">
        <v>0.15126759331741099</v>
      </c>
      <c r="D13265" s="158"/>
      <c r="E13265" s="158">
        <v>-0.17994536777343201</v>
      </c>
    </row>
    <row r="13266" spans="1:5" x14ac:dyDescent="0.25">
      <c r="A13266" s="158">
        <v>69122.093220080496</v>
      </c>
      <c r="B13266" s="158">
        <v>-8.6887600094964795E-2</v>
      </c>
      <c r="C13266" s="158">
        <v>0.15128445012290301</v>
      </c>
      <c r="D13266" s="158"/>
      <c r="E13266" s="158">
        <v>-0.17997630578182</v>
      </c>
    </row>
    <row r="13267" spans="1:5" x14ac:dyDescent="0.25">
      <c r="A13267" s="158">
        <v>69123.7835990147</v>
      </c>
      <c r="B13267" s="158">
        <v>-0.52423637332024198</v>
      </c>
      <c r="C13267" s="158">
        <v>0.15128999482586</v>
      </c>
      <c r="D13267" s="158"/>
      <c r="E13267" s="158">
        <v>-0.17998651641302901</v>
      </c>
    </row>
    <row r="13268" spans="1:5" x14ac:dyDescent="0.25">
      <c r="A13268" s="158">
        <v>69127.184835038905</v>
      </c>
      <c r="B13268" s="158">
        <v>0.25322819518813799</v>
      </c>
      <c r="C13268" s="158">
        <v>0.15130112418716599</v>
      </c>
      <c r="D13268" s="158"/>
      <c r="E13268" s="158">
        <v>-0.18000706295100199</v>
      </c>
    </row>
    <row r="13269" spans="1:5" x14ac:dyDescent="0.25">
      <c r="A13269" s="158">
        <v>69127.463243408696</v>
      </c>
      <c r="B13269" s="158">
        <v>0.36205420260799798</v>
      </c>
      <c r="C13269" s="158">
        <v>0.15130203357007799</v>
      </c>
      <c r="D13269" s="158"/>
      <c r="E13269" s="158">
        <v>-0.180008744882415</v>
      </c>
    </row>
    <row r="13270" spans="1:5" x14ac:dyDescent="0.25">
      <c r="A13270" s="158">
        <v>69133.757059560303</v>
      </c>
      <c r="B13270" s="158">
        <v>-0.153892565506941</v>
      </c>
      <c r="C13270" s="158">
        <v>0.15132252626802101</v>
      </c>
      <c r="D13270" s="158"/>
      <c r="E13270" s="158">
        <v>-0.180046771097403</v>
      </c>
    </row>
    <row r="13271" spans="1:5" x14ac:dyDescent="0.25">
      <c r="A13271" s="158">
        <v>69145.490555969096</v>
      </c>
      <c r="B13271" s="158">
        <v>6.1607212564274101E-2</v>
      </c>
      <c r="C13271" s="158">
        <v>0.15136039608512999</v>
      </c>
      <c r="D13271" s="158"/>
      <c r="E13271" s="158">
        <v>-0.180117682246802</v>
      </c>
    </row>
    <row r="13272" spans="1:5" x14ac:dyDescent="0.25">
      <c r="A13272" s="158">
        <v>69148.468690339694</v>
      </c>
      <c r="B13272" s="158">
        <v>1.34876995889028</v>
      </c>
      <c r="C13272" s="158">
        <v>0.151369938446337</v>
      </c>
      <c r="D13272" s="158"/>
      <c r="E13272" s="158">
        <v>-0.18013568453197201</v>
      </c>
    </row>
    <row r="13273" spans="1:5" x14ac:dyDescent="0.25">
      <c r="A13273" s="158">
        <v>69154.355566958795</v>
      </c>
      <c r="B13273" s="158">
        <v>-0.30856945871321501</v>
      </c>
      <c r="C13273" s="158">
        <v>0.151388717660845</v>
      </c>
      <c r="D13273" s="158"/>
      <c r="E13273" s="158">
        <v>-0.18017127439053601</v>
      </c>
    </row>
    <row r="13274" spans="1:5" x14ac:dyDescent="0.25">
      <c r="A13274" s="158">
        <v>69154.768297062197</v>
      </c>
      <c r="B13274" s="158">
        <v>-0.235822747120851</v>
      </c>
      <c r="C13274" s="158">
        <v>0.151390030124856</v>
      </c>
      <c r="D13274" s="158"/>
      <c r="E13274" s="158">
        <v>-0.18017376983934599</v>
      </c>
    </row>
    <row r="13275" spans="1:5" x14ac:dyDescent="0.25">
      <c r="A13275" s="158">
        <v>69157.926679949698</v>
      </c>
      <c r="B13275" s="158">
        <v>0.176270995482808</v>
      </c>
      <c r="C13275" s="158">
        <v>0.15140005561080899</v>
      </c>
      <c r="D13275" s="158"/>
      <c r="E13275" s="158">
        <v>-0.18019286708092899</v>
      </c>
    </row>
    <row r="13276" spans="1:5" x14ac:dyDescent="0.25">
      <c r="A13276" s="158">
        <v>69160.446463453802</v>
      </c>
      <c r="B13276" s="158">
        <v>-0.70056653139264302</v>
      </c>
      <c r="C13276" s="158">
        <v>0.151408031119979</v>
      </c>
      <c r="D13276" s="158"/>
      <c r="E13276" s="158">
        <v>-0.18020810431732501</v>
      </c>
    </row>
    <row r="13277" spans="1:5" x14ac:dyDescent="0.25">
      <c r="A13277" s="158">
        <v>69164.254576993902</v>
      </c>
      <c r="B13277" s="158">
        <v>-2.3063540909595798E-2</v>
      </c>
      <c r="C13277" s="158">
        <v>0.151420045751608</v>
      </c>
      <c r="D13277" s="158"/>
      <c r="E13277" s="158">
        <v>-0.18023113433201199</v>
      </c>
    </row>
    <row r="13278" spans="1:5" x14ac:dyDescent="0.25">
      <c r="A13278" s="158">
        <v>69193.162329702202</v>
      </c>
      <c r="B13278" s="158">
        <v>0.38151069258662901</v>
      </c>
      <c r="C13278" s="158">
        <v>0.15150972356706399</v>
      </c>
      <c r="D13278" s="158"/>
      <c r="E13278" s="158">
        <v>-0.180406043371487</v>
      </c>
    </row>
    <row r="13279" spans="1:5" x14ac:dyDescent="0.25">
      <c r="A13279" s="158">
        <v>69193.685461292</v>
      </c>
      <c r="B13279" s="158">
        <v>-0.15924378266042299</v>
      </c>
      <c r="C13279" s="158">
        <v>0.151511321430366</v>
      </c>
      <c r="D13279" s="158"/>
      <c r="E13279" s="158">
        <v>-0.18040921002705401</v>
      </c>
    </row>
    <row r="13280" spans="1:5" x14ac:dyDescent="0.25">
      <c r="A13280" s="158">
        <v>69194.940126418704</v>
      </c>
      <c r="B13280" s="158">
        <v>6.8955880391463595E-2</v>
      </c>
      <c r="C13280" s="158">
        <v>0.15151515006215899</v>
      </c>
      <c r="D13280" s="158"/>
      <c r="E13280" s="158">
        <v>-0.1804168050536</v>
      </c>
    </row>
    <row r="13281" spans="1:5" x14ac:dyDescent="0.25">
      <c r="A13281" s="158">
        <v>69194.991473548507</v>
      </c>
      <c r="B13281" s="158">
        <v>0.49815397390029498</v>
      </c>
      <c r="C13281" s="158">
        <v>0.15151530663926799</v>
      </c>
      <c r="D13281" s="158"/>
      <c r="E13281" s="158">
        <v>-0.180417115885908</v>
      </c>
    </row>
    <row r="13282" spans="1:5" x14ac:dyDescent="0.25">
      <c r="A13282" s="158">
        <v>69196.770889286607</v>
      </c>
      <c r="B13282" s="158">
        <v>5.0733053279516903E-3</v>
      </c>
      <c r="C13282" s="158">
        <v>0.15152072743742601</v>
      </c>
      <c r="D13282" s="158"/>
      <c r="E13282" s="158">
        <v>-0.18042788796017301</v>
      </c>
    </row>
    <row r="13283" spans="1:5" x14ac:dyDescent="0.25">
      <c r="A13283" s="158">
        <v>69200.318685998005</v>
      </c>
      <c r="B13283" s="158">
        <v>0.243731531595937</v>
      </c>
      <c r="C13283" s="158">
        <v>0.151531504503019</v>
      </c>
      <c r="D13283" s="158"/>
      <c r="E13283" s="158">
        <v>-0.180449367024058</v>
      </c>
    </row>
    <row r="13284" spans="1:5" x14ac:dyDescent="0.25">
      <c r="A13284" s="158">
        <v>69205.291491117401</v>
      </c>
      <c r="B13284" s="158">
        <v>0.17392982469481799</v>
      </c>
      <c r="C13284" s="158">
        <v>0.15154654085144401</v>
      </c>
      <c r="D13284" s="158"/>
      <c r="E13284" s="158">
        <v>-0.18047947721898</v>
      </c>
    </row>
    <row r="13285" spans="1:5" x14ac:dyDescent="0.25">
      <c r="A13285" s="158">
        <v>69213.727579569997</v>
      </c>
      <c r="B13285" s="158">
        <v>0.19943179016281801</v>
      </c>
      <c r="C13285" s="158">
        <v>0.151571863252872</v>
      </c>
      <c r="D13285" s="158"/>
      <c r="E13285" s="158">
        <v>-0.180530567766952</v>
      </c>
    </row>
    <row r="13286" spans="1:5" x14ac:dyDescent="0.25">
      <c r="A13286" s="158">
        <v>69224.273300084504</v>
      </c>
      <c r="B13286" s="158">
        <v>0.295097197561422</v>
      </c>
      <c r="C13286" s="158">
        <v>0.151603187654717</v>
      </c>
      <c r="D13286" s="158"/>
      <c r="E13286" s="158">
        <v>-0.180594452812914</v>
      </c>
    </row>
    <row r="13287" spans="1:5" x14ac:dyDescent="0.25">
      <c r="A13287" s="158">
        <v>69224.552403413996</v>
      </c>
      <c r="B13287" s="158">
        <v>0.14359967543955399</v>
      </c>
      <c r="C13287" s="158">
        <v>0.15160401168300799</v>
      </c>
      <c r="D13287" s="158"/>
      <c r="E13287" s="158">
        <v>-0.18059614387040701</v>
      </c>
    </row>
    <row r="13288" spans="1:5" x14ac:dyDescent="0.25">
      <c r="A13288" s="158">
        <v>69234.733255144296</v>
      </c>
      <c r="B13288" s="158">
        <v>0.27108776107722699</v>
      </c>
      <c r="C13288" s="158">
        <v>0.151633892721703</v>
      </c>
      <c r="D13288" s="158"/>
      <c r="E13288" s="158">
        <v>-0.18065783823039799</v>
      </c>
    </row>
    <row r="13289" spans="1:5" x14ac:dyDescent="0.25">
      <c r="A13289" s="158">
        <v>69239.586032771593</v>
      </c>
      <c r="B13289" s="158">
        <v>-0.30745500171546197</v>
      </c>
      <c r="C13289" s="158">
        <v>0.15164801412446499</v>
      </c>
      <c r="D13289" s="158"/>
      <c r="E13289" s="158">
        <v>-0.18068725191455401</v>
      </c>
    </row>
    <row r="13290" spans="1:5" x14ac:dyDescent="0.25">
      <c r="A13290" s="158">
        <v>69252.989417088407</v>
      </c>
      <c r="B13290" s="158">
        <v>1.0542277307494099</v>
      </c>
      <c r="C13290" s="158">
        <v>0.15168660754015301</v>
      </c>
      <c r="D13290" s="158"/>
      <c r="E13290" s="158">
        <v>-0.18076851476325201</v>
      </c>
    </row>
    <row r="13291" spans="1:5" x14ac:dyDescent="0.25">
      <c r="A13291" s="158">
        <v>69253.579913342604</v>
      </c>
      <c r="B13291" s="158">
        <v>-0.192955023488417</v>
      </c>
      <c r="C13291" s="158">
        <v>0.15168829391321101</v>
      </c>
      <c r="D13291" s="158"/>
      <c r="E13291" s="158">
        <v>-0.18077209560833701</v>
      </c>
    </row>
    <row r="13292" spans="1:5" x14ac:dyDescent="0.25">
      <c r="A13292" s="158">
        <v>69255.386283345098</v>
      </c>
      <c r="B13292" s="158">
        <v>0.19694303691057999</v>
      </c>
      <c r="C13292" s="158">
        <v>0.15169344535090501</v>
      </c>
      <c r="D13292" s="158"/>
      <c r="E13292" s="158">
        <v>-0.18078305006009501</v>
      </c>
    </row>
    <row r="13293" spans="1:5" x14ac:dyDescent="0.25">
      <c r="A13293" s="158">
        <v>69264.639386355397</v>
      </c>
      <c r="B13293" s="158">
        <v>0.56089203950684396</v>
      </c>
      <c r="C13293" s="158">
        <v>0.15171966068498</v>
      </c>
      <c r="D13293" s="158"/>
      <c r="E13293" s="158">
        <v>-0.18083917334140401</v>
      </c>
    </row>
    <row r="13294" spans="1:5" x14ac:dyDescent="0.25">
      <c r="A13294" s="158">
        <v>69268.692676218998</v>
      </c>
      <c r="B13294" s="158">
        <v>0.55385393969538099</v>
      </c>
      <c r="C13294" s="158">
        <v>0.15173105289541</v>
      </c>
      <c r="D13294" s="158"/>
      <c r="E13294" s="158">
        <v>-0.18086376283463301</v>
      </c>
    </row>
    <row r="13295" spans="1:5" x14ac:dyDescent="0.25">
      <c r="A13295" s="158">
        <v>69278.668843740001</v>
      </c>
      <c r="B13295" s="158">
        <v>0.263094223267757</v>
      </c>
      <c r="C13295" s="158">
        <v>0.15175885405001999</v>
      </c>
      <c r="D13295" s="158"/>
      <c r="E13295" s="158">
        <v>-0.18092429644007099</v>
      </c>
    </row>
    <row r="13296" spans="1:5" x14ac:dyDescent="0.25">
      <c r="A13296" s="158">
        <v>69298.737621118693</v>
      </c>
      <c r="B13296" s="158">
        <v>-1.8411812216544401</v>
      </c>
      <c r="C13296" s="158">
        <v>0.15181374973869899</v>
      </c>
      <c r="D13296" s="158"/>
      <c r="E13296" s="158">
        <v>-0.18104612474599999</v>
      </c>
    </row>
    <row r="13297" spans="1:5" x14ac:dyDescent="0.25">
      <c r="A13297" s="158">
        <v>69304.298034173305</v>
      </c>
      <c r="B13297" s="158">
        <v>0.80343798142776801</v>
      </c>
      <c r="C13297" s="158">
        <v>0.15182871438242601</v>
      </c>
      <c r="D13297" s="158"/>
      <c r="E13297" s="158">
        <v>-0.18107989233695301</v>
      </c>
    </row>
    <row r="13298" spans="1:5" x14ac:dyDescent="0.25">
      <c r="A13298" s="158">
        <v>69309.149226893307</v>
      </c>
      <c r="B13298" s="158">
        <v>0.28670017547920401</v>
      </c>
      <c r="C13298" s="158">
        <v>0.15184168296258299</v>
      </c>
      <c r="D13298" s="158"/>
      <c r="E13298" s="158">
        <v>-0.18110935749864199</v>
      </c>
    </row>
    <row r="13299" spans="1:5" x14ac:dyDescent="0.25">
      <c r="A13299" s="158">
        <v>69313.150028745004</v>
      </c>
      <c r="B13299" s="158">
        <v>0.85953926661295199</v>
      </c>
      <c r="C13299" s="158">
        <v>0.15185231681545799</v>
      </c>
      <c r="D13299" s="158"/>
      <c r="E13299" s="158">
        <v>-0.18113366075795301</v>
      </c>
    </row>
    <row r="13300" spans="1:5" x14ac:dyDescent="0.25">
      <c r="A13300" s="158">
        <v>69318.318349135603</v>
      </c>
      <c r="B13300" s="158">
        <v>0.13787134373450799</v>
      </c>
      <c r="C13300" s="158">
        <v>0.151865971501082</v>
      </c>
      <c r="D13300" s="158"/>
      <c r="E13300" s="158">
        <v>-0.181165060502223</v>
      </c>
    </row>
    <row r="13301" spans="1:5" x14ac:dyDescent="0.25">
      <c r="A13301" s="158">
        <v>69328.747337921901</v>
      </c>
      <c r="B13301" s="158">
        <v>-3.7523571153052999E-2</v>
      </c>
      <c r="C13301" s="158">
        <v>0.151893241252022</v>
      </c>
      <c r="D13301" s="158"/>
      <c r="E13301" s="158">
        <v>-0.18122843573155201</v>
      </c>
    </row>
    <row r="13302" spans="1:5" x14ac:dyDescent="0.25">
      <c r="A13302" s="158">
        <v>69333.861562639999</v>
      </c>
      <c r="B13302" s="158">
        <v>0.41381291123321301</v>
      </c>
      <c r="C13302" s="158">
        <v>0.15190647486731901</v>
      </c>
      <c r="D13302" s="158"/>
      <c r="E13302" s="158">
        <v>-0.18125952119918801</v>
      </c>
    </row>
    <row r="13303" spans="1:5" x14ac:dyDescent="0.25">
      <c r="A13303" s="158">
        <v>69337.026298336306</v>
      </c>
      <c r="B13303" s="158">
        <v>-0.29492220621487603</v>
      </c>
      <c r="C13303" s="158">
        <v>0.15191461798362499</v>
      </c>
      <c r="D13303" s="158"/>
      <c r="E13303" s="158">
        <v>-0.18127875957561401</v>
      </c>
    </row>
    <row r="13304" spans="1:5" x14ac:dyDescent="0.25">
      <c r="A13304" s="158">
        <v>69347.942254252004</v>
      </c>
      <c r="B13304" s="158">
        <v>-0.49436798359158202</v>
      </c>
      <c r="C13304" s="158">
        <v>0.15194243498540799</v>
      </c>
      <c r="D13304" s="158"/>
      <c r="E13304" s="158">
        <v>-0.18134513135793701</v>
      </c>
    </row>
    <row r="13305" spans="1:5" x14ac:dyDescent="0.25">
      <c r="A13305" s="158">
        <v>69351.963088171004</v>
      </c>
      <c r="B13305" s="158">
        <v>3.6938303149090599</v>
      </c>
      <c r="C13305" s="158">
        <v>0.151952575168845</v>
      </c>
      <c r="D13305" s="158"/>
      <c r="E13305" s="158">
        <v>-0.18136958446472301</v>
      </c>
    </row>
    <row r="13306" spans="1:5" x14ac:dyDescent="0.25">
      <c r="A13306" s="158">
        <v>69354.916894082897</v>
      </c>
      <c r="B13306" s="158">
        <v>1.03096922065509</v>
      </c>
      <c r="C13306" s="158">
        <v>0.151959987913488</v>
      </c>
      <c r="D13306" s="158"/>
      <c r="E13306" s="158">
        <v>-0.18138755019046801</v>
      </c>
    </row>
    <row r="13307" spans="1:5" x14ac:dyDescent="0.25">
      <c r="A13307" s="158">
        <v>69366.839327176203</v>
      </c>
      <c r="B13307" s="158">
        <v>0.113938983628792</v>
      </c>
      <c r="C13307" s="158">
        <v>0.15198959281866301</v>
      </c>
      <c r="D13307" s="158"/>
      <c r="E13307" s="158">
        <v>-0.18146008115095399</v>
      </c>
    </row>
    <row r="13308" spans="1:5" x14ac:dyDescent="0.25">
      <c r="A13308" s="158">
        <v>69373.956110880405</v>
      </c>
      <c r="B13308" s="158">
        <v>0.33869459389628298</v>
      </c>
      <c r="C13308" s="158">
        <v>0.152007023075063</v>
      </c>
      <c r="D13308" s="158"/>
      <c r="E13308" s="158">
        <v>-0.18150338881299999</v>
      </c>
    </row>
    <row r="13309" spans="1:5" x14ac:dyDescent="0.25">
      <c r="A13309" s="158">
        <v>69374.844093218693</v>
      </c>
      <c r="B13309" s="158">
        <v>8.8054647176738499E-2</v>
      </c>
      <c r="C13309" s="158">
        <v>0.152009185183794</v>
      </c>
      <c r="D13309" s="158"/>
      <c r="E13309" s="158">
        <v>-0.181508793079415</v>
      </c>
    </row>
    <row r="13310" spans="1:5" x14ac:dyDescent="0.25">
      <c r="A13310" s="158">
        <v>69381.202021466001</v>
      </c>
      <c r="B13310" s="158">
        <v>0.22922389103452501</v>
      </c>
      <c r="C13310" s="158">
        <v>0.15202458320961701</v>
      </c>
      <c r="D13310" s="158"/>
      <c r="E13310" s="158">
        <v>-0.181547491621288</v>
      </c>
    </row>
    <row r="13311" spans="1:5" x14ac:dyDescent="0.25">
      <c r="A13311" s="158">
        <v>69391.073828009306</v>
      </c>
      <c r="B13311" s="158">
        <v>4.2180412434911198E-2</v>
      </c>
      <c r="C13311" s="158">
        <v>0.152048203259772</v>
      </c>
      <c r="D13311" s="158"/>
      <c r="E13311" s="158">
        <v>-0.181607592365232</v>
      </c>
    </row>
    <row r="13312" spans="1:5" x14ac:dyDescent="0.25">
      <c r="A13312" s="158">
        <v>69393.476002006006</v>
      </c>
      <c r="B13312" s="158">
        <v>4.6604040314735001E-2</v>
      </c>
      <c r="C13312" s="158">
        <v>0.15205389770773001</v>
      </c>
      <c r="D13312" s="158"/>
      <c r="E13312" s="158">
        <v>-0.18162221974242401</v>
      </c>
    </row>
    <row r="13313" spans="1:5" x14ac:dyDescent="0.25">
      <c r="A13313" s="158">
        <v>69399.417064712601</v>
      </c>
      <c r="B13313" s="158">
        <v>0.10516664554354201</v>
      </c>
      <c r="C13313" s="158">
        <v>0.15206789156235201</v>
      </c>
      <c r="D13313" s="158"/>
      <c r="E13313" s="158">
        <v>-0.18165840066752101</v>
      </c>
    </row>
    <row r="13314" spans="1:5" x14ac:dyDescent="0.25">
      <c r="A13314" s="158">
        <v>69406.558511305004</v>
      </c>
      <c r="B13314" s="158">
        <v>0.57195844998327905</v>
      </c>
      <c r="C13314" s="158">
        <v>0.15208454342139199</v>
      </c>
      <c r="D13314" s="158"/>
      <c r="E13314" s="158">
        <v>-0.181701900304098</v>
      </c>
    </row>
    <row r="13315" spans="1:5" x14ac:dyDescent="0.25">
      <c r="A13315" s="158">
        <v>69420.152762759797</v>
      </c>
      <c r="B13315" s="158">
        <v>-9.8054906156364002E-2</v>
      </c>
      <c r="C13315" s="158">
        <v>0.15211572800548601</v>
      </c>
      <c r="D13315" s="158"/>
      <c r="E13315" s="158">
        <v>-0.18178473029876999</v>
      </c>
    </row>
    <row r="13316" spans="1:5" x14ac:dyDescent="0.25">
      <c r="A13316" s="158">
        <v>69420.328867353295</v>
      </c>
      <c r="B13316" s="158">
        <v>3.9104417961577403E-2</v>
      </c>
      <c r="C13316" s="158">
        <v>0.15211612754961301</v>
      </c>
      <c r="D13316" s="158"/>
      <c r="E13316" s="158">
        <v>-0.18178580352486301</v>
      </c>
    </row>
    <row r="13317" spans="1:5" x14ac:dyDescent="0.25">
      <c r="A13317" s="158">
        <v>69425.883948254806</v>
      </c>
      <c r="B13317" s="158">
        <v>9.1500780021958106E-2</v>
      </c>
      <c r="C13317" s="158">
        <v>0.152128672493068</v>
      </c>
      <c r="D13317" s="158"/>
      <c r="E13317" s="158">
        <v>-0.18181966045835601</v>
      </c>
    </row>
    <row r="13318" spans="1:5" x14ac:dyDescent="0.25">
      <c r="A13318" s="158">
        <v>69427.270716019601</v>
      </c>
      <c r="B13318" s="158">
        <v>5.9215900910092302E-2</v>
      </c>
      <c r="C13318" s="158">
        <v>0.15213178653967299</v>
      </c>
      <c r="D13318" s="158"/>
      <c r="E13318" s="158">
        <v>-0.18182811335202101</v>
      </c>
    </row>
    <row r="13319" spans="1:5" x14ac:dyDescent="0.25">
      <c r="A13319" s="158">
        <v>69432.578632967998</v>
      </c>
      <c r="B13319" s="158">
        <v>0.37154159472609899</v>
      </c>
      <c r="C13319" s="158">
        <v>0.15214364035370101</v>
      </c>
      <c r="D13319" s="158"/>
      <c r="E13319" s="158">
        <v>-0.18186047038020201</v>
      </c>
    </row>
    <row r="13320" spans="1:5" x14ac:dyDescent="0.25">
      <c r="A13320" s="158">
        <v>69435.040197879003</v>
      </c>
      <c r="B13320" s="158">
        <v>2.8708791104326E-2</v>
      </c>
      <c r="C13320" s="158">
        <v>0.15214910238256699</v>
      </c>
      <c r="D13320" s="158"/>
      <c r="E13320" s="158">
        <v>-0.181875477781866</v>
      </c>
    </row>
    <row r="13321" spans="1:5" x14ac:dyDescent="0.25">
      <c r="A13321" s="158">
        <v>69436.202677876994</v>
      </c>
      <c r="B13321" s="158">
        <v>-4.0054264803668402E-2</v>
      </c>
      <c r="C13321" s="158">
        <v>0.15215167406997401</v>
      </c>
      <c r="D13321" s="158"/>
      <c r="E13321" s="158">
        <v>-0.18188256544197401</v>
      </c>
    </row>
    <row r="13322" spans="1:5" x14ac:dyDescent="0.25">
      <c r="A13322" s="158">
        <v>69451.456050548295</v>
      </c>
      <c r="B13322" s="158">
        <v>0.33189992072966101</v>
      </c>
      <c r="C13322" s="158">
        <v>0.152184955084747</v>
      </c>
      <c r="D13322" s="158"/>
      <c r="E13322" s="158">
        <v>-0.18197558798846</v>
      </c>
    </row>
    <row r="13323" spans="1:5" x14ac:dyDescent="0.25">
      <c r="A13323" s="158">
        <v>69452.509100757205</v>
      </c>
      <c r="B13323" s="158">
        <v>0.11362344156467</v>
      </c>
      <c r="C13323" s="158">
        <v>0.152187220864306</v>
      </c>
      <c r="D13323" s="158"/>
      <c r="E13323" s="158">
        <v>-0.18198201154597199</v>
      </c>
    </row>
    <row r="13324" spans="1:5" x14ac:dyDescent="0.25">
      <c r="A13324" s="158">
        <v>69464.847863863106</v>
      </c>
      <c r="B13324" s="158">
        <v>-0.19065886207392199</v>
      </c>
      <c r="C13324" s="158">
        <v>0.15221346151685</v>
      </c>
      <c r="D13324" s="158"/>
      <c r="E13324" s="158">
        <v>-0.18205729225091999</v>
      </c>
    </row>
    <row r="13325" spans="1:5" x14ac:dyDescent="0.25">
      <c r="A13325" s="158">
        <v>69472.176392311303</v>
      </c>
      <c r="B13325" s="158">
        <v>0.39749757166518401</v>
      </c>
      <c r="C13325" s="158">
        <v>0.15222877757095099</v>
      </c>
      <c r="D13325" s="158"/>
      <c r="E13325" s="158">
        <v>-0.18210201766200099</v>
      </c>
    </row>
    <row r="13326" spans="1:5" x14ac:dyDescent="0.25">
      <c r="A13326" s="158">
        <v>69475.194263615107</v>
      </c>
      <c r="B13326" s="158">
        <v>-1.9891738916133501E-2</v>
      </c>
      <c r="C13326" s="158">
        <v>0.152235026115731</v>
      </c>
      <c r="D13326" s="158"/>
      <c r="E13326" s="158">
        <v>-0.18212043828302299</v>
      </c>
    </row>
    <row r="13327" spans="1:5" x14ac:dyDescent="0.25">
      <c r="A13327" s="158">
        <v>69488.7503427638</v>
      </c>
      <c r="B13327" s="158">
        <v>-1.69177750974248E-2</v>
      </c>
      <c r="C13327" s="158">
        <v>0.15226267113568001</v>
      </c>
      <c r="D13327" s="158"/>
      <c r="E13327" s="158">
        <v>-0.182203202630349</v>
      </c>
    </row>
    <row r="13328" spans="1:5" x14ac:dyDescent="0.25">
      <c r="A13328" s="158">
        <v>69505.563851515399</v>
      </c>
      <c r="B13328" s="158">
        <v>0.34368871649173</v>
      </c>
      <c r="C13328" s="158">
        <v>0.152295992652835</v>
      </c>
      <c r="D13328" s="158"/>
      <c r="E13328" s="158">
        <v>-0.18230590038883401</v>
      </c>
    </row>
    <row r="13329" spans="1:5" x14ac:dyDescent="0.25">
      <c r="A13329" s="158">
        <v>69515.893149102805</v>
      </c>
      <c r="B13329" s="158">
        <v>0.89936333576861005</v>
      </c>
      <c r="C13329" s="158">
        <v>0.15231592959967599</v>
      </c>
      <c r="D13329" s="158"/>
      <c r="E13329" s="158">
        <v>-0.18236901734899599</v>
      </c>
    </row>
    <row r="13330" spans="1:5" x14ac:dyDescent="0.25">
      <c r="A13330" s="158">
        <v>69519.138404121899</v>
      </c>
      <c r="B13330" s="158">
        <v>2.0251828563222499E-2</v>
      </c>
      <c r="C13330" s="158">
        <v>0.15232210909048999</v>
      </c>
      <c r="D13330" s="158"/>
      <c r="E13330" s="158">
        <v>-0.18238885135331601</v>
      </c>
    </row>
    <row r="13331" spans="1:5" x14ac:dyDescent="0.25">
      <c r="A13331" s="158">
        <v>69519.952254965901</v>
      </c>
      <c r="B13331" s="158">
        <v>-0.48228701832075899</v>
      </c>
      <c r="C13331" s="158">
        <v>0.152323652459283</v>
      </c>
      <c r="D13331" s="158"/>
      <c r="E13331" s="158">
        <v>-0.18239382565572401</v>
      </c>
    </row>
    <row r="13332" spans="1:5" x14ac:dyDescent="0.25">
      <c r="A13332" s="158">
        <v>69530.450014538204</v>
      </c>
      <c r="B13332" s="158">
        <v>1.7495693986035999E-2</v>
      </c>
      <c r="C13332" s="158">
        <v>0.15234333195966299</v>
      </c>
      <c r="D13332" s="158"/>
      <c r="E13332" s="158">
        <v>-0.18245799917265301</v>
      </c>
    </row>
    <row r="13333" spans="1:5" x14ac:dyDescent="0.25">
      <c r="A13333" s="158">
        <v>69530.506207536804</v>
      </c>
      <c r="B13333" s="158">
        <v>-0.28547842588538802</v>
      </c>
      <c r="C13333" s="158">
        <v>0.152343436159426</v>
      </c>
      <c r="D13333" s="158"/>
      <c r="E13333" s="158">
        <v>-0.18245834273728001</v>
      </c>
    </row>
    <row r="13334" spans="1:5" x14ac:dyDescent="0.25">
      <c r="A13334" s="158">
        <v>69538.490990937207</v>
      </c>
      <c r="B13334" s="158">
        <v>0.34227132982340702</v>
      </c>
      <c r="C13334" s="158">
        <v>0.15235811853874201</v>
      </c>
      <c r="D13334" s="158"/>
      <c r="E13334" s="158">
        <v>-0.182507167530473</v>
      </c>
    </row>
    <row r="13335" spans="1:5" x14ac:dyDescent="0.25">
      <c r="A13335" s="158">
        <v>69542.787386782598</v>
      </c>
      <c r="B13335" s="158">
        <v>0.25902790610730098</v>
      </c>
      <c r="C13335" s="158">
        <v>0.15236591666818999</v>
      </c>
      <c r="D13335" s="158"/>
      <c r="E13335" s="158">
        <v>-0.182533443544419</v>
      </c>
    </row>
    <row r="13336" spans="1:5" x14ac:dyDescent="0.25">
      <c r="A13336" s="158">
        <v>69543.058586988496</v>
      </c>
      <c r="B13336" s="158">
        <v>-1.9710029595210201E-2</v>
      </c>
      <c r="C13336" s="158">
        <v>0.15236640650675701</v>
      </c>
      <c r="D13336" s="158"/>
      <c r="E13336" s="158">
        <v>-0.18253510226862399</v>
      </c>
    </row>
    <row r="13337" spans="1:5" x14ac:dyDescent="0.25">
      <c r="A13337" s="158">
        <v>69554.462935001298</v>
      </c>
      <c r="B13337" s="158">
        <v>0.30173505385597799</v>
      </c>
      <c r="C13337" s="158">
        <v>0.152386746239393</v>
      </c>
      <c r="D13337" s="158"/>
      <c r="E13337" s="158">
        <v>-0.18260486583225599</v>
      </c>
    </row>
    <row r="13338" spans="1:5" x14ac:dyDescent="0.25">
      <c r="A13338" s="158">
        <v>69560.114749703294</v>
      </c>
      <c r="B13338" s="158">
        <v>-3.6744631027863003E-2</v>
      </c>
      <c r="C13338" s="158">
        <v>0.15239663853486499</v>
      </c>
      <c r="D13338" s="158"/>
      <c r="E13338" s="158">
        <v>-0.18263944815823399</v>
      </c>
    </row>
    <row r="13339" spans="1:5" x14ac:dyDescent="0.25">
      <c r="A13339" s="158">
        <v>69581.787447284907</v>
      </c>
      <c r="B13339" s="158">
        <v>0.26433740643419001</v>
      </c>
      <c r="C13339" s="158">
        <v>0.152433411832785</v>
      </c>
      <c r="D13339" s="158"/>
      <c r="E13339" s="158">
        <v>-0.18277211190373099</v>
      </c>
    </row>
    <row r="13340" spans="1:5" x14ac:dyDescent="0.25">
      <c r="A13340" s="158">
        <v>69582.723277030804</v>
      </c>
      <c r="B13340" s="158">
        <v>6.4759606310804702E-3</v>
      </c>
      <c r="C13340" s="158">
        <v>0.15243495808444399</v>
      </c>
      <c r="D13340" s="158"/>
      <c r="E13340" s="158">
        <v>-0.18277784222737101</v>
      </c>
    </row>
    <row r="13341" spans="1:5" x14ac:dyDescent="0.25">
      <c r="A13341" s="158">
        <v>69599.490863778105</v>
      </c>
      <c r="B13341" s="158">
        <v>0.23307842716850899</v>
      </c>
      <c r="C13341" s="158">
        <v>0.15246207540626799</v>
      </c>
      <c r="D13341" s="158"/>
      <c r="E13341" s="158">
        <v>-0.18288054088210201</v>
      </c>
    </row>
    <row r="13342" spans="1:5" x14ac:dyDescent="0.25">
      <c r="A13342" s="158">
        <v>69620.620549877596</v>
      </c>
      <c r="B13342" s="158">
        <v>-1.75804737480134E-2</v>
      </c>
      <c r="C13342" s="158">
        <v>0.15249465364093201</v>
      </c>
      <c r="D13342" s="158"/>
      <c r="E13342" s="158">
        <v>-0.183010027981788</v>
      </c>
    </row>
    <row r="13343" spans="1:5" x14ac:dyDescent="0.25">
      <c r="A13343" s="158">
        <v>69632.763094577298</v>
      </c>
      <c r="B13343" s="158">
        <v>-1.3836502601582999E-2</v>
      </c>
      <c r="C13343" s="158">
        <v>0.15251256531064999</v>
      </c>
      <c r="D13343" s="158"/>
      <c r="E13343" s="158">
        <v>-0.183084475967775</v>
      </c>
    </row>
    <row r="13344" spans="1:5" x14ac:dyDescent="0.25">
      <c r="A13344" s="158">
        <v>69636.254300804503</v>
      </c>
      <c r="B13344" s="158">
        <v>-0.236524170718688</v>
      </c>
      <c r="C13344" s="158">
        <v>0.152517605232735</v>
      </c>
      <c r="D13344" s="158"/>
      <c r="E13344" s="158">
        <v>-0.18310588599521699</v>
      </c>
    </row>
    <row r="13345" spans="1:5" x14ac:dyDescent="0.25">
      <c r="A13345" s="158">
        <v>69638.866186173298</v>
      </c>
      <c r="B13345" s="158">
        <v>-7.0231510145557494E-2</v>
      </c>
      <c r="C13345" s="158">
        <v>0.152521343547565</v>
      </c>
      <c r="D13345" s="158"/>
      <c r="E13345" s="158">
        <v>-0.183121904953085</v>
      </c>
    </row>
    <row r="13346" spans="1:5" x14ac:dyDescent="0.25">
      <c r="A13346" s="158">
        <v>69643.425884468001</v>
      </c>
      <c r="B13346" s="158">
        <v>0.38850353654165098</v>
      </c>
      <c r="C13346" s="158">
        <v>0.15252780352147699</v>
      </c>
      <c r="D13346" s="158"/>
      <c r="E13346" s="158">
        <v>-0.183149872952069</v>
      </c>
    </row>
    <row r="13347" spans="1:5" x14ac:dyDescent="0.25">
      <c r="A13347" s="158">
        <v>69649.1800123555</v>
      </c>
      <c r="B13347" s="158">
        <v>0.104484455822829</v>
      </c>
      <c r="C13347" s="158">
        <v>0.152535835360503</v>
      </c>
      <c r="D13347" s="158"/>
      <c r="E13347" s="158">
        <v>-0.183185172544898</v>
      </c>
    </row>
    <row r="13348" spans="1:5" x14ac:dyDescent="0.25">
      <c r="A13348" s="158">
        <v>69649.3598074857</v>
      </c>
      <c r="B13348" s="158">
        <v>0.59633197265889204</v>
      </c>
      <c r="C13348" s="158">
        <v>0.15253608415884701</v>
      </c>
      <c r="D13348" s="158"/>
      <c r="E13348" s="158">
        <v>-0.183186275620904</v>
      </c>
    </row>
    <row r="13349" spans="1:5" x14ac:dyDescent="0.25">
      <c r="A13349" s="158">
        <v>69651.612075479105</v>
      </c>
      <c r="B13349" s="158">
        <v>0.13056574193566201</v>
      </c>
      <c r="C13349" s="158">
        <v>0.15253918968229699</v>
      </c>
      <c r="D13349" s="158"/>
      <c r="E13349" s="158">
        <v>-0.183200094183638</v>
      </c>
    </row>
    <row r="13350" spans="1:5" x14ac:dyDescent="0.25">
      <c r="A13350" s="158">
        <v>69653.127708463799</v>
      </c>
      <c r="B13350" s="158">
        <v>-0.20453201529298001</v>
      </c>
      <c r="C13350" s="158">
        <v>0.15254126788333899</v>
      </c>
      <c r="D13350" s="158"/>
      <c r="E13350" s="158">
        <v>-0.183209393704058</v>
      </c>
    </row>
    <row r="13351" spans="1:5" x14ac:dyDescent="0.25">
      <c r="A13351" s="158">
        <v>69653.654772890397</v>
      </c>
      <c r="B13351" s="158">
        <v>0.27329494121546299</v>
      </c>
      <c r="C13351" s="158">
        <v>0.15254198839017499</v>
      </c>
      <c r="D13351" s="158"/>
      <c r="E13351" s="158">
        <v>-0.18321262772668101</v>
      </c>
    </row>
    <row r="13352" spans="1:5" x14ac:dyDescent="0.25">
      <c r="A13352" s="158">
        <v>69657.949816997003</v>
      </c>
      <c r="B13352" s="158">
        <v>-0.25734965757203698</v>
      </c>
      <c r="C13352" s="158">
        <v>0.15254781759362199</v>
      </c>
      <c r="D13352" s="158"/>
      <c r="E13352" s="158">
        <v>-0.183238983592794</v>
      </c>
    </row>
    <row r="13353" spans="1:5" x14ac:dyDescent="0.25">
      <c r="A13353" s="158">
        <v>69659.971314538794</v>
      </c>
      <c r="B13353" s="158">
        <v>0.201103877371067</v>
      </c>
      <c r="C13353" s="158">
        <v>0.15255053511211999</v>
      </c>
      <c r="D13353" s="158"/>
      <c r="E13353" s="158">
        <v>-0.183251389330257</v>
      </c>
    </row>
    <row r="13354" spans="1:5" x14ac:dyDescent="0.25">
      <c r="A13354" s="158">
        <v>69672.821623404001</v>
      </c>
      <c r="B13354" s="158">
        <v>0.26103350996586899</v>
      </c>
      <c r="C13354" s="158">
        <v>0.152567419046514</v>
      </c>
      <c r="D13354" s="158"/>
      <c r="E13354" s="158">
        <v>-0.18333026741757599</v>
      </c>
    </row>
    <row r="13355" spans="1:5" x14ac:dyDescent="0.25">
      <c r="A13355" s="158">
        <v>69679.454247000205</v>
      </c>
      <c r="B13355" s="158">
        <v>0.18255671689373401</v>
      </c>
      <c r="C13355" s="158">
        <v>0.15257586850142599</v>
      </c>
      <c r="D13355" s="158"/>
      <c r="E13355" s="158">
        <v>-0.18337099142326899</v>
      </c>
    </row>
    <row r="13356" spans="1:5" x14ac:dyDescent="0.25">
      <c r="A13356" s="158">
        <v>69697.731406376697</v>
      </c>
      <c r="B13356" s="158">
        <v>0.32380708794885699</v>
      </c>
      <c r="C13356" s="158">
        <v>0.15259821314993499</v>
      </c>
      <c r="D13356" s="158"/>
      <c r="E13356" s="158">
        <v>-0.18348325273121899</v>
      </c>
    </row>
    <row r="13357" spans="1:5" x14ac:dyDescent="0.25">
      <c r="A13357" s="158">
        <v>69704.625556625993</v>
      </c>
      <c r="B13357" s="158">
        <v>6.7203717271135902E-2</v>
      </c>
      <c r="C13357" s="158">
        <v>0.15260628201207599</v>
      </c>
      <c r="D13357" s="158"/>
      <c r="E13357" s="158">
        <v>-0.183525613116852</v>
      </c>
    </row>
    <row r="13358" spans="1:5" x14ac:dyDescent="0.25">
      <c r="A13358" s="158">
        <v>69709.894456198293</v>
      </c>
      <c r="B13358" s="158">
        <v>-3.27225627923365</v>
      </c>
      <c r="C13358" s="158">
        <v>0.15261231534233799</v>
      </c>
      <c r="D13358" s="158"/>
      <c r="E13358" s="158">
        <v>-0.18355799299838499</v>
      </c>
    </row>
    <row r="13359" spans="1:5" x14ac:dyDescent="0.25">
      <c r="A13359" s="158">
        <v>69723.843290421399</v>
      </c>
      <c r="B13359" s="158">
        <v>0.23875122760099701</v>
      </c>
      <c r="C13359" s="158">
        <v>0.152627728081103</v>
      </c>
      <c r="D13359" s="158"/>
      <c r="E13359" s="158">
        <v>-0.183643738930094</v>
      </c>
    </row>
    <row r="13360" spans="1:5" x14ac:dyDescent="0.25">
      <c r="A13360" s="158">
        <v>69735.567983852496</v>
      </c>
      <c r="B13360" s="158">
        <v>-0.17812649905490899</v>
      </c>
      <c r="C13360" s="158">
        <v>0.15264005187736601</v>
      </c>
      <c r="D13360" s="158"/>
      <c r="E13360" s="158">
        <v>-0.183715839326655</v>
      </c>
    </row>
    <row r="13361" spans="1:5" x14ac:dyDescent="0.25">
      <c r="A13361" s="158">
        <v>69735.986464456306</v>
      </c>
      <c r="B13361" s="158">
        <v>0.22319126592611499</v>
      </c>
      <c r="C13361" s="158">
        <v>0.15264048104355901</v>
      </c>
      <c r="D13361" s="158"/>
      <c r="E13361" s="158">
        <v>-0.183718413201194</v>
      </c>
    </row>
    <row r="13362" spans="1:5" x14ac:dyDescent="0.25">
      <c r="A13362" s="158">
        <v>69754.6901286879</v>
      </c>
      <c r="B13362" s="158">
        <v>-7.2394889450977398E-2</v>
      </c>
      <c r="C13362" s="158">
        <v>0.15265890614369701</v>
      </c>
      <c r="D13362" s="158"/>
      <c r="E13362" s="158">
        <v>-0.183833482149655</v>
      </c>
    </row>
    <row r="13363" spans="1:5" x14ac:dyDescent="0.25">
      <c r="A13363" s="158">
        <v>69760.749306990299</v>
      </c>
      <c r="B13363" s="158">
        <v>7.3428623774596205E-2</v>
      </c>
      <c r="C13363" s="158">
        <v>0.152664556754986</v>
      </c>
      <c r="D13363" s="158"/>
      <c r="E13363" s="158">
        <v>-0.183870772777569</v>
      </c>
    </row>
    <row r="13364" spans="1:5" x14ac:dyDescent="0.25">
      <c r="A13364" s="158">
        <v>69761.974740691701</v>
      </c>
      <c r="B13364" s="158">
        <v>-0.75437606828353498</v>
      </c>
      <c r="C13364" s="158">
        <v>0.15266568055167801</v>
      </c>
      <c r="D13364" s="158"/>
      <c r="E13364" s="158">
        <v>-0.18387831537985899</v>
      </c>
    </row>
    <row r="13365" spans="1:5" x14ac:dyDescent="0.25">
      <c r="A13365" s="158">
        <v>69764.340436203594</v>
      </c>
      <c r="B13365" s="158">
        <v>2.7421296912133498E-2</v>
      </c>
      <c r="C13365" s="158">
        <v>0.15266783192488001</v>
      </c>
      <c r="D13365" s="158"/>
      <c r="E13365" s="158">
        <v>-0.18389287709807201</v>
      </c>
    </row>
    <row r="13366" spans="1:5" x14ac:dyDescent="0.25">
      <c r="A13366" s="158">
        <v>69765.630358596594</v>
      </c>
      <c r="B13366" s="158">
        <v>9.6939306923227206E-2</v>
      </c>
      <c r="C13366" s="158">
        <v>0.15266899492550601</v>
      </c>
      <c r="D13366" s="158"/>
      <c r="E13366" s="158">
        <v>-0.18390081745721401</v>
      </c>
    </row>
    <row r="13367" spans="1:5" x14ac:dyDescent="0.25">
      <c r="A13367" s="158">
        <v>69786.075614412795</v>
      </c>
      <c r="B13367" s="158">
        <v>-0.34730842856543997</v>
      </c>
      <c r="C13367" s="158">
        <v>0.15268647728246301</v>
      </c>
      <c r="D13367" s="158"/>
      <c r="E13367" s="158">
        <v>-0.18402671130841999</v>
      </c>
    </row>
    <row r="13368" spans="1:5" x14ac:dyDescent="0.25">
      <c r="A13368" s="158">
        <v>69795.169886186093</v>
      </c>
      <c r="B13368" s="158">
        <v>0.38220431739970401</v>
      </c>
      <c r="C13368" s="158">
        <v>0.15269367617943999</v>
      </c>
      <c r="D13368" s="158"/>
      <c r="E13368" s="158">
        <v>-0.18408273397333499</v>
      </c>
    </row>
    <row r="13369" spans="1:5" x14ac:dyDescent="0.25">
      <c r="A13369" s="158">
        <v>69797.5063245239</v>
      </c>
      <c r="B13369" s="158">
        <v>0.165969650131714</v>
      </c>
      <c r="C13369" s="158">
        <v>0.15269546801446801</v>
      </c>
      <c r="D13369" s="158"/>
      <c r="E13369" s="158">
        <v>-0.18409712929088801</v>
      </c>
    </row>
    <row r="13370" spans="1:5" x14ac:dyDescent="0.25">
      <c r="A13370" s="158">
        <v>69797.962132483299</v>
      </c>
      <c r="B13370" s="158">
        <v>0.65931419528384405</v>
      </c>
      <c r="C13370" s="158">
        <v>0.15269581482553499</v>
      </c>
      <c r="D13370" s="158"/>
      <c r="E13370" s="158">
        <v>-0.18409993773762101</v>
      </c>
    </row>
    <row r="13371" spans="1:5" x14ac:dyDescent="0.25">
      <c r="A13371" s="158">
        <v>69803.560203136803</v>
      </c>
      <c r="B13371" s="158">
        <v>0.71409853643089605</v>
      </c>
      <c r="C13371" s="158">
        <v>0.15270000087079899</v>
      </c>
      <c r="D13371" s="158"/>
      <c r="E13371" s="158">
        <v>-0.184134433066797</v>
      </c>
    </row>
    <row r="13372" spans="1:5" x14ac:dyDescent="0.25">
      <c r="A13372" s="158">
        <v>69813.679711007295</v>
      </c>
      <c r="B13372" s="158">
        <v>-2.1792302419565399E-2</v>
      </c>
      <c r="C13372" s="158">
        <v>0.15270722282132199</v>
      </c>
      <c r="D13372" s="158"/>
      <c r="E13372" s="158">
        <v>-0.18419680353040899</v>
      </c>
    </row>
    <row r="13373" spans="1:5" x14ac:dyDescent="0.25">
      <c r="A13373" s="158">
        <v>69815.784458365597</v>
      </c>
      <c r="B13373" s="158">
        <v>0.42219891499881701</v>
      </c>
      <c r="C13373" s="158">
        <v>0.15270866895467</v>
      </c>
      <c r="D13373" s="158"/>
      <c r="E13373" s="158">
        <v>-0.18420977817502299</v>
      </c>
    </row>
    <row r="13374" spans="1:5" x14ac:dyDescent="0.25">
      <c r="A13374" s="158">
        <v>69826.671266462494</v>
      </c>
      <c r="B13374" s="158">
        <v>0.58056052608455</v>
      </c>
      <c r="C13374" s="158">
        <v>0.152715840537065</v>
      </c>
      <c r="D13374" s="158"/>
      <c r="E13374" s="158">
        <v>-0.18427690200111499</v>
      </c>
    </row>
    <row r="13375" spans="1:5" x14ac:dyDescent="0.25">
      <c r="A13375" s="158">
        <v>69829.603865922007</v>
      </c>
      <c r="B13375" s="158">
        <v>0.27255386764533102</v>
      </c>
      <c r="C13375" s="158">
        <v>0.152717683761185</v>
      </c>
      <c r="D13375" s="158"/>
      <c r="E13375" s="158">
        <v>-0.184294986839146</v>
      </c>
    </row>
    <row r="13376" spans="1:5" x14ac:dyDescent="0.25">
      <c r="A13376" s="158">
        <v>69839.467079270806</v>
      </c>
      <c r="B13376" s="158">
        <v>0.80279739497681701</v>
      </c>
      <c r="C13376" s="158">
        <v>0.152723606291751</v>
      </c>
      <c r="D13376" s="158"/>
      <c r="E13376" s="158">
        <v>-0.18435582269768999</v>
      </c>
    </row>
    <row r="13377" spans="1:5" x14ac:dyDescent="0.25">
      <c r="A13377" s="158">
        <v>69844.192785380495</v>
      </c>
      <c r="B13377" s="158">
        <v>-0.23072657616793901</v>
      </c>
      <c r="C13377" s="158">
        <v>0.15272629236829099</v>
      </c>
      <c r="D13377" s="158"/>
      <c r="E13377" s="158">
        <v>-0.18438497671038301</v>
      </c>
    </row>
    <row r="13378" spans="1:5" x14ac:dyDescent="0.25">
      <c r="A13378" s="158">
        <v>69844.288609800002</v>
      </c>
      <c r="B13378" s="158">
        <v>-0.22890318074191299</v>
      </c>
      <c r="C13378" s="158">
        <v>0.152726345816978</v>
      </c>
      <c r="D13378" s="158"/>
      <c r="E13378" s="158">
        <v>-0.18438556791483501</v>
      </c>
    </row>
    <row r="13379" spans="1:5" x14ac:dyDescent="0.25">
      <c r="A13379" s="158">
        <v>69848.237681537794</v>
      </c>
      <c r="B13379" s="158">
        <v>-0.71592718832649305</v>
      </c>
      <c r="C13379" s="158">
        <v>0.15272851329630199</v>
      </c>
      <c r="D13379" s="158"/>
      <c r="E13379" s="158">
        <v>-0.18440993376536099</v>
      </c>
    </row>
    <row r="13380" spans="1:5" x14ac:dyDescent="0.25">
      <c r="A13380" s="158">
        <v>69853.427001318196</v>
      </c>
      <c r="B13380" s="158">
        <v>0.16581055174282899</v>
      </c>
      <c r="C13380" s="158">
        <v>0.15273125679723501</v>
      </c>
      <c r="D13380" s="158"/>
      <c r="E13380" s="158">
        <v>-0.18444195614297099</v>
      </c>
    </row>
    <row r="13381" spans="1:5" x14ac:dyDescent="0.25">
      <c r="A13381" s="158">
        <v>69863.104290905103</v>
      </c>
      <c r="B13381" s="158">
        <v>0.25927452624379099</v>
      </c>
      <c r="C13381" s="158">
        <v>0.15273605458244799</v>
      </c>
      <c r="D13381" s="158"/>
      <c r="E13381" s="158">
        <v>-0.18450168564473601</v>
      </c>
    </row>
    <row r="13382" spans="1:5" x14ac:dyDescent="0.25">
      <c r="A13382" s="158">
        <v>69873.668298589095</v>
      </c>
      <c r="B13382" s="158">
        <v>-3.5763090319096399E-2</v>
      </c>
      <c r="C13382" s="158">
        <v>0.15274081712044399</v>
      </c>
      <c r="D13382" s="158"/>
      <c r="E13382" s="158">
        <v>-0.18456690688590899</v>
      </c>
    </row>
    <row r="13383" spans="1:5" x14ac:dyDescent="0.25">
      <c r="A13383" s="158">
        <v>69877.060484350994</v>
      </c>
      <c r="B13383" s="158">
        <v>6.2586861148794498E-2</v>
      </c>
      <c r="C13383" s="158">
        <v>0.15274224094616601</v>
      </c>
      <c r="D13383" s="158"/>
      <c r="E13383" s="158">
        <v>-0.18458785409869699</v>
      </c>
    </row>
    <row r="13384" spans="1:5" x14ac:dyDescent="0.25">
      <c r="A13384" s="158">
        <v>69880.056445852097</v>
      </c>
      <c r="B13384" s="158">
        <v>-0.51313734173675796</v>
      </c>
      <c r="C13384" s="158">
        <v>0.15274345573224599</v>
      </c>
      <c r="D13384" s="158"/>
      <c r="E13384" s="158">
        <v>-0.18460635625372801</v>
      </c>
    </row>
    <row r="13385" spans="1:5" x14ac:dyDescent="0.25">
      <c r="A13385" s="158">
        <v>69880.242874268806</v>
      </c>
      <c r="B13385" s="158">
        <v>-0.45728127292458098</v>
      </c>
      <c r="C13385" s="158">
        <v>0.15274352999848101</v>
      </c>
      <c r="D13385" s="158"/>
      <c r="E13385" s="158">
        <v>-0.18460750763154499</v>
      </c>
    </row>
    <row r="13386" spans="1:5" x14ac:dyDescent="0.25">
      <c r="A13386" s="158">
        <v>69893.620694780504</v>
      </c>
      <c r="B13386" s="158">
        <v>3.9903767009352699E-2</v>
      </c>
      <c r="C13386" s="158">
        <v>0.15274845286685099</v>
      </c>
      <c r="D13386" s="158"/>
      <c r="E13386" s="158">
        <v>-0.184690144694209</v>
      </c>
    </row>
    <row r="13387" spans="1:5" x14ac:dyDescent="0.25">
      <c r="A13387" s="158">
        <v>69914.619299155805</v>
      </c>
      <c r="B13387" s="158">
        <v>0.42065561789703698</v>
      </c>
      <c r="C13387" s="158">
        <v>0.152754556246154</v>
      </c>
      <c r="D13387" s="158"/>
      <c r="E13387" s="158">
        <v>-0.184819919988228</v>
      </c>
    </row>
    <row r="13388" spans="1:5" x14ac:dyDescent="0.25">
      <c r="A13388" s="158">
        <v>69918.258382130196</v>
      </c>
      <c r="B13388" s="158">
        <v>-0.30970504121633502</v>
      </c>
      <c r="C13388" s="158">
        <v>0.15275541128106801</v>
      </c>
      <c r="D13388" s="158"/>
      <c r="E13388" s="158">
        <v>-0.18484241806473001</v>
      </c>
    </row>
    <row r="13389" spans="1:5" x14ac:dyDescent="0.25">
      <c r="A13389" s="158">
        <v>69934.218130087902</v>
      </c>
      <c r="B13389" s="158">
        <v>0.58885380136717302</v>
      </c>
      <c r="C13389" s="158">
        <v>0.15275845032912799</v>
      </c>
      <c r="D13389" s="158"/>
      <c r="E13389" s="158">
        <v>-0.184941114195489</v>
      </c>
    </row>
    <row r="13390" spans="1:5" x14ac:dyDescent="0.25">
      <c r="A13390" s="158">
        <v>69949.497672945203</v>
      </c>
      <c r="B13390" s="158">
        <v>-0.12744226784837701</v>
      </c>
      <c r="C13390" s="158">
        <v>0.15276027023941</v>
      </c>
      <c r="D13390" s="158"/>
      <c r="E13390" s="158">
        <v>-0.18503564570976799</v>
      </c>
    </row>
    <row r="13391" spans="1:5" x14ac:dyDescent="0.25">
      <c r="A13391" s="158">
        <v>69951.860295823397</v>
      </c>
      <c r="B13391" s="158">
        <v>0.17068589259236999</v>
      </c>
      <c r="C13391" s="158">
        <v>0.15276045608609201</v>
      </c>
      <c r="D13391" s="158"/>
      <c r="E13391" s="158">
        <v>-0.18505026644050701</v>
      </c>
    </row>
    <row r="13392" spans="1:5" x14ac:dyDescent="0.25">
      <c r="A13392" s="158">
        <v>69965.066140437906</v>
      </c>
      <c r="B13392" s="158">
        <v>0.31832318104096902</v>
      </c>
      <c r="C13392" s="158">
        <v>0.15276102166925901</v>
      </c>
      <c r="D13392" s="158"/>
      <c r="E13392" s="158">
        <v>-0.18513200678456199</v>
      </c>
    </row>
    <row r="13393" spans="1:5" x14ac:dyDescent="0.25">
      <c r="A13393" s="158">
        <v>69965.351334818697</v>
      </c>
      <c r="B13393" s="158">
        <v>-0.39724268121366102</v>
      </c>
      <c r="C13393" s="158">
        <v>0.15276102501007699</v>
      </c>
      <c r="D13393" s="158"/>
      <c r="E13393" s="158">
        <v>-0.1851337723916</v>
      </c>
    </row>
    <row r="13394" spans="1:5" x14ac:dyDescent="0.25">
      <c r="A13394" s="158">
        <v>69968.516767587804</v>
      </c>
      <c r="B13394" s="158">
        <v>-0.363796632986779</v>
      </c>
      <c r="C13394" s="158">
        <v>0.15276103684641601</v>
      </c>
      <c r="D13394" s="158"/>
      <c r="E13394" s="158">
        <v>-0.18515337019300401</v>
      </c>
    </row>
    <row r="13395" spans="1:5" x14ac:dyDescent="0.25">
      <c r="A13395" s="158">
        <v>69971.179235150907</v>
      </c>
      <c r="B13395" s="158">
        <v>0.150974285666305</v>
      </c>
      <c r="C13395" s="158">
        <v>0.15276101091303301</v>
      </c>
      <c r="D13395" s="158"/>
      <c r="E13395" s="158">
        <v>-0.18516985539737399</v>
      </c>
    </row>
    <row r="13396" spans="1:5" x14ac:dyDescent="0.25">
      <c r="A13396" s="158">
        <v>69977.290933647804</v>
      </c>
      <c r="B13396" s="158">
        <v>-0.46383027588964298</v>
      </c>
      <c r="C13396" s="158">
        <v>0.15276082716370201</v>
      </c>
      <c r="D13396" s="158"/>
      <c r="E13396" s="158">
        <v>-0.18520770189896199</v>
      </c>
    </row>
    <row r="13397" spans="1:5" x14ac:dyDescent="0.25">
      <c r="A13397" s="158">
        <v>69978.624603563498</v>
      </c>
      <c r="B13397" s="158">
        <v>-0.101525839766303</v>
      </c>
      <c r="C13397" s="158">
        <v>0.15276076403581801</v>
      </c>
      <c r="D13397" s="158"/>
      <c r="E13397" s="158">
        <v>-0.185215961476251</v>
      </c>
    </row>
    <row r="13398" spans="1:5" x14ac:dyDescent="0.25">
      <c r="A13398" s="158">
        <v>69991.3265675125</v>
      </c>
      <c r="B13398" s="158">
        <v>0.67778367836008901</v>
      </c>
      <c r="C13398" s="158">
        <v>0.152759748247042</v>
      </c>
      <c r="D13398" s="158"/>
      <c r="E13398" s="158">
        <v>-0.18529464183883801</v>
      </c>
    </row>
    <row r="13399" spans="1:5" x14ac:dyDescent="0.25">
      <c r="A13399" s="158">
        <v>70002.193608898699</v>
      </c>
      <c r="B13399" s="158">
        <v>0.322850265847197</v>
      </c>
      <c r="C13399" s="158">
        <v>0.15275828176341399</v>
      </c>
      <c r="D13399" s="158"/>
      <c r="E13399" s="158">
        <v>-0.18536197843047</v>
      </c>
    </row>
    <row r="13400" spans="1:5" x14ac:dyDescent="0.25">
      <c r="A13400" s="158">
        <v>70003.169257670597</v>
      </c>
      <c r="B13400" s="158">
        <v>-0.31203377032054103</v>
      </c>
      <c r="C13400" s="158">
        <v>0.15275812306723499</v>
      </c>
      <c r="D13400" s="158"/>
      <c r="E13400" s="158">
        <v>-0.185368024954536</v>
      </c>
    </row>
    <row r="13401" spans="1:5" x14ac:dyDescent="0.25">
      <c r="A13401" s="158">
        <v>70005.3739921339</v>
      </c>
      <c r="B13401" s="158">
        <v>-8.9298243008251205E-2</v>
      </c>
      <c r="C13401" s="158">
        <v>0.15275774801644401</v>
      </c>
      <c r="D13401" s="158"/>
      <c r="E13401" s="158">
        <v>-0.18538168927475199</v>
      </c>
    </row>
    <row r="13402" spans="1:5" x14ac:dyDescent="0.25">
      <c r="A13402" s="158">
        <v>70019.589501819006</v>
      </c>
      <c r="B13402" s="158">
        <v>7.8520923577118901E-2</v>
      </c>
      <c r="C13402" s="158">
        <v>0.15275478148935301</v>
      </c>
      <c r="D13402" s="158"/>
      <c r="E13402" s="158">
        <v>-0.185469813352825</v>
      </c>
    </row>
    <row r="13403" spans="1:5" x14ac:dyDescent="0.25">
      <c r="A13403" s="158">
        <v>70023.0648105492</v>
      </c>
      <c r="B13403" s="158">
        <v>0.31390484723041701</v>
      </c>
      <c r="C13403" s="158">
        <v>0.15275391147734599</v>
      </c>
      <c r="D13403" s="158"/>
      <c r="E13403" s="158">
        <v>-0.185491362677321</v>
      </c>
    </row>
    <row r="13404" spans="1:5" x14ac:dyDescent="0.25">
      <c r="A13404" s="158">
        <v>70023.197403283906</v>
      </c>
      <c r="B13404" s="158">
        <v>0.12546045214840701</v>
      </c>
      <c r="C13404" s="158">
        <v>0.152753877154964</v>
      </c>
      <c r="D13404" s="158"/>
      <c r="E13404" s="158">
        <v>-0.185492184885964</v>
      </c>
    </row>
    <row r="13405" spans="1:5" x14ac:dyDescent="0.25">
      <c r="A13405" s="158">
        <v>70025.440991604599</v>
      </c>
      <c r="B13405" s="158">
        <v>-0.103944805430467</v>
      </c>
      <c r="C13405" s="158">
        <v>0.15275328379854899</v>
      </c>
      <c r="D13405" s="158"/>
      <c r="E13405" s="158">
        <v>-0.185506097860616</v>
      </c>
    </row>
    <row r="13406" spans="1:5" x14ac:dyDescent="0.25">
      <c r="A13406" s="158">
        <v>70026.041578241493</v>
      </c>
      <c r="B13406" s="158">
        <v>3.9965348112680502E-2</v>
      </c>
      <c r="C13406" s="158">
        <v>0.15275312092709201</v>
      </c>
      <c r="D13406" s="158"/>
      <c r="E13406" s="158">
        <v>-0.18550982237674099</v>
      </c>
    </row>
    <row r="13407" spans="1:5" x14ac:dyDescent="0.25">
      <c r="A13407" s="158">
        <v>70038.037943900694</v>
      </c>
      <c r="B13407" s="158">
        <v>0.21642312766476701</v>
      </c>
      <c r="C13407" s="158">
        <v>0.15274950997617301</v>
      </c>
      <c r="D13407" s="158"/>
      <c r="E13407" s="158">
        <v>-0.185584230576398</v>
      </c>
    </row>
    <row r="13408" spans="1:5" x14ac:dyDescent="0.25">
      <c r="A13408" s="158">
        <v>70040.371592733805</v>
      </c>
      <c r="B13408" s="158">
        <v>0.256476553391072</v>
      </c>
      <c r="C13408" s="158">
        <v>0.152748728238985</v>
      </c>
      <c r="D13408" s="158"/>
      <c r="E13408" s="158">
        <v>-0.18559870809248</v>
      </c>
    </row>
    <row r="13409" spans="1:5" x14ac:dyDescent="0.25">
      <c r="A13409" s="158">
        <v>70044.089439642295</v>
      </c>
      <c r="B13409" s="158">
        <v>-2.53969548492772E-2</v>
      </c>
      <c r="C13409" s="158">
        <v>0.152747429345967</v>
      </c>
      <c r="D13409" s="158"/>
      <c r="E13409" s="158">
        <v>-0.18562177487218301</v>
      </c>
    </row>
    <row r="13410" spans="1:5" x14ac:dyDescent="0.25">
      <c r="A13410" s="158">
        <v>70044.444369457298</v>
      </c>
      <c r="B13410" s="158">
        <v>5.1532657472530601E-2</v>
      </c>
      <c r="C13410" s="158">
        <v>0.152747301906977</v>
      </c>
      <c r="D13410" s="158"/>
      <c r="E13410" s="158">
        <v>-0.185623977102753</v>
      </c>
    </row>
    <row r="13411" spans="1:5" x14ac:dyDescent="0.25">
      <c r="A13411" s="158">
        <v>70049.200345396705</v>
      </c>
      <c r="B13411" s="158">
        <v>-0.36504076761980597</v>
      </c>
      <c r="C13411" s="158">
        <v>0.152745536376901</v>
      </c>
      <c r="D13411" s="158"/>
      <c r="E13411" s="158">
        <v>-0.18565348859137901</v>
      </c>
    </row>
    <row r="13412" spans="1:5" x14ac:dyDescent="0.25">
      <c r="A13412" s="158">
        <v>70063.198459192805</v>
      </c>
      <c r="B13412" s="158">
        <v>0.25311216278971499</v>
      </c>
      <c r="C13412" s="158">
        <v>0.15273971339480399</v>
      </c>
      <c r="D13412" s="158"/>
      <c r="E13412" s="158">
        <v>-0.18574037168671501</v>
      </c>
    </row>
    <row r="13413" spans="1:5" x14ac:dyDescent="0.25">
      <c r="A13413" s="158">
        <v>70066.3174031042</v>
      </c>
      <c r="B13413" s="158">
        <v>-1.6806656572627101</v>
      </c>
      <c r="C13413" s="158">
        <v>0.15273828820668001</v>
      </c>
      <c r="D13413" s="158"/>
      <c r="E13413" s="158">
        <v>-0.18575973490698</v>
      </c>
    </row>
    <row r="13414" spans="1:5" x14ac:dyDescent="0.25">
      <c r="A13414" s="158">
        <v>70067.428405076993</v>
      </c>
      <c r="B13414" s="158">
        <v>0.21520104810579499</v>
      </c>
      <c r="C13414" s="158">
        <v>0.15273776926777999</v>
      </c>
      <c r="D13414" s="158"/>
      <c r="E13414" s="158">
        <v>-0.18576663270705901</v>
      </c>
    </row>
    <row r="13415" spans="1:5" x14ac:dyDescent="0.25">
      <c r="A13415" s="158">
        <v>70081.381747327701</v>
      </c>
      <c r="B13415" s="158">
        <v>0.35193376280031602</v>
      </c>
      <c r="C13415" s="158">
        <v>0.152730746528314</v>
      </c>
      <c r="D13415" s="158"/>
      <c r="E13415" s="158">
        <v>-0.185853282133185</v>
      </c>
    </row>
    <row r="13416" spans="1:5" x14ac:dyDescent="0.25">
      <c r="A13416" s="158">
        <v>70083.619139907096</v>
      </c>
      <c r="B13416" s="158">
        <v>0.49618845981218601</v>
      </c>
      <c r="C13416" s="158">
        <v>0.15272953318612001</v>
      </c>
      <c r="D13416" s="158"/>
      <c r="E13416" s="158">
        <v>-0.18586717935894601</v>
      </c>
    </row>
    <row r="13417" spans="1:5" x14ac:dyDescent="0.25">
      <c r="A13417" s="158">
        <v>70086.461157229496</v>
      </c>
      <c r="B13417" s="158">
        <v>0.17367553587652701</v>
      </c>
      <c r="C13417" s="158">
        <v>0.15272795710143</v>
      </c>
      <c r="D13417" s="158"/>
      <c r="E13417" s="158">
        <v>-0.18588483337509801</v>
      </c>
    </row>
    <row r="13418" spans="1:5" x14ac:dyDescent="0.25">
      <c r="A13418" s="158">
        <v>70098.738717786502</v>
      </c>
      <c r="B13418" s="158">
        <v>0.24363152415167699</v>
      </c>
      <c r="C13418" s="158">
        <v>0.15272069926266199</v>
      </c>
      <c r="D13418" s="158"/>
      <c r="E13418" s="158">
        <v>-0.18596111514506999</v>
      </c>
    </row>
    <row r="13419" spans="1:5" x14ac:dyDescent="0.25">
      <c r="A13419" s="158">
        <v>70109.8700601452</v>
      </c>
      <c r="B13419" s="158">
        <v>1.0684343751468499</v>
      </c>
      <c r="C13419" s="158">
        <v>0.15271348656004699</v>
      </c>
      <c r="D13419" s="158"/>
      <c r="E13419" s="158">
        <v>-0.18603029798178999</v>
      </c>
    </row>
    <row r="13420" spans="1:5" x14ac:dyDescent="0.25">
      <c r="A13420" s="158">
        <v>70110.770119210894</v>
      </c>
      <c r="B13420" s="158">
        <v>0.498630028233915</v>
      </c>
      <c r="C13420" s="158">
        <v>0.15271287699415401</v>
      </c>
      <c r="D13420" s="158"/>
      <c r="E13420" s="158">
        <v>-0.186035892914243</v>
      </c>
    </row>
    <row r="13421" spans="1:5" x14ac:dyDescent="0.25">
      <c r="A13421" s="158">
        <v>70113.828784249403</v>
      </c>
      <c r="B13421" s="158">
        <v>-0.30444269113759598</v>
      </c>
      <c r="C13421" s="158">
        <v>0.152710775981691</v>
      </c>
      <c r="D13421" s="158"/>
      <c r="E13421" s="158">
        <v>-0.18605490718923801</v>
      </c>
    </row>
    <row r="13422" spans="1:5" x14ac:dyDescent="0.25">
      <c r="A13422" s="158">
        <v>70118.447792028601</v>
      </c>
      <c r="B13422" s="158">
        <v>0.28003115278019097</v>
      </c>
      <c r="C13422" s="158">
        <v>0.152707516589389</v>
      </c>
      <c r="D13422" s="158"/>
      <c r="E13422" s="158">
        <v>-0.18608362445645099</v>
      </c>
    </row>
    <row r="13423" spans="1:5" x14ac:dyDescent="0.25">
      <c r="A13423" s="158">
        <v>70118.664085754397</v>
      </c>
      <c r="B13423" s="158">
        <v>0.353071732798038</v>
      </c>
      <c r="C13423" s="158">
        <v>0.152707361406689</v>
      </c>
      <c r="D13423" s="158"/>
      <c r="E13423" s="158">
        <v>-0.186084969287279</v>
      </c>
    </row>
    <row r="13424" spans="1:5" x14ac:dyDescent="0.25">
      <c r="A13424" s="158">
        <v>70125.183578741999</v>
      </c>
      <c r="B13424" s="158">
        <v>-0.21904308556205401</v>
      </c>
      <c r="C13424" s="158">
        <v>0.152702576463287</v>
      </c>
      <c r="D13424" s="158"/>
      <c r="E13424" s="158">
        <v>-0.18612550878734199</v>
      </c>
    </row>
    <row r="13425" spans="1:5" x14ac:dyDescent="0.25">
      <c r="A13425" s="158">
        <v>70145.648272594597</v>
      </c>
      <c r="B13425" s="158">
        <v>-0.33514385011447201</v>
      </c>
      <c r="C13425" s="158">
        <v>0.152686200929221</v>
      </c>
      <c r="D13425" s="158"/>
      <c r="E13425" s="158">
        <v>-0.18625281021663501</v>
      </c>
    </row>
    <row r="13426" spans="1:5" x14ac:dyDescent="0.25">
      <c r="A13426" s="158">
        <v>70146.321013298497</v>
      </c>
      <c r="B13426" s="158">
        <v>6.4983776038751904</v>
      </c>
      <c r="C13426" s="158">
        <v>0.15268562759010701</v>
      </c>
      <c r="D13426" s="158"/>
      <c r="E13426" s="158">
        <v>-0.18625699625953099</v>
      </c>
    </row>
    <row r="13427" spans="1:5" x14ac:dyDescent="0.25">
      <c r="A13427" s="158">
        <v>70148.503503320302</v>
      </c>
      <c r="B13427" s="158">
        <v>-0.26310433060473498</v>
      </c>
      <c r="C13427" s="158">
        <v>0.15268375218637001</v>
      </c>
      <c r="D13427" s="158"/>
      <c r="E13427" s="158">
        <v>-0.186270577064376</v>
      </c>
    </row>
    <row r="13428" spans="1:5" x14ac:dyDescent="0.25">
      <c r="A13428" s="158">
        <v>70152.829403175594</v>
      </c>
      <c r="B13428" s="158">
        <v>2.47395269033612E-2</v>
      </c>
      <c r="C13428" s="158">
        <v>0.15267996536709799</v>
      </c>
      <c r="D13428" s="158"/>
      <c r="E13428" s="158">
        <v>-0.186297497932946</v>
      </c>
    </row>
    <row r="13429" spans="1:5" x14ac:dyDescent="0.25">
      <c r="A13429" s="158">
        <v>70153.391445646004</v>
      </c>
      <c r="B13429" s="158">
        <v>0.292570235529022</v>
      </c>
      <c r="C13429" s="158">
        <v>0.15267946656831299</v>
      </c>
      <c r="D13429" s="158"/>
      <c r="E13429" s="158">
        <v>-0.18630099586443</v>
      </c>
    </row>
    <row r="13430" spans="1:5" x14ac:dyDescent="0.25">
      <c r="A13430" s="158">
        <v>70160.353403133893</v>
      </c>
      <c r="B13430" s="158">
        <v>-0.22190828904836701</v>
      </c>
      <c r="C13430" s="158">
        <v>0.15267315823479499</v>
      </c>
      <c r="D13430" s="158"/>
      <c r="E13430" s="158">
        <v>-0.18634432889039201</v>
      </c>
    </row>
    <row r="13431" spans="1:5" x14ac:dyDescent="0.25">
      <c r="A13431" s="158">
        <v>70166.228903469295</v>
      </c>
      <c r="B13431" s="158">
        <v>0.79230814029920305</v>
      </c>
      <c r="C13431" s="158">
        <v>0.15266764720177001</v>
      </c>
      <c r="D13431" s="158"/>
      <c r="E13431" s="158">
        <v>-0.186380906059016</v>
      </c>
    </row>
    <row r="13432" spans="1:5" x14ac:dyDescent="0.25">
      <c r="A13432" s="158">
        <v>70166.5799057728</v>
      </c>
      <c r="B13432" s="158">
        <v>-1.1221220671531</v>
      </c>
      <c r="C13432" s="158">
        <v>0.152667312541411</v>
      </c>
      <c r="D13432" s="158"/>
      <c r="E13432" s="158">
        <v>-0.18638309136779299</v>
      </c>
    </row>
    <row r="13433" spans="1:5" x14ac:dyDescent="0.25">
      <c r="A13433" s="158">
        <v>70172.102655583803</v>
      </c>
      <c r="B13433" s="158">
        <v>0.29538722058202199</v>
      </c>
      <c r="C13433" s="158">
        <v>0.152661966191566</v>
      </c>
      <c r="D13433" s="158"/>
      <c r="E13433" s="158">
        <v>-0.18641747832011801</v>
      </c>
    </row>
    <row r="13434" spans="1:5" x14ac:dyDescent="0.25">
      <c r="A13434" s="158">
        <v>70179.007997636494</v>
      </c>
      <c r="B13434" s="158">
        <v>0.12393334691194199</v>
      </c>
      <c r="C13434" s="158">
        <v>0.15265506751819399</v>
      </c>
      <c r="D13434" s="158"/>
      <c r="E13434" s="158">
        <v>-0.186460481299381</v>
      </c>
    </row>
    <row r="13435" spans="1:5" x14ac:dyDescent="0.25">
      <c r="A13435" s="158">
        <v>70187.4950632447</v>
      </c>
      <c r="B13435" s="158">
        <v>0.60747490401209503</v>
      </c>
      <c r="C13435" s="158">
        <v>0.15264626226012201</v>
      </c>
      <c r="D13435" s="158"/>
      <c r="E13435" s="158">
        <v>-0.18651334575756401</v>
      </c>
    </row>
    <row r="13436" spans="1:5" x14ac:dyDescent="0.25">
      <c r="A13436" s="158">
        <v>70189.365800139596</v>
      </c>
      <c r="B13436" s="158">
        <v>-3.3514891244057501E-2</v>
      </c>
      <c r="C13436" s="158">
        <v>0.152644272876824</v>
      </c>
      <c r="D13436" s="158"/>
      <c r="E13436" s="158">
        <v>-0.186524999929117</v>
      </c>
    </row>
    <row r="13437" spans="1:5" x14ac:dyDescent="0.25">
      <c r="A13437" s="158">
        <v>70198.827623381105</v>
      </c>
      <c r="B13437" s="158">
        <v>-0.221818581973909</v>
      </c>
      <c r="C13437" s="158">
        <v>0.15263394189822099</v>
      </c>
      <c r="D13437" s="158"/>
      <c r="E13437" s="158">
        <v>-0.18658395373416001</v>
      </c>
    </row>
    <row r="13438" spans="1:5" x14ac:dyDescent="0.25">
      <c r="A13438" s="158">
        <v>70238.960906983804</v>
      </c>
      <c r="B13438" s="158">
        <v>0.124509504343817</v>
      </c>
      <c r="C13438" s="158">
        <v>0.15258509744351101</v>
      </c>
      <c r="D13438" s="158"/>
      <c r="E13438" s="158">
        <v>-0.18683418425988399</v>
      </c>
    </row>
    <row r="13439" spans="1:5" x14ac:dyDescent="0.25">
      <c r="A13439" s="158">
        <v>70239.446342985306</v>
      </c>
      <c r="B13439" s="158">
        <v>9.7971296199039798E-2</v>
      </c>
      <c r="C13439" s="158">
        <v>0.152584456576391</v>
      </c>
      <c r="D13439" s="158"/>
      <c r="E13439" s="158">
        <v>-0.18683721264957501</v>
      </c>
    </row>
    <row r="13440" spans="1:5" x14ac:dyDescent="0.25">
      <c r="A13440" s="158">
        <v>70248.031139366198</v>
      </c>
      <c r="B13440" s="158">
        <v>0.14665202069785699</v>
      </c>
      <c r="C13440" s="158">
        <v>0.15257292419813701</v>
      </c>
      <c r="D13440" s="158"/>
      <c r="E13440" s="158">
        <v>-0.18689077556880401</v>
      </c>
    </row>
    <row r="13441" spans="1:5" x14ac:dyDescent="0.25">
      <c r="A13441" s="158">
        <v>70250.608472957494</v>
      </c>
      <c r="B13441" s="158">
        <v>-3.7020897354322901E-2</v>
      </c>
      <c r="C13441" s="158">
        <v>0.152569388382335</v>
      </c>
      <c r="D13441" s="158"/>
      <c r="E13441" s="158">
        <v>-0.18690685874702501</v>
      </c>
    </row>
    <row r="13442" spans="1:5" x14ac:dyDescent="0.25">
      <c r="A13442" s="158">
        <v>70260.369933006397</v>
      </c>
      <c r="B13442" s="158">
        <v>-0.3081244392236</v>
      </c>
      <c r="C13442" s="158">
        <v>0.152555688043919</v>
      </c>
      <c r="D13442" s="158"/>
      <c r="E13442" s="158">
        <v>-0.18696778297673899</v>
      </c>
    </row>
    <row r="13443" spans="1:5" x14ac:dyDescent="0.25">
      <c r="A13443" s="158">
        <v>70273.583239906206</v>
      </c>
      <c r="B13443" s="158">
        <v>0.55834211087986096</v>
      </c>
      <c r="C13443" s="158">
        <v>0.15253636266887299</v>
      </c>
      <c r="D13443" s="158"/>
      <c r="E13443" s="158">
        <v>-0.18705027738845001</v>
      </c>
    </row>
    <row r="13444" spans="1:5" x14ac:dyDescent="0.25">
      <c r="A13444" s="158">
        <v>70283.027547880207</v>
      </c>
      <c r="B13444" s="158">
        <v>1.2472627206383999</v>
      </c>
      <c r="C13444" s="158">
        <v>0.15252199764121499</v>
      </c>
      <c r="D13444" s="158"/>
      <c r="E13444" s="158">
        <v>-0.187109259303777</v>
      </c>
    </row>
    <row r="13445" spans="1:5" x14ac:dyDescent="0.25">
      <c r="A13445" s="158">
        <v>70286.5744969972</v>
      </c>
      <c r="B13445" s="158">
        <v>3.7236470424706299E-2</v>
      </c>
      <c r="C13445" s="158">
        <v>0.15251648340685101</v>
      </c>
      <c r="D13445" s="158"/>
      <c r="E13445" s="158">
        <v>-0.187131414798655</v>
      </c>
    </row>
    <row r="13446" spans="1:5" x14ac:dyDescent="0.25">
      <c r="A13446" s="158">
        <v>70304.012571972795</v>
      </c>
      <c r="B13446" s="158">
        <v>-0.25014770202924602</v>
      </c>
      <c r="C13446" s="158">
        <v>0.152488423276505</v>
      </c>
      <c r="D13446" s="158"/>
      <c r="E13446" s="158">
        <v>-0.18724037065052099</v>
      </c>
    </row>
    <row r="13447" spans="1:5" x14ac:dyDescent="0.25">
      <c r="A13447" s="158">
        <v>70311.567883159107</v>
      </c>
      <c r="B13447" s="158">
        <v>0.52534057074433704</v>
      </c>
      <c r="C13447" s="158">
        <v>0.15247577390769401</v>
      </c>
      <c r="D13447" s="158"/>
      <c r="E13447" s="158">
        <v>-0.18728759367039499</v>
      </c>
    </row>
    <row r="13448" spans="1:5" x14ac:dyDescent="0.25">
      <c r="A13448" s="158">
        <v>70313.515161789401</v>
      </c>
      <c r="B13448" s="158">
        <v>0.57590469649195797</v>
      </c>
      <c r="C13448" s="158">
        <v>0.152472465357509</v>
      </c>
      <c r="D13448" s="158"/>
      <c r="E13448" s="158">
        <v>-0.18729976635173301</v>
      </c>
    </row>
    <row r="13449" spans="1:5" x14ac:dyDescent="0.25">
      <c r="A13449" s="158">
        <v>70333.150568568293</v>
      </c>
      <c r="B13449" s="158">
        <v>0.103674847847257</v>
      </c>
      <c r="C13449" s="158">
        <v>0.15243799267752201</v>
      </c>
      <c r="D13449" s="158"/>
      <c r="E13449" s="158">
        <v>-0.18742254613770101</v>
      </c>
    </row>
    <row r="13450" spans="1:5" x14ac:dyDescent="0.25">
      <c r="A13450" s="158">
        <v>70338.447191503205</v>
      </c>
      <c r="B13450" s="158">
        <v>-0.25361292904357802</v>
      </c>
      <c r="C13450" s="158">
        <v>0.15242834652211901</v>
      </c>
      <c r="D13450" s="158"/>
      <c r="E13450" s="158">
        <v>-0.187455677150689</v>
      </c>
    </row>
    <row r="13451" spans="1:5" x14ac:dyDescent="0.25">
      <c r="A13451" s="158">
        <v>70341.239526193298</v>
      </c>
      <c r="B13451" s="158">
        <v>-0.25835427567844099</v>
      </c>
      <c r="C13451" s="158">
        <v>0.15242320158171799</v>
      </c>
      <c r="D13451" s="158"/>
      <c r="E13451" s="158">
        <v>-0.18747314547864</v>
      </c>
    </row>
    <row r="13452" spans="1:5" x14ac:dyDescent="0.25">
      <c r="A13452" s="158">
        <v>70358.301924303203</v>
      </c>
      <c r="B13452" s="158">
        <v>0.12344532395178701</v>
      </c>
      <c r="C13452" s="158">
        <v>0.15239086778972799</v>
      </c>
      <c r="D13452" s="158"/>
      <c r="E13452" s="158">
        <v>-0.18757991374456601</v>
      </c>
    </row>
    <row r="13453" spans="1:5" x14ac:dyDescent="0.25">
      <c r="A13453" s="158">
        <v>70361.3864301703</v>
      </c>
      <c r="B13453" s="158">
        <v>0.38987286518348302</v>
      </c>
      <c r="C13453" s="158">
        <v>0.15238485778619201</v>
      </c>
      <c r="D13453" s="158"/>
      <c r="E13453" s="158">
        <v>-0.18759922042608701</v>
      </c>
    </row>
    <row r="13454" spans="1:5" x14ac:dyDescent="0.25">
      <c r="A13454" s="158">
        <v>70364.021142964295</v>
      </c>
      <c r="B13454" s="158">
        <v>1.13807402764265</v>
      </c>
      <c r="C13454" s="158">
        <v>0.15237968412871999</v>
      </c>
      <c r="D13454" s="158"/>
      <c r="E13454" s="158">
        <v>-0.18761571303397201</v>
      </c>
    </row>
    <row r="13455" spans="1:5" x14ac:dyDescent="0.25">
      <c r="A13455" s="158">
        <v>70366.055734352907</v>
      </c>
      <c r="B13455" s="158">
        <v>0.40512434521979801</v>
      </c>
      <c r="C13455" s="158">
        <v>0.15237566362701399</v>
      </c>
      <c r="D13455" s="158"/>
      <c r="E13455" s="158">
        <v>-0.18762844985439001</v>
      </c>
    </row>
    <row r="13456" spans="1:5" x14ac:dyDescent="0.25">
      <c r="A13456" s="158">
        <v>70369.010613475897</v>
      </c>
      <c r="B13456" s="158">
        <v>-0.14304872385956199</v>
      </c>
      <c r="C13456" s="158">
        <v>0.152369785314384</v>
      </c>
      <c r="D13456" s="158"/>
      <c r="E13456" s="158">
        <v>-0.187646949065637</v>
      </c>
    </row>
    <row r="13457" spans="1:5" x14ac:dyDescent="0.25">
      <c r="A13457" s="158">
        <v>70374.5002920962</v>
      </c>
      <c r="B13457" s="158">
        <v>0.51184089118552201</v>
      </c>
      <c r="C13457" s="158">
        <v>0.15235874080484901</v>
      </c>
      <c r="D13457" s="158"/>
      <c r="E13457" s="158">
        <v>-0.18768132152540601</v>
      </c>
    </row>
    <row r="13458" spans="1:5" x14ac:dyDescent="0.25">
      <c r="A13458" s="158">
        <v>70375.157481288305</v>
      </c>
      <c r="B13458" s="158">
        <v>-0.30753423552281101</v>
      </c>
      <c r="C13458" s="158">
        <v>0.15235740784785301</v>
      </c>
      <c r="D13458" s="158"/>
      <c r="E13458" s="158">
        <v>-0.18768543672245999</v>
      </c>
    </row>
    <row r="13459" spans="1:5" x14ac:dyDescent="0.25">
      <c r="A13459" s="158">
        <v>70375.184495361304</v>
      </c>
      <c r="B13459" s="158">
        <v>0.26326475908129399</v>
      </c>
      <c r="C13459" s="158">
        <v>0.152357353006673</v>
      </c>
      <c r="D13459" s="158"/>
      <c r="E13459" s="158">
        <v>-0.18768560588116701</v>
      </c>
    </row>
    <row r="13460" spans="1:5" x14ac:dyDescent="0.25">
      <c r="A13460" s="158">
        <v>70389.910370589394</v>
      </c>
      <c r="B13460" s="158">
        <v>0.41989966906204002</v>
      </c>
      <c r="C13460" s="158">
        <v>0.15232687699783001</v>
      </c>
      <c r="D13460" s="158"/>
      <c r="E13460" s="158">
        <v>-0.18777783605728901</v>
      </c>
    </row>
    <row r="13461" spans="1:5" x14ac:dyDescent="0.25">
      <c r="A13461" s="158">
        <v>70391.023951824202</v>
      </c>
      <c r="B13461" s="158">
        <v>-0.37079183171206997</v>
      </c>
      <c r="C13461" s="158">
        <v>0.15232452512199601</v>
      </c>
      <c r="D13461" s="158"/>
      <c r="E13461" s="158">
        <v>-0.18778481207970099</v>
      </c>
    </row>
    <row r="13462" spans="1:5" x14ac:dyDescent="0.25">
      <c r="A13462" s="158">
        <v>70393.107678296001</v>
      </c>
      <c r="B13462" s="158">
        <v>0.44586230036220997</v>
      </c>
      <c r="C13462" s="158">
        <v>0.15232010642111299</v>
      </c>
      <c r="D13462" s="158"/>
      <c r="E13462" s="158">
        <v>-0.18779786614098001</v>
      </c>
    </row>
    <row r="13463" spans="1:5" x14ac:dyDescent="0.25">
      <c r="A13463" s="158">
        <v>70401.475042896403</v>
      </c>
      <c r="B13463" s="158">
        <v>-0.236497435050598</v>
      </c>
      <c r="C13463" s="158">
        <v>0.15230212773506599</v>
      </c>
      <c r="D13463" s="158"/>
      <c r="E13463" s="158">
        <v>-0.18785029321694699</v>
      </c>
    </row>
    <row r="13464" spans="1:5" x14ac:dyDescent="0.25">
      <c r="A13464" s="158">
        <v>70411.488405523894</v>
      </c>
      <c r="B13464" s="158">
        <v>0.18852758012559701</v>
      </c>
      <c r="C13464" s="158">
        <v>0.15228011652842</v>
      </c>
      <c r="D13464" s="158"/>
      <c r="E13464" s="158">
        <v>-0.18791304930708</v>
      </c>
    </row>
    <row r="13465" spans="1:5" x14ac:dyDescent="0.25">
      <c r="A13465" s="158">
        <v>70443.893206620705</v>
      </c>
      <c r="B13465" s="158">
        <v>0.24754423544166601</v>
      </c>
      <c r="C13465" s="158">
        <v>0.15220516150640301</v>
      </c>
      <c r="D13465" s="158"/>
      <c r="E13465" s="158">
        <v>-0.18811625529267301</v>
      </c>
    </row>
    <row r="13466" spans="1:5" x14ac:dyDescent="0.25">
      <c r="A13466" s="158">
        <v>70451.605407510899</v>
      </c>
      <c r="B13466" s="158">
        <v>0.19624809628127099</v>
      </c>
      <c r="C13466" s="158">
        <v>0.152186479934139</v>
      </c>
      <c r="D13466" s="158"/>
      <c r="E13466" s="158">
        <v>-0.18816464385377701</v>
      </c>
    </row>
    <row r="13467" spans="1:5" x14ac:dyDescent="0.25">
      <c r="A13467" s="158">
        <v>70454.470333796402</v>
      </c>
      <c r="B13467" s="158">
        <v>0.49305873387965898</v>
      </c>
      <c r="C13467" s="158">
        <v>0.15217945719995599</v>
      </c>
      <c r="D13467" s="158"/>
      <c r="E13467" s="158">
        <v>-0.18818262180957601</v>
      </c>
    </row>
    <row r="13468" spans="1:5" x14ac:dyDescent="0.25">
      <c r="A13468" s="158">
        <v>70454.533031805404</v>
      </c>
      <c r="B13468" s="158">
        <v>1.9559417346925301</v>
      </c>
      <c r="C13468" s="158">
        <v>0.15217930300684501</v>
      </c>
      <c r="D13468" s="158"/>
      <c r="E13468" s="158">
        <v>-0.18818301526713799</v>
      </c>
    </row>
    <row r="13469" spans="1:5" x14ac:dyDescent="0.25">
      <c r="A13469" s="158">
        <v>70458.934680394697</v>
      </c>
      <c r="B13469" s="158">
        <v>-0.16759941184312199</v>
      </c>
      <c r="C13469" s="158">
        <v>0.15216842417218199</v>
      </c>
      <c r="D13469" s="158"/>
      <c r="E13469" s="158">
        <v>-0.18821063922312101</v>
      </c>
    </row>
    <row r="13470" spans="1:5" x14ac:dyDescent="0.25">
      <c r="A13470" s="158">
        <v>70464.470179137395</v>
      </c>
      <c r="B13470" s="158">
        <v>-0.22168558577866401</v>
      </c>
      <c r="C13470" s="158">
        <v>0.15215459203461601</v>
      </c>
      <c r="D13470" s="158"/>
      <c r="E13470" s="158">
        <v>-0.18824538371157401</v>
      </c>
    </row>
    <row r="13471" spans="1:5" x14ac:dyDescent="0.25">
      <c r="A13471" s="158">
        <v>70465.157958853495</v>
      </c>
      <c r="B13471" s="158">
        <v>0.133317617903872</v>
      </c>
      <c r="C13471" s="158">
        <v>0.15215286164731301</v>
      </c>
      <c r="D13471" s="158"/>
      <c r="E13471" s="158">
        <v>-0.188249701041662</v>
      </c>
    </row>
    <row r="13472" spans="1:5" x14ac:dyDescent="0.25">
      <c r="A13472" s="158">
        <v>70480.359784767599</v>
      </c>
      <c r="B13472" s="158">
        <v>0.25404887922466601</v>
      </c>
      <c r="C13472" s="158">
        <v>0.15211395018860399</v>
      </c>
      <c r="D13472" s="158"/>
      <c r="E13472" s="158">
        <v>-0.188345146521785</v>
      </c>
    </row>
    <row r="13473" spans="1:5" x14ac:dyDescent="0.25">
      <c r="A13473" s="158">
        <v>70486.416581271202</v>
      </c>
      <c r="B13473" s="158">
        <v>-1.8732851828173702E-2</v>
      </c>
      <c r="C13473" s="158">
        <v>0.152098091489617</v>
      </c>
      <c r="D13473" s="158"/>
      <c r="E13473" s="158">
        <v>-0.188383185417871</v>
      </c>
    </row>
    <row r="13474" spans="1:5" x14ac:dyDescent="0.25">
      <c r="A13474" s="158">
        <v>70494.007783006993</v>
      </c>
      <c r="B13474" s="158">
        <v>0.65231220340413698</v>
      </c>
      <c r="C13474" s="158">
        <v>0.152077928383236</v>
      </c>
      <c r="D13474" s="158"/>
      <c r="E13474" s="158">
        <v>-0.188430869765528</v>
      </c>
    </row>
    <row r="13475" spans="1:5" x14ac:dyDescent="0.25">
      <c r="A13475" s="158">
        <v>70497.917993929295</v>
      </c>
      <c r="B13475" s="158">
        <v>-0.25804589816018603</v>
      </c>
      <c r="C13475" s="158">
        <v>0.15206741767513299</v>
      </c>
      <c r="D13475" s="158"/>
      <c r="E13475" s="158">
        <v>-0.18845543569562001</v>
      </c>
    </row>
    <row r="13476" spans="1:5" x14ac:dyDescent="0.25">
      <c r="A13476" s="158">
        <v>70508.907516421401</v>
      </c>
      <c r="B13476" s="158">
        <v>0.37499438678205699</v>
      </c>
      <c r="C13476" s="158">
        <v>0.15203742243504501</v>
      </c>
      <c r="D13476" s="158"/>
      <c r="E13476" s="158">
        <v>-0.188524491394015</v>
      </c>
    </row>
    <row r="13477" spans="1:5" x14ac:dyDescent="0.25">
      <c r="A13477" s="158">
        <v>70512.263141186093</v>
      </c>
      <c r="B13477" s="158">
        <v>0.49753170615944903</v>
      </c>
      <c r="C13477" s="158">
        <v>0.152028129371895</v>
      </c>
      <c r="D13477" s="158"/>
      <c r="E13477" s="158">
        <v>-0.18854558148516001</v>
      </c>
    </row>
    <row r="13478" spans="1:5" x14ac:dyDescent="0.25">
      <c r="A13478" s="158">
        <v>70518.060401051596</v>
      </c>
      <c r="B13478" s="158">
        <v>3.4647590951508697E-2</v>
      </c>
      <c r="C13478" s="158">
        <v>0.152011926329152</v>
      </c>
      <c r="D13478" s="158"/>
      <c r="E13478" s="158">
        <v>-0.18858202175938499</v>
      </c>
    </row>
    <row r="13479" spans="1:5" x14ac:dyDescent="0.25">
      <c r="A13479" s="158">
        <v>70541.014463434403</v>
      </c>
      <c r="B13479" s="158">
        <v>0.40890921719583001</v>
      </c>
      <c r="C13479" s="158">
        <v>0.15194592246628999</v>
      </c>
      <c r="D13479" s="158"/>
      <c r="E13479" s="158">
        <v>-0.18872636195694401</v>
      </c>
    </row>
    <row r="13480" spans="1:5" x14ac:dyDescent="0.25">
      <c r="A13480" s="158">
        <v>70543.401205825401</v>
      </c>
      <c r="B13480" s="158">
        <v>0.45867815808777701</v>
      </c>
      <c r="C13480" s="158">
        <v>0.15193888949335499</v>
      </c>
      <c r="D13480" s="158"/>
      <c r="E13480" s="158">
        <v>-0.18874137545833899</v>
      </c>
    </row>
    <row r="13481" spans="1:5" x14ac:dyDescent="0.25">
      <c r="A13481" s="158">
        <v>70555.617609453999</v>
      </c>
      <c r="B13481" s="158">
        <v>-0.32834308065210499</v>
      </c>
      <c r="C13481" s="158">
        <v>0.15190238837376499</v>
      </c>
      <c r="D13481" s="158"/>
      <c r="E13481" s="158">
        <v>-0.18881823635218101</v>
      </c>
    </row>
    <row r="13482" spans="1:5" x14ac:dyDescent="0.25">
      <c r="A13482" s="158">
        <v>70561.939204334703</v>
      </c>
      <c r="B13482" s="158">
        <v>-0.26005643146271901</v>
      </c>
      <c r="C13482" s="158">
        <v>0.151883168916883</v>
      </c>
      <c r="D13482" s="158"/>
      <c r="E13482" s="158">
        <v>-0.188858019334742</v>
      </c>
    </row>
    <row r="13483" spans="1:5" x14ac:dyDescent="0.25">
      <c r="A13483" s="158">
        <v>70569.564895780903</v>
      </c>
      <c r="B13483" s="158">
        <v>0.43995004257095799</v>
      </c>
      <c r="C13483" s="158">
        <v>0.151859683136848</v>
      </c>
      <c r="D13483" s="158"/>
      <c r="E13483" s="158">
        <v>-0.188906018266874</v>
      </c>
    </row>
    <row r="13484" spans="1:5" x14ac:dyDescent="0.25">
      <c r="A13484" s="158">
        <v>70574.600434797598</v>
      </c>
      <c r="B13484" s="158">
        <v>0.23322184079261901</v>
      </c>
      <c r="C13484" s="158">
        <v>0.15184399348143299</v>
      </c>
      <c r="D13484" s="158"/>
      <c r="E13484" s="158">
        <v>-0.18893771922672301</v>
      </c>
    </row>
    <row r="13485" spans="1:5" x14ac:dyDescent="0.25">
      <c r="A13485" s="158">
        <v>70576.489122961997</v>
      </c>
      <c r="B13485" s="158">
        <v>0.33220911303797301</v>
      </c>
      <c r="C13485" s="158">
        <v>0.15183807153543899</v>
      </c>
      <c r="D13485" s="158"/>
      <c r="E13485" s="158">
        <v>-0.18894961046863001</v>
      </c>
    </row>
    <row r="13486" spans="1:5" x14ac:dyDescent="0.25">
      <c r="A13486" s="158">
        <v>70580.263472834296</v>
      </c>
      <c r="B13486" s="158">
        <v>0.479951965184999</v>
      </c>
      <c r="C13486" s="158">
        <v>0.15182617626546499</v>
      </c>
      <c r="D13486" s="158"/>
      <c r="E13486" s="158">
        <v>-0.18897337571016101</v>
      </c>
    </row>
    <row r="13487" spans="1:5" x14ac:dyDescent="0.25">
      <c r="A13487" s="158">
        <v>70583.581233278397</v>
      </c>
      <c r="B13487" s="158">
        <v>0.79107233442079505</v>
      </c>
      <c r="C13487" s="158">
        <v>0.151815652918385</v>
      </c>
      <c r="D13487" s="158"/>
      <c r="E13487" s="158">
        <v>-0.18899426802546401</v>
      </c>
    </row>
    <row r="13488" spans="1:5" x14ac:dyDescent="0.25">
      <c r="A13488" s="158">
        <v>70584.832248136794</v>
      </c>
      <c r="B13488" s="158">
        <v>0.28403000888510599</v>
      </c>
      <c r="C13488" s="158">
        <v>0.151811668616087</v>
      </c>
      <c r="D13488" s="158"/>
      <c r="E13488" s="158">
        <v>-0.18900214629297499</v>
      </c>
    </row>
    <row r="13489" spans="1:5" x14ac:dyDescent="0.25">
      <c r="A13489" s="158">
        <v>70586.456460606802</v>
      </c>
      <c r="B13489" s="158">
        <v>0.72034928750579497</v>
      </c>
      <c r="C13489" s="158">
        <v>0.15180648240227901</v>
      </c>
      <c r="D13489" s="158"/>
      <c r="E13489" s="158">
        <v>-0.18901237516869601</v>
      </c>
    </row>
    <row r="13490" spans="1:5" x14ac:dyDescent="0.25">
      <c r="A13490" s="158">
        <v>70589.719532093295</v>
      </c>
      <c r="B13490" s="158">
        <v>-0.59829019864949795</v>
      </c>
      <c r="C13490" s="158">
        <v>0.151796017655105</v>
      </c>
      <c r="D13490" s="158"/>
      <c r="E13490" s="158">
        <v>-0.18903292651189901</v>
      </c>
    </row>
    <row r="13491" spans="1:5" x14ac:dyDescent="0.25">
      <c r="A13491" s="158">
        <v>70596.902753581904</v>
      </c>
      <c r="B13491" s="158">
        <v>-2.4400990491280101E-3</v>
      </c>
      <c r="C13491" s="158">
        <v>0.15177276629248501</v>
      </c>
      <c r="D13491" s="158"/>
      <c r="E13491" s="158">
        <v>-0.18907817394141899</v>
      </c>
    </row>
    <row r="13492" spans="1:5" x14ac:dyDescent="0.25">
      <c r="A13492" s="158">
        <v>70598.019205786797</v>
      </c>
      <c r="B13492" s="158">
        <v>-0.39762262403508802</v>
      </c>
      <c r="C13492" s="158">
        <v>0.151769125917601</v>
      </c>
      <c r="D13492" s="158"/>
      <c r="E13492" s="158">
        <v>-0.18908520730816999</v>
      </c>
    </row>
    <row r="13493" spans="1:5" x14ac:dyDescent="0.25">
      <c r="A13493" s="158">
        <v>70605.1135323247</v>
      </c>
      <c r="B13493" s="158">
        <v>0.51583804911376996</v>
      </c>
      <c r="C13493" s="158">
        <v>0.151745826657114</v>
      </c>
      <c r="D13493" s="158"/>
      <c r="E13493" s="158">
        <v>-0.189129904705885</v>
      </c>
    </row>
    <row r="13494" spans="1:5" x14ac:dyDescent="0.25">
      <c r="A13494" s="158">
        <v>70614.275911086996</v>
      </c>
      <c r="B13494" s="158">
        <v>1.60524473176091</v>
      </c>
      <c r="C13494" s="158">
        <v>0.151715307561028</v>
      </c>
      <c r="D13494" s="158"/>
      <c r="E13494" s="158">
        <v>-0.189187644359299</v>
      </c>
    </row>
    <row r="13495" spans="1:5" x14ac:dyDescent="0.25">
      <c r="A13495" s="158">
        <v>70621.087364256498</v>
      </c>
      <c r="B13495" s="158">
        <v>-0.81709501194503498</v>
      </c>
      <c r="C13495" s="158">
        <v>0.15169230587635199</v>
      </c>
      <c r="D13495" s="158"/>
      <c r="E13495" s="158">
        <v>-0.189230578113494</v>
      </c>
    </row>
    <row r="13496" spans="1:5" x14ac:dyDescent="0.25">
      <c r="A13496" s="158">
        <v>70630.561321825298</v>
      </c>
      <c r="B13496" s="158">
        <v>0.46579537162418899</v>
      </c>
      <c r="C13496" s="158">
        <v>0.151659867703934</v>
      </c>
      <c r="D13496" s="158"/>
      <c r="E13496" s="158">
        <v>-0.189290307140417</v>
      </c>
    </row>
    <row r="13497" spans="1:5" x14ac:dyDescent="0.25">
      <c r="A13497" s="158">
        <v>70648.250768349695</v>
      </c>
      <c r="B13497" s="158">
        <v>0.261374920677171</v>
      </c>
      <c r="C13497" s="158">
        <v>0.15159790822290001</v>
      </c>
      <c r="D13497" s="158"/>
      <c r="E13497" s="158">
        <v>-0.18940187174289499</v>
      </c>
    </row>
    <row r="13498" spans="1:5" x14ac:dyDescent="0.25">
      <c r="A13498" s="158">
        <v>70655.296442588296</v>
      </c>
      <c r="B13498" s="158">
        <v>0.34744457823181502</v>
      </c>
      <c r="C13498" s="158">
        <v>0.15157272324524801</v>
      </c>
      <c r="D13498" s="158"/>
      <c r="E13498" s="158">
        <v>-0.189446322446055</v>
      </c>
    </row>
    <row r="13499" spans="1:5" x14ac:dyDescent="0.25">
      <c r="A13499" s="158">
        <v>70661.8182617766</v>
      </c>
      <c r="B13499" s="158">
        <v>0.23801868768189599</v>
      </c>
      <c r="C13499" s="158">
        <v>0.15154915276324701</v>
      </c>
      <c r="D13499" s="158"/>
      <c r="E13499" s="158">
        <v>-0.18948747565424801</v>
      </c>
    </row>
    <row r="13500" spans="1:5" x14ac:dyDescent="0.25">
      <c r="A13500" s="158">
        <v>70663.924781512498</v>
      </c>
      <c r="B13500" s="158">
        <v>1.4225022990785401</v>
      </c>
      <c r="C13500" s="158">
        <v>0.15154148651046101</v>
      </c>
      <c r="D13500" s="158"/>
      <c r="E13500" s="158">
        <v>-0.189500769499238</v>
      </c>
    </row>
    <row r="13501" spans="1:5" x14ac:dyDescent="0.25">
      <c r="A13501" s="158">
        <v>70679.121005318695</v>
      </c>
      <c r="B13501" s="158">
        <v>0.65244595149607199</v>
      </c>
      <c r="C13501" s="158">
        <v>0.151485413106554</v>
      </c>
      <c r="D13501" s="158"/>
      <c r="E13501" s="158">
        <v>-0.18959669216467701</v>
      </c>
    </row>
    <row r="13502" spans="1:5" x14ac:dyDescent="0.25">
      <c r="A13502" s="158">
        <v>70692.282496846005</v>
      </c>
      <c r="B13502" s="158">
        <v>-0.68927270123028095</v>
      </c>
      <c r="C13502" s="158">
        <v>0.15143575317111199</v>
      </c>
      <c r="D13502" s="158"/>
      <c r="E13502" s="158">
        <v>-0.18967980253262701</v>
      </c>
    </row>
    <row r="13503" spans="1:5" x14ac:dyDescent="0.25">
      <c r="A13503" s="158">
        <v>70699.247671147401</v>
      </c>
      <c r="B13503" s="158">
        <v>0.18105163914841099</v>
      </c>
      <c r="C13503" s="158">
        <v>0.15140906245444599</v>
      </c>
      <c r="D13503" s="158"/>
      <c r="E13503" s="158">
        <v>-0.18972379707018</v>
      </c>
    </row>
    <row r="13504" spans="1:5" x14ac:dyDescent="0.25">
      <c r="A13504" s="158">
        <v>70699.920946890503</v>
      </c>
      <c r="B13504" s="158">
        <v>-0.48661525300345299</v>
      </c>
      <c r="C13504" s="158">
        <v>0.15140646742837199</v>
      </c>
      <c r="D13504" s="158"/>
      <c r="E13504" s="158">
        <v>-0.18972805015447899</v>
      </c>
    </row>
    <row r="13505" spans="1:5" x14ac:dyDescent="0.25">
      <c r="A13505" s="158">
        <v>70702.225838055994</v>
      </c>
      <c r="B13505" s="158">
        <v>-0.47469439609345598</v>
      </c>
      <c r="C13505" s="158">
        <v>0.15139756359704201</v>
      </c>
      <c r="D13505" s="158"/>
      <c r="E13505" s="158">
        <v>-0.18974261073520901</v>
      </c>
    </row>
    <row r="13506" spans="1:5" x14ac:dyDescent="0.25">
      <c r="A13506" s="158">
        <v>70714.557005630704</v>
      </c>
      <c r="B13506" s="158">
        <v>0.27653611324975902</v>
      </c>
      <c r="C13506" s="158">
        <v>0.15134940250728399</v>
      </c>
      <c r="D13506" s="158"/>
      <c r="E13506" s="158">
        <v>-0.189820525043049</v>
      </c>
    </row>
    <row r="13507" spans="1:5" x14ac:dyDescent="0.25">
      <c r="A13507" s="158">
        <v>70714.583363730999</v>
      </c>
      <c r="B13507" s="158">
        <v>-0.30217584763795302</v>
      </c>
      <c r="C13507" s="158">
        <v>0.15134929861497601</v>
      </c>
      <c r="D13507" s="158"/>
      <c r="E13507" s="158">
        <v>-0.189820691613761</v>
      </c>
    </row>
    <row r="13508" spans="1:5" x14ac:dyDescent="0.25">
      <c r="A13508" s="158">
        <v>70733.573155870297</v>
      </c>
      <c r="B13508" s="158">
        <v>-3.8696803648430298E-3</v>
      </c>
      <c r="C13508" s="158">
        <v>0.151273402537136</v>
      </c>
      <c r="D13508" s="158"/>
      <c r="E13508" s="158">
        <v>-0.18994072850042901</v>
      </c>
    </row>
    <row r="13509" spans="1:5" x14ac:dyDescent="0.25">
      <c r="A13509" s="158">
        <v>70741.665795338195</v>
      </c>
      <c r="B13509" s="158">
        <v>0.44892405021146298</v>
      </c>
      <c r="C13509" s="158">
        <v>0.15124042557787701</v>
      </c>
      <c r="D13509" s="158"/>
      <c r="E13509" s="158">
        <v>-0.18999190153913301</v>
      </c>
    </row>
    <row r="13510" spans="1:5" x14ac:dyDescent="0.25">
      <c r="A13510" s="158">
        <v>70744.839950820897</v>
      </c>
      <c r="B13510" s="158">
        <v>0.502324216864936</v>
      </c>
      <c r="C13510" s="158">
        <v>0.151227388108435</v>
      </c>
      <c r="D13510" s="158"/>
      <c r="E13510" s="158">
        <v>-0.19001197601741701</v>
      </c>
    </row>
    <row r="13511" spans="1:5" x14ac:dyDescent="0.25">
      <c r="A13511" s="158">
        <v>70750.357095617699</v>
      </c>
      <c r="B13511" s="158">
        <v>-0.203150465850399</v>
      </c>
      <c r="C13511" s="158">
        <v>0.15120458923160299</v>
      </c>
      <c r="D13511" s="158"/>
      <c r="E13511" s="158">
        <v>-0.190046872416679</v>
      </c>
    </row>
    <row r="13512" spans="1:5" x14ac:dyDescent="0.25">
      <c r="A13512" s="158">
        <v>70753.896367408597</v>
      </c>
      <c r="B13512" s="158">
        <v>0.19363236252261101</v>
      </c>
      <c r="C13512" s="158">
        <v>0.15118987162743</v>
      </c>
      <c r="D13512" s="158"/>
      <c r="E13512" s="158">
        <v>-0.19006926129850699</v>
      </c>
    </row>
    <row r="13513" spans="1:5" x14ac:dyDescent="0.25">
      <c r="A13513" s="158">
        <v>70758.972952747994</v>
      </c>
      <c r="B13513" s="158">
        <v>-4.2701237664821701E-2</v>
      </c>
      <c r="C13513" s="158">
        <v>0.15116863591569701</v>
      </c>
      <c r="D13513" s="158"/>
      <c r="E13513" s="158">
        <v>-0.19010137866111901</v>
      </c>
    </row>
    <row r="13514" spans="1:5" x14ac:dyDescent="0.25">
      <c r="A13514" s="158">
        <v>70764.759800124899</v>
      </c>
      <c r="B13514" s="158">
        <v>-1.35493667195563E-2</v>
      </c>
      <c r="C13514" s="158">
        <v>0.15114424919265301</v>
      </c>
      <c r="D13514" s="158"/>
      <c r="E13514" s="158">
        <v>-0.190137994825262</v>
      </c>
    </row>
    <row r="13515" spans="1:5" x14ac:dyDescent="0.25">
      <c r="A13515" s="158">
        <v>70771.573378975794</v>
      </c>
      <c r="B13515" s="158">
        <v>-0.69319902121793797</v>
      </c>
      <c r="C13515" s="158">
        <v>0.15111529039027299</v>
      </c>
      <c r="D13515" s="158"/>
      <c r="E13515" s="158">
        <v>-0.19018111482201</v>
      </c>
    </row>
    <row r="13516" spans="1:5" x14ac:dyDescent="0.25">
      <c r="A13516" s="158">
        <v>70788.461849693398</v>
      </c>
      <c r="B13516" s="158">
        <v>6.1806016812426798E-2</v>
      </c>
      <c r="C13516" s="158">
        <v>0.15104237180787</v>
      </c>
      <c r="D13516" s="158"/>
      <c r="E13516" s="158">
        <v>-0.19028802775617901</v>
      </c>
    </row>
    <row r="13517" spans="1:5" x14ac:dyDescent="0.25">
      <c r="A13517" s="158">
        <v>70790.999211536793</v>
      </c>
      <c r="B13517" s="158">
        <v>1.86690986718085E-2</v>
      </c>
      <c r="C13517" s="158">
        <v>0.15103127639755401</v>
      </c>
      <c r="D13517" s="158"/>
      <c r="E13517" s="158">
        <v>-0.19030409473090801</v>
      </c>
    </row>
    <row r="13518" spans="1:5" x14ac:dyDescent="0.25">
      <c r="A13518" s="158">
        <v>70792.6505654293</v>
      </c>
      <c r="B13518" s="158">
        <v>0.408884355961736</v>
      </c>
      <c r="C13518" s="158">
        <v>0.15102403573933801</v>
      </c>
      <c r="D13518" s="158"/>
      <c r="E13518" s="158">
        <v>-0.19031455194383101</v>
      </c>
    </row>
    <row r="13519" spans="1:5" x14ac:dyDescent="0.25">
      <c r="A13519" s="158">
        <v>70795.366633735102</v>
      </c>
      <c r="B13519" s="158">
        <v>0.28524837200147901</v>
      </c>
      <c r="C13519" s="158">
        <v>0.15101209306987701</v>
      </c>
      <c r="D13519" s="158"/>
      <c r="E13519" s="158">
        <v>-0.190331752464687</v>
      </c>
    </row>
    <row r="13520" spans="1:5" x14ac:dyDescent="0.25">
      <c r="A13520" s="158">
        <v>70796.777132410105</v>
      </c>
      <c r="B13520" s="158">
        <v>3.1962843789945503E-2</v>
      </c>
      <c r="C13520" s="158">
        <v>0.15100587458019701</v>
      </c>
      <c r="D13520" s="158"/>
      <c r="E13520" s="158">
        <v>-0.190340685464363</v>
      </c>
    </row>
    <row r="13521" spans="1:5" x14ac:dyDescent="0.25">
      <c r="A13521" s="158">
        <v>70810.210048455396</v>
      </c>
      <c r="B13521" s="158">
        <v>0.65215256475170702</v>
      </c>
      <c r="C13521" s="158">
        <v>0.15094608966652601</v>
      </c>
      <c r="D13521" s="158"/>
      <c r="E13521" s="158">
        <v>-0.190425775800627</v>
      </c>
    </row>
    <row r="13522" spans="1:5" x14ac:dyDescent="0.25">
      <c r="A13522" s="158">
        <v>70812.689466761294</v>
      </c>
      <c r="B13522" s="158">
        <v>0.29284819286736802</v>
      </c>
      <c r="C13522" s="158">
        <v>0.150934943511814</v>
      </c>
      <c r="D13522" s="158"/>
      <c r="E13522" s="158">
        <v>-0.190441484894809</v>
      </c>
    </row>
    <row r="13523" spans="1:5" x14ac:dyDescent="0.25">
      <c r="A13523" s="158">
        <v>70816.922264431603</v>
      </c>
      <c r="B13523" s="158">
        <v>1.4978558522843499</v>
      </c>
      <c r="C13523" s="158">
        <v>0.15091583519941601</v>
      </c>
      <c r="D13523" s="158"/>
      <c r="E13523" s="158">
        <v>-0.190468305426641</v>
      </c>
    </row>
    <row r="13524" spans="1:5" x14ac:dyDescent="0.25">
      <c r="A13524" s="158">
        <v>70821.000699690194</v>
      </c>
      <c r="B13524" s="158">
        <v>0.106206634687389</v>
      </c>
      <c r="C13524" s="158">
        <v>0.150897328531019</v>
      </c>
      <c r="D13524" s="158"/>
      <c r="E13524" s="158">
        <v>-0.19049415070124001</v>
      </c>
    </row>
    <row r="13525" spans="1:5" x14ac:dyDescent="0.25">
      <c r="A13525" s="158">
        <v>70822.172078418298</v>
      </c>
      <c r="B13525" s="158">
        <v>0.226932095796295</v>
      </c>
      <c r="C13525" s="158">
        <v>0.150891995926139</v>
      </c>
      <c r="D13525" s="158"/>
      <c r="E13525" s="158">
        <v>-0.19050157430930201</v>
      </c>
    </row>
    <row r="13526" spans="1:5" x14ac:dyDescent="0.25">
      <c r="A13526" s="158">
        <v>70829.799420876996</v>
      </c>
      <c r="B13526" s="158">
        <v>0.49680518051042899</v>
      </c>
      <c r="C13526" s="158">
        <v>0.150857085060563</v>
      </c>
      <c r="D13526" s="158"/>
      <c r="E13526" s="158">
        <v>-0.19054991817993999</v>
      </c>
    </row>
    <row r="13527" spans="1:5" x14ac:dyDescent="0.25">
      <c r="A13527" s="158">
        <v>70842.791648635</v>
      </c>
      <c r="B13527" s="158">
        <v>-8.5777825728694496E-2</v>
      </c>
      <c r="C13527" s="158">
        <v>0.150796870023789</v>
      </c>
      <c r="D13527" s="158"/>
      <c r="E13527" s="158">
        <v>-0.19063228835871401</v>
      </c>
    </row>
    <row r="13528" spans="1:5" x14ac:dyDescent="0.25">
      <c r="A13528" s="158">
        <v>70846.157349236397</v>
      </c>
      <c r="B13528" s="158">
        <v>0.11141966070347099</v>
      </c>
      <c r="C13528" s="158">
        <v>0.150781117558377</v>
      </c>
      <c r="D13528" s="158"/>
      <c r="E13528" s="158">
        <v>-0.190653631364406</v>
      </c>
    </row>
    <row r="13529" spans="1:5" x14ac:dyDescent="0.25">
      <c r="A13529" s="158">
        <v>70846.485276927706</v>
      </c>
      <c r="B13529" s="158">
        <v>0.214584840533072</v>
      </c>
      <c r="C13529" s="158">
        <v>0.150779579390693</v>
      </c>
      <c r="D13529" s="158"/>
      <c r="E13529" s="158">
        <v>-0.19065571096217901</v>
      </c>
    </row>
    <row r="13530" spans="1:5" x14ac:dyDescent="0.25">
      <c r="A13530" s="158">
        <v>70850.859365761193</v>
      </c>
      <c r="B13530" s="158">
        <v>0.108382916699079</v>
      </c>
      <c r="C13530" s="158">
        <v>0.150759005251451</v>
      </c>
      <c r="D13530" s="158"/>
      <c r="E13530" s="158">
        <v>-0.19068345155723601</v>
      </c>
    </row>
    <row r="13531" spans="1:5" x14ac:dyDescent="0.25">
      <c r="A13531" s="158">
        <v>70850.905718528797</v>
      </c>
      <c r="B13531" s="158">
        <v>0.20225260201238701</v>
      </c>
      <c r="C13531" s="158">
        <v>0.150758786655455</v>
      </c>
      <c r="D13531" s="158"/>
      <c r="E13531" s="158">
        <v>-0.19068374554492901</v>
      </c>
    </row>
    <row r="13532" spans="1:5" x14ac:dyDescent="0.25">
      <c r="A13532" s="158">
        <v>70855.703647811999</v>
      </c>
      <c r="B13532" s="158">
        <v>-2.9739752841262401E-2</v>
      </c>
      <c r="C13532" s="158">
        <v>0.150736095492181</v>
      </c>
      <c r="D13532" s="158"/>
      <c r="E13532" s="158">
        <v>-0.190714177863998</v>
      </c>
    </row>
    <row r="13533" spans="1:5" x14ac:dyDescent="0.25">
      <c r="A13533" s="158">
        <v>70857.567078640903</v>
      </c>
      <c r="B13533" s="158">
        <v>-0.25907623382788197</v>
      </c>
      <c r="C13533" s="158">
        <v>0.15072724822081801</v>
      </c>
      <c r="D13533" s="158"/>
      <c r="E13533" s="158">
        <v>-0.19072599827564399</v>
      </c>
    </row>
    <row r="13534" spans="1:5" x14ac:dyDescent="0.25">
      <c r="A13534" s="158">
        <v>70863.787186410205</v>
      </c>
      <c r="B13534" s="158">
        <v>-0.33842782384265702</v>
      </c>
      <c r="C13534" s="158">
        <v>0.15069757690205501</v>
      </c>
      <c r="D13534" s="158"/>
      <c r="E13534" s="158">
        <v>-0.19076545885674701</v>
      </c>
    </row>
    <row r="13535" spans="1:5" x14ac:dyDescent="0.25">
      <c r="A13535" s="158">
        <v>70864.584460136</v>
      </c>
      <c r="B13535" s="158">
        <v>-0.22148288794865401</v>
      </c>
      <c r="C13535" s="158">
        <v>0.150693758248061</v>
      </c>
      <c r="D13535" s="158"/>
      <c r="E13535" s="158">
        <v>-0.190770517256554</v>
      </c>
    </row>
    <row r="13536" spans="1:5" x14ac:dyDescent="0.25">
      <c r="A13536" s="158">
        <v>70873.731661216603</v>
      </c>
      <c r="B13536" s="158">
        <v>-0.120135155571166</v>
      </c>
      <c r="C13536" s="158">
        <v>0.15064969524823901</v>
      </c>
      <c r="D13536" s="158"/>
      <c r="E13536" s="158">
        <v>-0.19082856038031601</v>
      </c>
    </row>
    <row r="13537" spans="1:5" x14ac:dyDescent="0.25">
      <c r="A13537" s="158">
        <v>70881.965506802997</v>
      </c>
      <c r="B13537" s="158">
        <v>0.35123468268678498</v>
      </c>
      <c r="C13537" s="158">
        <v>0.15060963757026599</v>
      </c>
      <c r="D13537" s="158"/>
      <c r="E13537" s="158">
        <v>-0.190880819800194</v>
      </c>
    </row>
    <row r="13538" spans="1:5" x14ac:dyDescent="0.25">
      <c r="A13538" s="158">
        <v>70894.503324141595</v>
      </c>
      <c r="B13538" s="158">
        <v>0.174509004612355</v>
      </c>
      <c r="C13538" s="158">
        <v>0.15054792575554901</v>
      </c>
      <c r="D13538" s="158"/>
      <c r="E13538" s="158">
        <v>-0.19096041784532899</v>
      </c>
    </row>
    <row r="13539" spans="1:5" x14ac:dyDescent="0.25">
      <c r="A13539" s="158">
        <v>70901.704805390997</v>
      </c>
      <c r="B13539" s="158">
        <v>0.70225866465532005</v>
      </c>
      <c r="C13539" s="158">
        <v>0.150512090472634</v>
      </c>
      <c r="D13539" s="158"/>
      <c r="E13539" s="158">
        <v>-0.19100614928942999</v>
      </c>
    </row>
    <row r="13540" spans="1:5" x14ac:dyDescent="0.25">
      <c r="A13540" s="158">
        <v>70906.189762396403</v>
      </c>
      <c r="B13540" s="158">
        <v>0.84822168240128404</v>
      </c>
      <c r="C13540" s="158">
        <v>0.15048962977343699</v>
      </c>
      <c r="D13540" s="158"/>
      <c r="E13540" s="158">
        <v>-0.191034634405783</v>
      </c>
    </row>
    <row r="13541" spans="1:5" x14ac:dyDescent="0.25">
      <c r="A13541" s="158">
        <v>70909.966110210007</v>
      </c>
      <c r="B13541" s="158">
        <v>0.43159727034565198</v>
      </c>
      <c r="C13541" s="158">
        <v>0.150470632762044</v>
      </c>
      <c r="D13541" s="158"/>
      <c r="E13541" s="158">
        <v>-0.19105862156320699</v>
      </c>
    </row>
    <row r="13542" spans="1:5" x14ac:dyDescent="0.25">
      <c r="A13542" s="158">
        <v>70956.389444959699</v>
      </c>
      <c r="B13542" s="158">
        <v>0.52460167825934001</v>
      </c>
      <c r="C13542" s="158">
        <v>0.15023078670992601</v>
      </c>
      <c r="D13542" s="158"/>
      <c r="E13542" s="158">
        <v>-0.19135369414457901</v>
      </c>
    </row>
    <row r="13543" spans="1:5" x14ac:dyDescent="0.25">
      <c r="A13543" s="158">
        <v>70994.743919274901</v>
      </c>
      <c r="B13543" s="158">
        <v>0.34288922161178598</v>
      </c>
      <c r="C13543" s="158">
        <v>0.15002391034076101</v>
      </c>
      <c r="D13543" s="158"/>
      <c r="E13543" s="158">
        <v>-0.191597750384951</v>
      </c>
    </row>
    <row r="13544" spans="1:5" x14ac:dyDescent="0.25">
      <c r="A13544" s="158">
        <v>70998.032414819594</v>
      </c>
      <c r="B13544" s="158">
        <v>0.149234715194213</v>
      </c>
      <c r="C13544" s="158">
        <v>0.15000580943151701</v>
      </c>
      <c r="D13544" s="158"/>
      <c r="E13544" s="158">
        <v>-0.19161868702683099</v>
      </c>
    </row>
    <row r="13545" spans="1:5" x14ac:dyDescent="0.25">
      <c r="A13545" s="158">
        <v>70999.379535442698</v>
      </c>
      <c r="B13545" s="158">
        <v>0.15310454611461299</v>
      </c>
      <c r="C13545" s="158">
        <v>0.14999837796868401</v>
      </c>
      <c r="D13545" s="158"/>
      <c r="E13545" s="158">
        <v>-0.191627264166499</v>
      </c>
    </row>
    <row r="13546" spans="1:5" x14ac:dyDescent="0.25">
      <c r="A13546" s="158">
        <v>71024.056387399905</v>
      </c>
      <c r="B13546" s="158">
        <v>-0.58640561401545099</v>
      </c>
      <c r="C13546" s="158">
        <v>0.14986055695226499</v>
      </c>
      <c r="D13546" s="158"/>
      <c r="E13546" s="158">
        <v>-0.191784435342752</v>
      </c>
    </row>
    <row r="13547" spans="1:5" x14ac:dyDescent="0.25">
      <c r="A13547" s="158">
        <v>71024.737605363407</v>
      </c>
      <c r="B13547" s="158">
        <v>0.28927853483913202</v>
      </c>
      <c r="C13547" s="158">
        <v>0.14985670701564499</v>
      </c>
      <c r="D13547" s="158"/>
      <c r="E13547" s="158">
        <v>-0.191788775570402</v>
      </c>
    </row>
    <row r="13548" spans="1:5" x14ac:dyDescent="0.25">
      <c r="A13548" s="158">
        <v>71025.434932427102</v>
      </c>
      <c r="B13548" s="158">
        <v>-3.7538902292744099E-2</v>
      </c>
      <c r="C13548" s="158">
        <v>0.14985276352386201</v>
      </c>
      <c r="D13548" s="158"/>
      <c r="E13548" s="158">
        <v>-0.19179321851320399</v>
      </c>
    </row>
    <row r="13549" spans="1:5" x14ac:dyDescent="0.25">
      <c r="A13549" s="158">
        <v>71029.369743000207</v>
      </c>
      <c r="B13549" s="158">
        <v>-0.37522429265046697</v>
      </c>
      <c r="C13549" s="158">
        <v>0.149830463932424</v>
      </c>
      <c r="D13549" s="158"/>
      <c r="E13549" s="158">
        <v>-0.19181829023627001</v>
      </c>
    </row>
    <row r="13550" spans="1:5" x14ac:dyDescent="0.25">
      <c r="A13550" s="158">
        <v>71048.482785040105</v>
      </c>
      <c r="B13550" s="158">
        <v>0.45715185930457197</v>
      </c>
      <c r="C13550" s="158">
        <v>0.149720997394512</v>
      </c>
      <c r="D13550" s="158"/>
      <c r="E13550" s="158">
        <v>-0.19194011068855499</v>
      </c>
    </row>
    <row r="13551" spans="1:5" x14ac:dyDescent="0.25">
      <c r="A13551" s="158">
        <v>71052.807999476005</v>
      </c>
      <c r="B13551" s="158">
        <v>-0.44323827870063098</v>
      </c>
      <c r="C13551" s="158">
        <v>0.149695962178852</v>
      </c>
      <c r="D13551" s="158"/>
      <c r="E13551" s="158">
        <v>-0.19196768661903801</v>
      </c>
    </row>
    <row r="13552" spans="1:5" x14ac:dyDescent="0.25">
      <c r="A13552" s="158">
        <v>71061.517827789401</v>
      </c>
      <c r="B13552" s="158">
        <v>0.36528639716519901</v>
      </c>
      <c r="C13552" s="158">
        <v>0.14964525416368701</v>
      </c>
      <c r="D13552" s="158"/>
      <c r="E13552" s="158">
        <v>-0.19202322657812301</v>
      </c>
    </row>
    <row r="13553" spans="1:5" x14ac:dyDescent="0.25">
      <c r="A13553" s="158">
        <v>71080.170743947398</v>
      </c>
      <c r="B13553" s="158">
        <v>-0.29920996280485801</v>
      </c>
      <c r="C13553" s="158">
        <v>0.149535342549206</v>
      </c>
      <c r="D13553" s="158"/>
      <c r="E13553" s="158">
        <v>-0.19214221281059901</v>
      </c>
    </row>
    <row r="13554" spans="1:5" x14ac:dyDescent="0.25">
      <c r="A13554" s="158">
        <v>71084.725670542204</v>
      </c>
      <c r="B13554" s="158">
        <v>-0.13626696887777401</v>
      </c>
      <c r="C13554" s="158">
        <v>0.149508231374754</v>
      </c>
      <c r="D13554" s="158"/>
      <c r="E13554" s="158">
        <v>-0.19217127724455699</v>
      </c>
    </row>
    <row r="13555" spans="1:5" x14ac:dyDescent="0.25">
      <c r="A13555" s="158">
        <v>71086.912097247507</v>
      </c>
      <c r="B13555" s="158">
        <v>0.49106907631904001</v>
      </c>
      <c r="C13555" s="158">
        <v>0.14949517991094899</v>
      </c>
      <c r="D13555" s="158"/>
      <c r="E13555" s="158">
        <v>-0.192185229785203</v>
      </c>
    </row>
    <row r="13556" spans="1:5" x14ac:dyDescent="0.25">
      <c r="A13556" s="158">
        <v>71104.140643560793</v>
      </c>
      <c r="B13556" s="158">
        <v>2.73827182076136E-2</v>
      </c>
      <c r="C13556" s="158">
        <v>0.14939148356490201</v>
      </c>
      <c r="D13556" s="158"/>
      <c r="E13556" s="158">
        <v>-0.19229520024858601</v>
      </c>
    </row>
    <row r="13557" spans="1:5" x14ac:dyDescent="0.25">
      <c r="A13557" s="158">
        <v>71106.448486350593</v>
      </c>
      <c r="B13557" s="158">
        <v>9.3655412355708706E-2</v>
      </c>
      <c r="C13557" s="158">
        <v>0.14937747818578101</v>
      </c>
      <c r="D13557" s="158"/>
      <c r="E13557" s="158">
        <v>-0.192309935016549</v>
      </c>
    </row>
    <row r="13558" spans="1:5" x14ac:dyDescent="0.25">
      <c r="A13558" s="158">
        <v>71107.890243899295</v>
      </c>
      <c r="B13558" s="158">
        <v>-4.6561794993416103E-2</v>
      </c>
      <c r="C13558" s="158">
        <v>0.14936871500627</v>
      </c>
      <c r="D13558" s="158"/>
      <c r="E13558" s="158">
        <v>-0.19231914057944499</v>
      </c>
    </row>
    <row r="13559" spans="1:5" x14ac:dyDescent="0.25">
      <c r="A13559" s="158">
        <v>71109.118511168301</v>
      </c>
      <c r="B13559" s="158">
        <v>-0.22224247691087201</v>
      </c>
      <c r="C13559" s="158">
        <v>0.149361241124676</v>
      </c>
      <c r="D13559" s="158"/>
      <c r="E13559" s="158">
        <v>-0.192326983286112</v>
      </c>
    </row>
    <row r="13560" spans="1:5" x14ac:dyDescent="0.25">
      <c r="A13560" s="158">
        <v>71130.646164163496</v>
      </c>
      <c r="B13560" s="158">
        <v>0.41803581525032801</v>
      </c>
      <c r="C13560" s="158">
        <v>0.149229008074037</v>
      </c>
      <c r="D13560" s="158"/>
      <c r="E13560" s="158">
        <v>-0.192464481592763</v>
      </c>
    </row>
    <row r="13561" spans="1:5" x14ac:dyDescent="0.25">
      <c r="A13561" s="158">
        <v>71143.958728912097</v>
      </c>
      <c r="B13561" s="158">
        <v>7.8834752488732299E-2</v>
      </c>
      <c r="C13561" s="158">
        <v>0.14914606767188901</v>
      </c>
      <c r="D13561" s="158"/>
      <c r="E13561" s="158">
        <v>-0.19254954788807499</v>
      </c>
    </row>
    <row r="13562" spans="1:5" x14ac:dyDescent="0.25">
      <c r="A13562" s="158">
        <v>71148.170860564904</v>
      </c>
      <c r="B13562" s="158">
        <v>0.62846478825067098</v>
      </c>
      <c r="C13562" s="158">
        <v>0.14911964005884301</v>
      </c>
      <c r="D13562" s="158"/>
      <c r="E13562" s="158">
        <v>-0.19257646917201399</v>
      </c>
    </row>
    <row r="13563" spans="1:5" x14ac:dyDescent="0.25">
      <c r="A13563" s="158">
        <v>71151.428167197999</v>
      </c>
      <c r="B13563" s="158">
        <v>0.14831105511328199</v>
      </c>
      <c r="C13563" s="158">
        <v>0.14909914234173599</v>
      </c>
      <c r="D13563" s="158"/>
      <c r="E13563" s="158">
        <v>-0.19259728982004201</v>
      </c>
    </row>
    <row r="13564" spans="1:5" x14ac:dyDescent="0.25">
      <c r="A13564" s="158">
        <v>71158.724781349403</v>
      </c>
      <c r="B13564" s="158">
        <v>-0.34876695758401199</v>
      </c>
      <c r="C13564" s="158">
        <v>0.14905303370373399</v>
      </c>
      <c r="D13564" s="158"/>
      <c r="E13564" s="158">
        <v>-0.192643935988077</v>
      </c>
    </row>
    <row r="13565" spans="1:5" x14ac:dyDescent="0.25">
      <c r="A13565" s="158">
        <v>71162.635276079804</v>
      </c>
      <c r="B13565" s="158">
        <v>-0.18261184943710901</v>
      </c>
      <c r="C13565" s="158">
        <v>0.14902821339095201</v>
      </c>
      <c r="D13565" s="158"/>
      <c r="E13565" s="158">
        <v>-0.192668938803506</v>
      </c>
    </row>
    <row r="13566" spans="1:5" x14ac:dyDescent="0.25">
      <c r="A13566" s="158">
        <v>71163.117431337203</v>
      </c>
      <c r="B13566" s="158">
        <v>-0.13616720730947901</v>
      </c>
      <c r="C13566" s="158">
        <v>0.149025147833138</v>
      </c>
      <c r="D13566" s="158"/>
      <c r="E13566" s="158">
        <v>-0.19267202176892001</v>
      </c>
    </row>
    <row r="13567" spans="1:5" x14ac:dyDescent="0.25">
      <c r="A13567" s="158">
        <v>71168.760921938607</v>
      </c>
      <c r="B13567" s="158">
        <v>1.1598940748144699</v>
      </c>
      <c r="C13567" s="158">
        <v>0.148989180456783</v>
      </c>
      <c r="D13567" s="158"/>
      <c r="E13567" s="158">
        <v>-0.19270810984748701</v>
      </c>
    </row>
    <row r="13568" spans="1:5" x14ac:dyDescent="0.25">
      <c r="A13568" s="158">
        <v>71170.903976691698</v>
      </c>
      <c r="B13568" s="158">
        <v>0.28134141651481298</v>
      </c>
      <c r="C13568" s="158">
        <v>0.148975480816158</v>
      </c>
      <c r="D13568" s="158"/>
      <c r="E13568" s="158">
        <v>-0.19272181527833701</v>
      </c>
    </row>
    <row r="13569" spans="1:5" x14ac:dyDescent="0.25">
      <c r="A13569" s="158">
        <v>71173.065476636693</v>
      </c>
      <c r="B13569" s="158">
        <v>0.38747510243559702</v>
      </c>
      <c r="C13569" s="158">
        <v>0.14896164019879399</v>
      </c>
      <c r="D13569" s="158"/>
      <c r="E13569" s="158">
        <v>-0.19273563943608199</v>
      </c>
    </row>
    <row r="13570" spans="1:5" x14ac:dyDescent="0.25">
      <c r="A13570" s="158">
        <v>71182.826747062398</v>
      </c>
      <c r="B13570" s="158">
        <v>0.27539231375279799</v>
      </c>
      <c r="C13570" s="158">
        <v>0.14889884838616199</v>
      </c>
      <c r="D13570" s="158"/>
      <c r="E13570" s="158">
        <v>-0.192798078491002</v>
      </c>
    </row>
    <row r="13571" spans="1:5" x14ac:dyDescent="0.25">
      <c r="A13571" s="158">
        <v>71185.114605947005</v>
      </c>
      <c r="B13571" s="158">
        <v>-7.1437680816943697E-2</v>
      </c>
      <c r="C13571" s="158">
        <v>0.14888406306858801</v>
      </c>
      <c r="D13571" s="158"/>
      <c r="E13571" s="158">
        <v>-0.19281271530021599</v>
      </c>
    </row>
    <row r="13572" spans="1:5" x14ac:dyDescent="0.25">
      <c r="A13572" s="158">
        <v>71193.000953530805</v>
      </c>
      <c r="B13572" s="158">
        <v>0.44988611664720202</v>
      </c>
      <c r="C13572" s="158">
        <v>0.14883289974561401</v>
      </c>
      <c r="D13572" s="158"/>
      <c r="E13572" s="158">
        <v>-0.19286317559805199</v>
      </c>
    </row>
    <row r="13573" spans="1:5" x14ac:dyDescent="0.25">
      <c r="A13573" s="158">
        <v>71195.875559059597</v>
      </c>
      <c r="B13573" s="158">
        <v>-9.1407979882396406E-2</v>
      </c>
      <c r="C13573" s="158">
        <v>0.14881417441488901</v>
      </c>
      <c r="D13573" s="158"/>
      <c r="E13573" s="158">
        <v>-0.19288157112011101</v>
      </c>
    </row>
    <row r="13574" spans="1:5" x14ac:dyDescent="0.25">
      <c r="A13574" s="158">
        <v>71196.822809707999</v>
      </c>
      <c r="B13574" s="158">
        <v>8.7775523273014897E-2</v>
      </c>
      <c r="C13574" s="158">
        <v>0.14880799508236101</v>
      </c>
      <c r="D13574" s="158"/>
      <c r="E13574" s="158">
        <v>-0.19288763317777599</v>
      </c>
    </row>
    <row r="13575" spans="1:5" x14ac:dyDescent="0.25">
      <c r="A13575" s="158">
        <v>71205.683829672795</v>
      </c>
      <c r="B13575" s="158">
        <v>-3.0083360301162698</v>
      </c>
      <c r="C13575" s="158">
        <v>0.14874997761837999</v>
      </c>
      <c r="D13575" s="158"/>
      <c r="E13575" s="158">
        <v>-0.192944347597161</v>
      </c>
    </row>
    <row r="13576" spans="1:5" x14ac:dyDescent="0.25">
      <c r="A13576" s="158">
        <v>71207.478891085702</v>
      </c>
      <c r="B13576" s="158">
        <v>-0.15143096414040899</v>
      </c>
      <c r="C13576" s="158">
        <v>0.148738177626941</v>
      </c>
      <c r="D13576" s="158"/>
      <c r="E13576" s="158">
        <v>-0.19295583834809901</v>
      </c>
    </row>
    <row r="13577" spans="1:5" x14ac:dyDescent="0.25">
      <c r="A13577" s="158">
        <v>71210.054195132994</v>
      </c>
      <c r="B13577" s="158">
        <v>0.60795999049358995</v>
      </c>
      <c r="C13577" s="158">
        <v>0.148721221128926</v>
      </c>
      <c r="D13577" s="158"/>
      <c r="E13577" s="158">
        <v>-0.19297232460007299</v>
      </c>
    </row>
    <row r="13578" spans="1:5" x14ac:dyDescent="0.25">
      <c r="A13578" s="158">
        <v>71217.267865236805</v>
      </c>
      <c r="B13578" s="158">
        <v>-0.36312659833472899</v>
      </c>
      <c r="C13578" s="158">
        <v>0.14867355200403101</v>
      </c>
      <c r="D13578" s="158"/>
      <c r="E13578" s="158">
        <v>-0.193018509942016</v>
      </c>
    </row>
    <row r="13579" spans="1:5" x14ac:dyDescent="0.25">
      <c r="A13579" s="158">
        <v>71218.536193962194</v>
      </c>
      <c r="B13579" s="158">
        <v>7.3289645159180197E-2</v>
      </c>
      <c r="C13579" s="158">
        <v>0.14866514445465301</v>
      </c>
      <c r="D13579" s="158"/>
      <c r="E13579" s="158">
        <v>-0.19302663126703401</v>
      </c>
    </row>
    <row r="13580" spans="1:5" x14ac:dyDescent="0.25">
      <c r="A13580" s="158">
        <v>71225.931100467598</v>
      </c>
      <c r="B13580" s="158">
        <v>-7.6412809433701295E-2</v>
      </c>
      <c r="C13580" s="158">
        <v>0.14861596895048601</v>
      </c>
      <c r="D13580" s="158"/>
      <c r="E13580" s="158">
        <v>-0.19307398736565801</v>
      </c>
    </row>
    <row r="13581" spans="1:5" x14ac:dyDescent="0.25">
      <c r="A13581" s="158">
        <v>71227.136721215196</v>
      </c>
      <c r="B13581" s="158">
        <v>-0.203543766114023</v>
      </c>
      <c r="C13581" s="158">
        <v>0.14860792648188201</v>
      </c>
      <c r="D13581" s="158"/>
      <c r="E13581" s="158">
        <v>-0.19308170886689899</v>
      </c>
    </row>
    <row r="13582" spans="1:5" x14ac:dyDescent="0.25">
      <c r="A13582" s="158">
        <v>71230.187977381007</v>
      </c>
      <c r="B13582" s="158">
        <v>0.21292135444228599</v>
      </c>
      <c r="C13582" s="158">
        <v>0.148587540616957</v>
      </c>
      <c r="D13582" s="158"/>
      <c r="E13582" s="158">
        <v>-0.19310125196248701</v>
      </c>
    </row>
    <row r="13583" spans="1:5" x14ac:dyDescent="0.25">
      <c r="A13583" s="158">
        <v>71231.251475789002</v>
      </c>
      <c r="B13583" s="158">
        <v>0.10423940531336701</v>
      </c>
      <c r="C13583" s="158">
        <v>0.14858042462790999</v>
      </c>
      <c r="D13583" s="158"/>
      <c r="E13583" s="158">
        <v>-0.19310806395859301</v>
      </c>
    </row>
    <row r="13584" spans="1:5" x14ac:dyDescent="0.25">
      <c r="A13584" s="158">
        <v>71232.996970231005</v>
      </c>
      <c r="B13584" s="158">
        <v>0.167464671733386</v>
      </c>
      <c r="C13584" s="158">
        <v>0.148568733447936</v>
      </c>
      <c r="D13584" s="158"/>
      <c r="E13584" s="158">
        <v>-0.19311924472620601</v>
      </c>
    </row>
    <row r="13585" spans="1:5" x14ac:dyDescent="0.25">
      <c r="A13585" s="158">
        <v>71233.302197732206</v>
      </c>
      <c r="B13585" s="158">
        <v>0.179058344332472</v>
      </c>
      <c r="C13585" s="158">
        <v>0.14856668754319799</v>
      </c>
      <c r="D13585" s="158"/>
      <c r="E13585" s="158">
        <v>-0.193121199912764</v>
      </c>
    </row>
    <row r="13586" spans="1:5" x14ac:dyDescent="0.25">
      <c r="A13586" s="158">
        <v>71239.161948442299</v>
      </c>
      <c r="B13586" s="158">
        <v>-0.57072449989450402</v>
      </c>
      <c r="C13586" s="158">
        <v>0.14852732292003601</v>
      </c>
      <c r="D13586" s="158"/>
      <c r="E13586" s="158">
        <v>-0.19315873849951801</v>
      </c>
    </row>
    <row r="13587" spans="1:5" x14ac:dyDescent="0.25">
      <c r="A13587" s="158">
        <v>71244.901609524401</v>
      </c>
      <c r="B13587" s="158">
        <v>0.33011507614590901</v>
      </c>
      <c r="C13587" s="158">
        <v>0.14848860422616</v>
      </c>
      <c r="D13587" s="158"/>
      <c r="E13587" s="158">
        <v>-0.19319551322352399</v>
      </c>
    </row>
    <row r="13588" spans="1:5" x14ac:dyDescent="0.25">
      <c r="A13588" s="158">
        <v>71251.219551721093</v>
      </c>
      <c r="B13588" s="158">
        <v>0.75530915183170699</v>
      </c>
      <c r="C13588" s="158">
        <v>0.14844580097580801</v>
      </c>
      <c r="D13588" s="158"/>
      <c r="E13588" s="158">
        <v>-0.193235999303524</v>
      </c>
    </row>
    <row r="13589" spans="1:5" x14ac:dyDescent="0.25">
      <c r="A13589" s="158">
        <v>71252.5110680082</v>
      </c>
      <c r="B13589" s="158">
        <v>0.58978595019194602</v>
      </c>
      <c r="C13589" s="158">
        <v>0.14843702747570001</v>
      </c>
      <c r="D13589" s="158"/>
      <c r="E13589" s="158">
        <v>-0.193244276288703</v>
      </c>
    </row>
    <row r="13590" spans="1:5" x14ac:dyDescent="0.25">
      <c r="A13590" s="158">
        <v>71259.824175267102</v>
      </c>
      <c r="B13590" s="158">
        <v>0.25538176760415698</v>
      </c>
      <c r="C13590" s="158">
        <v>0.14838719714596299</v>
      </c>
      <c r="D13590" s="158"/>
      <c r="E13590" s="158">
        <v>-0.19329114920179999</v>
      </c>
    </row>
    <row r="13591" spans="1:5" x14ac:dyDescent="0.25">
      <c r="A13591" s="158">
        <v>71261.721670618499</v>
      </c>
      <c r="B13591" s="158">
        <v>-0.32960279397182801</v>
      </c>
      <c r="C13591" s="158">
        <v>0.14837422601320399</v>
      </c>
      <c r="D13591" s="158"/>
      <c r="E13591" s="158">
        <v>-0.19330331251190899</v>
      </c>
    </row>
    <row r="13592" spans="1:5" x14ac:dyDescent="0.25">
      <c r="A13592" s="158">
        <v>71267.007074597903</v>
      </c>
      <c r="B13592" s="158">
        <v>0.24929004835851901</v>
      </c>
      <c r="C13592" s="158">
        <v>0.14833800453651</v>
      </c>
      <c r="D13592" s="158"/>
      <c r="E13592" s="158">
        <v>-0.19333719607306701</v>
      </c>
    </row>
    <row r="13593" spans="1:5" x14ac:dyDescent="0.25">
      <c r="A13593" s="158">
        <v>71268.530493320301</v>
      </c>
      <c r="B13593" s="158">
        <v>0.13421179144887899</v>
      </c>
      <c r="C13593" s="158">
        <v>0.14832753957727501</v>
      </c>
      <c r="D13593" s="158"/>
      <c r="E13593" s="158">
        <v>-0.19334696322334199</v>
      </c>
    </row>
    <row r="13594" spans="1:5" x14ac:dyDescent="0.25">
      <c r="A13594" s="158">
        <v>71281.844471784498</v>
      </c>
      <c r="B13594" s="158">
        <v>-8.7090071285711394E-3</v>
      </c>
      <c r="C13594" s="158">
        <v>0.148235609635022</v>
      </c>
      <c r="D13594" s="158"/>
      <c r="E13594" s="158">
        <v>-0.19343233977069699</v>
      </c>
    </row>
    <row r="13595" spans="1:5" x14ac:dyDescent="0.25">
      <c r="A13595" s="158">
        <v>71285.422787323798</v>
      </c>
      <c r="B13595" s="158">
        <v>-0.25566195165723798</v>
      </c>
      <c r="C13595" s="158">
        <v>0.14821075841517101</v>
      </c>
      <c r="D13595" s="158"/>
      <c r="E13595" s="158">
        <v>-0.19345529083646101</v>
      </c>
    </row>
    <row r="13596" spans="1:5" x14ac:dyDescent="0.25">
      <c r="A13596" s="158">
        <v>71301.372776124495</v>
      </c>
      <c r="B13596" s="158">
        <v>0.165683179534137</v>
      </c>
      <c r="C13596" s="158">
        <v>0.14809924884050299</v>
      </c>
      <c r="D13596" s="158"/>
      <c r="E13596" s="158">
        <v>-0.19355761838985799</v>
      </c>
    </row>
    <row r="13597" spans="1:5" x14ac:dyDescent="0.25">
      <c r="A13597" s="158">
        <v>71304.735512969506</v>
      </c>
      <c r="B13597" s="158">
        <v>-0.26815706156136898</v>
      </c>
      <c r="C13597" s="158">
        <v>0.14807558591851</v>
      </c>
      <c r="D13597" s="158"/>
      <c r="E13597" s="158">
        <v>-0.19357919741461899</v>
      </c>
    </row>
    <row r="13598" spans="1:5" x14ac:dyDescent="0.25">
      <c r="A13598" s="158">
        <v>71306.780026908993</v>
      </c>
      <c r="B13598" s="158">
        <v>0.526209480194195</v>
      </c>
      <c r="C13598" s="158">
        <v>0.148061173041768</v>
      </c>
      <c r="D13598" s="158"/>
      <c r="E13598" s="158">
        <v>-0.19359231817099001</v>
      </c>
    </row>
    <row r="13599" spans="1:5" x14ac:dyDescent="0.25">
      <c r="A13599" s="158">
        <v>71317.314867771507</v>
      </c>
      <c r="B13599" s="158">
        <v>-0.246041899941285</v>
      </c>
      <c r="C13599" s="158">
        <v>0.14798659589785099</v>
      </c>
      <c r="D13599" s="158"/>
      <c r="E13599" s="158">
        <v>-0.193659936778666</v>
      </c>
    </row>
    <row r="13600" spans="1:5" x14ac:dyDescent="0.25">
      <c r="A13600" s="158">
        <v>71322.931889961401</v>
      </c>
      <c r="B13600" s="158">
        <v>0.27630123735342699</v>
      </c>
      <c r="C13600" s="158">
        <v>0.14794661979166901</v>
      </c>
      <c r="D13600" s="158"/>
      <c r="E13600" s="158">
        <v>-0.19369599742535901</v>
      </c>
    </row>
    <row r="13601" spans="1:5" x14ac:dyDescent="0.25">
      <c r="A13601" s="158">
        <v>71327.703924699701</v>
      </c>
      <c r="B13601" s="158">
        <v>-0.13963801935710199</v>
      </c>
      <c r="C13601" s="158">
        <v>0.147912541533265</v>
      </c>
      <c r="D13601" s="158"/>
      <c r="E13601" s="158">
        <v>-0.19372663739030499</v>
      </c>
    </row>
    <row r="13602" spans="1:5" x14ac:dyDescent="0.25">
      <c r="A13602" s="158">
        <v>71328.154270162398</v>
      </c>
      <c r="B13602" s="158">
        <v>-0.21214085615207701</v>
      </c>
      <c r="C13602" s="158">
        <v>0.14790932001713999</v>
      </c>
      <c r="D13602" s="158"/>
      <c r="E13602" s="158">
        <v>-0.193729529130371</v>
      </c>
    </row>
    <row r="13603" spans="1:5" x14ac:dyDescent="0.25">
      <c r="A13603" s="158">
        <v>71328.313493497495</v>
      </c>
      <c r="B13603" s="158">
        <v>-1.00632637156428E-2</v>
      </c>
      <c r="C13603" s="158">
        <v>0.147908180797275</v>
      </c>
      <c r="D13603" s="158"/>
      <c r="E13603" s="158">
        <v>-0.19373055153672</v>
      </c>
    </row>
    <row r="13604" spans="1:5" x14ac:dyDescent="0.25">
      <c r="A13604" s="158">
        <v>71344.376746132199</v>
      </c>
      <c r="B13604" s="158">
        <v>0.39664556167571302</v>
      </c>
      <c r="C13604" s="158">
        <v>0.14779264406675599</v>
      </c>
      <c r="D13604" s="158"/>
      <c r="E13604" s="158">
        <v>-0.193833718276093</v>
      </c>
    </row>
    <row r="13605" spans="1:5" x14ac:dyDescent="0.25">
      <c r="A13605" s="158">
        <v>71402.304059819493</v>
      </c>
      <c r="B13605" s="158">
        <v>-0.50606414790685905</v>
      </c>
      <c r="C13605" s="158">
        <v>0.14736611863909199</v>
      </c>
      <c r="D13605" s="158"/>
      <c r="E13605" s="158">
        <v>-0.194206107027277</v>
      </c>
    </row>
    <row r="13606" spans="1:5" x14ac:dyDescent="0.25">
      <c r="A13606" s="158">
        <v>71405.593943471598</v>
      </c>
      <c r="B13606" s="158">
        <v>0.25769557122208298</v>
      </c>
      <c r="C13606" s="158">
        <v>0.147341435582624</v>
      </c>
      <c r="D13606" s="158"/>
      <c r="E13606" s="158">
        <v>-0.19422727258154801</v>
      </c>
    </row>
    <row r="13607" spans="1:5" x14ac:dyDescent="0.25">
      <c r="A13607" s="158">
        <v>71411.364859897003</v>
      </c>
      <c r="B13607" s="158">
        <v>8.6619467766557698E-2</v>
      </c>
      <c r="C13607" s="158">
        <v>0.147298019893498</v>
      </c>
      <c r="D13607" s="158"/>
      <c r="E13607" s="158">
        <v>-0.19426440417038901</v>
      </c>
    </row>
    <row r="13608" spans="1:5" x14ac:dyDescent="0.25">
      <c r="A13608" s="158">
        <v>71419.423545713595</v>
      </c>
      <c r="B13608" s="158">
        <v>0.18481409921338199</v>
      </c>
      <c r="C13608" s="158">
        <v>0.14723714164725399</v>
      </c>
      <c r="D13608" s="158"/>
      <c r="E13608" s="158">
        <v>-0.194316264909976</v>
      </c>
    </row>
    <row r="13609" spans="1:5" x14ac:dyDescent="0.25">
      <c r="A13609" s="158">
        <v>71424.057555538602</v>
      </c>
      <c r="B13609" s="158">
        <v>0.13811572457722601</v>
      </c>
      <c r="C13609" s="158">
        <v>0.14720200239373901</v>
      </c>
      <c r="D13609" s="158"/>
      <c r="E13609" s="158">
        <v>-0.19434609131458699</v>
      </c>
    </row>
    <row r="13610" spans="1:5" x14ac:dyDescent="0.25">
      <c r="A13610" s="158">
        <v>71439.464178595605</v>
      </c>
      <c r="B13610" s="158">
        <v>0.37283868488875399</v>
      </c>
      <c r="C13610" s="158">
        <v>0.147084483872572</v>
      </c>
      <c r="D13610" s="158"/>
      <c r="E13610" s="158">
        <v>-0.19444527974676801</v>
      </c>
    </row>
    <row r="13611" spans="1:5" x14ac:dyDescent="0.25">
      <c r="A13611" s="158">
        <v>71443.0864735496</v>
      </c>
      <c r="B13611" s="158">
        <v>0.34500743901051401</v>
      </c>
      <c r="C13611" s="158">
        <v>0.14705669987627701</v>
      </c>
      <c r="D13611" s="158"/>
      <c r="E13611" s="158">
        <v>-0.194468605806835</v>
      </c>
    </row>
    <row r="13612" spans="1:5" x14ac:dyDescent="0.25">
      <c r="A13612" s="158">
        <v>71443.823101902293</v>
      </c>
      <c r="B13612" s="158">
        <v>-0.36490206101634798</v>
      </c>
      <c r="C13612" s="158">
        <v>0.14705104258602</v>
      </c>
      <c r="D13612" s="158"/>
      <c r="E13612" s="158">
        <v>-0.19447334964454399</v>
      </c>
    </row>
    <row r="13613" spans="1:5" x14ac:dyDescent="0.25">
      <c r="A13613" s="158">
        <v>71452.412526617001</v>
      </c>
      <c r="B13613" s="158">
        <v>-0.43195301179712597</v>
      </c>
      <c r="C13613" s="158">
        <v>0.14698489796273001</v>
      </c>
      <c r="D13613" s="158"/>
      <c r="E13613" s="158">
        <v>-0.194528671457397</v>
      </c>
    </row>
    <row r="13614" spans="1:5" x14ac:dyDescent="0.25">
      <c r="A13614" s="158">
        <v>71458.6924900288</v>
      </c>
      <c r="B13614" s="158">
        <v>0.10125537561716</v>
      </c>
      <c r="C13614" s="158">
        <v>0.14693633075019999</v>
      </c>
      <c r="D13614" s="158"/>
      <c r="E13614" s="158">
        <v>-0.19456912630894299</v>
      </c>
    </row>
    <row r="13615" spans="1:5" x14ac:dyDescent="0.25">
      <c r="A13615" s="158">
        <v>71463.020308544394</v>
      </c>
      <c r="B13615" s="158">
        <v>0.80193710407718799</v>
      </c>
      <c r="C13615" s="158">
        <v>0.14690275926812399</v>
      </c>
      <c r="D13615" s="158"/>
      <c r="E13615" s="158">
        <v>-0.19459700936796401</v>
      </c>
    </row>
    <row r="13616" spans="1:5" x14ac:dyDescent="0.25">
      <c r="A13616" s="158">
        <v>71471.4911547191</v>
      </c>
      <c r="B13616" s="158">
        <v>-0.11462868419457301</v>
      </c>
      <c r="C13616" s="158">
        <v>0.14683681062815401</v>
      </c>
      <c r="D13616" s="158"/>
      <c r="E13616" s="158">
        <v>-0.19465159369642401</v>
      </c>
    </row>
    <row r="13617" spans="1:5" x14ac:dyDescent="0.25">
      <c r="A13617" s="158">
        <v>71473.534437243099</v>
      </c>
      <c r="B13617" s="158">
        <v>-0.44120535269155398</v>
      </c>
      <c r="C13617" s="158">
        <v>0.14682085564014899</v>
      </c>
      <c r="D13617" s="158"/>
      <c r="E13617" s="158">
        <v>-0.19466476191155499</v>
      </c>
    </row>
    <row r="13618" spans="1:5" x14ac:dyDescent="0.25">
      <c r="A13618" s="158">
        <v>71473.807859591005</v>
      </c>
      <c r="B13618" s="158">
        <v>0.42820600479347398</v>
      </c>
      <c r="C13618" s="158">
        <v>0.14681871922745901</v>
      </c>
      <c r="D13618" s="158"/>
      <c r="E13618" s="158">
        <v>-0.19466652407069501</v>
      </c>
    </row>
    <row r="13619" spans="1:5" x14ac:dyDescent="0.25">
      <c r="A13619" s="158">
        <v>71477.422012744995</v>
      </c>
      <c r="B13619" s="158">
        <v>-2.2926303340901999</v>
      </c>
      <c r="C13619" s="158">
        <v>0.14679044883057099</v>
      </c>
      <c r="D13619" s="158"/>
      <c r="E13619" s="158">
        <v>-0.19468981779087899</v>
      </c>
    </row>
    <row r="13620" spans="1:5" x14ac:dyDescent="0.25">
      <c r="A13620" s="158">
        <v>71485.382120446593</v>
      </c>
      <c r="B13620" s="158">
        <v>0.30780359954638598</v>
      </c>
      <c r="C13620" s="158">
        <v>0.146727981818848</v>
      </c>
      <c r="D13620" s="158"/>
      <c r="E13620" s="158">
        <v>-0.19474112924176201</v>
      </c>
    </row>
    <row r="13621" spans="1:5" x14ac:dyDescent="0.25">
      <c r="A13621" s="158">
        <v>71485.940355724801</v>
      </c>
      <c r="B13621" s="158">
        <v>-0.63055911729595904</v>
      </c>
      <c r="C13621" s="158">
        <v>0.14672359065654</v>
      </c>
      <c r="D13621" s="158"/>
      <c r="E13621" s="158">
        <v>-0.19474472805257201</v>
      </c>
    </row>
    <row r="13622" spans="1:5" x14ac:dyDescent="0.25">
      <c r="A13622" s="158">
        <v>71501.3792387836</v>
      </c>
      <c r="B13622" s="158">
        <v>0.32239908898352698</v>
      </c>
      <c r="C13622" s="158">
        <v>0.14660160744430301</v>
      </c>
      <c r="D13622" s="158"/>
      <c r="E13622" s="158">
        <v>-0.19484427883467501</v>
      </c>
    </row>
    <row r="13623" spans="1:5" x14ac:dyDescent="0.25">
      <c r="A13623" s="158">
        <v>71539.516338842499</v>
      </c>
      <c r="B13623" s="158">
        <v>0.14487683638615401</v>
      </c>
      <c r="C13623" s="158">
        <v>0.14629586288501401</v>
      </c>
      <c r="D13623" s="158"/>
      <c r="E13623" s="158">
        <v>-0.19509035391159801</v>
      </c>
    </row>
    <row r="13624" spans="1:5" x14ac:dyDescent="0.25">
      <c r="A13624" s="158">
        <v>71539.581911513902</v>
      </c>
      <c r="B13624" s="158">
        <v>-0.236279459384414</v>
      </c>
      <c r="C13624" s="158">
        <v>0.146295331810298</v>
      </c>
      <c r="D13624" s="158"/>
      <c r="E13624" s="158">
        <v>-0.195090777213419</v>
      </c>
    </row>
    <row r="13625" spans="1:5" x14ac:dyDescent="0.25">
      <c r="A13625" s="158">
        <v>71555.419160851205</v>
      </c>
      <c r="B13625" s="158">
        <v>-2.52440199393522E-2</v>
      </c>
      <c r="C13625" s="158">
        <v>0.146166528891156</v>
      </c>
      <c r="D13625" s="158"/>
      <c r="E13625" s="158">
        <v>-0.19519303424767401</v>
      </c>
    </row>
    <row r="13626" spans="1:5" x14ac:dyDescent="0.25">
      <c r="A13626" s="158">
        <v>71556.376449865493</v>
      </c>
      <c r="B13626" s="158">
        <v>0.232398405811063</v>
      </c>
      <c r="C13626" s="158">
        <v>0.14615870917399801</v>
      </c>
      <c r="D13626" s="158"/>
      <c r="E13626" s="158">
        <v>-0.19519921651070299</v>
      </c>
    </row>
    <row r="13627" spans="1:5" x14ac:dyDescent="0.25">
      <c r="A13627" s="158">
        <v>71568.632361341195</v>
      </c>
      <c r="B13627" s="158">
        <v>0.41785173550856802</v>
      </c>
      <c r="C13627" s="158">
        <v>0.14605825271551601</v>
      </c>
      <c r="D13627" s="158"/>
      <c r="E13627" s="158">
        <v>-0.19527837938144199</v>
      </c>
    </row>
    <row r="13628" spans="1:5" x14ac:dyDescent="0.25">
      <c r="A13628" s="158">
        <v>71578.9821946179</v>
      </c>
      <c r="B13628" s="158">
        <v>0.216586328856505</v>
      </c>
      <c r="C13628" s="158">
        <v>0.145972926092233</v>
      </c>
      <c r="D13628" s="158"/>
      <c r="E13628" s="158">
        <v>-0.19534524941588699</v>
      </c>
    </row>
    <row r="13629" spans="1:5" x14ac:dyDescent="0.25">
      <c r="A13629" s="158">
        <v>71581.548345882999</v>
      </c>
      <c r="B13629" s="158">
        <v>-0.24479604917858599</v>
      </c>
      <c r="C13629" s="158">
        <v>0.14595170044920699</v>
      </c>
      <c r="D13629" s="158"/>
      <c r="E13629" s="158">
        <v>-0.19536183192560599</v>
      </c>
    </row>
    <row r="13630" spans="1:5" x14ac:dyDescent="0.25">
      <c r="A13630" s="158">
        <v>71591.329106398407</v>
      </c>
      <c r="B13630" s="158">
        <v>3.2443624442760601</v>
      </c>
      <c r="C13630" s="158">
        <v>0.145870547032139</v>
      </c>
      <c r="D13630" s="158"/>
      <c r="E13630" s="158">
        <v>-0.19542504506123101</v>
      </c>
    </row>
    <row r="13631" spans="1:5" x14ac:dyDescent="0.25">
      <c r="A13631" s="158">
        <v>71593.232624834796</v>
      </c>
      <c r="B13631" s="158">
        <v>2.1574708975524701E-2</v>
      </c>
      <c r="C13631" s="158">
        <v>0.14585470658185801</v>
      </c>
      <c r="D13631" s="158"/>
      <c r="E13631" s="158">
        <v>-0.19543734930399401</v>
      </c>
    </row>
    <row r="13632" spans="1:5" x14ac:dyDescent="0.25">
      <c r="A13632" s="158">
        <v>71595.179243704799</v>
      </c>
      <c r="B13632" s="158">
        <v>7.4580881735175603E-2</v>
      </c>
      <c r="C13632" s="158">
        <v>0.145838491832603</v>
      </c>
      <c r="D13632" s="158"/>
      <c r="E13632" s="158">
        <v>-0.19544993274786601</v>
      </c>
    </row>
    <row r="13633" spans="1:5" x14ac:dyDescent="0.25">
      <c r="A13633" s="158">
        <v>71595.912894303299</v>
      </c>
      <c r="B13633" s="158">
        <v>-0.19049047697263799</v>
      </c>
      <c r="C13633" s="158">
        <v>0.14583237664555801</v>
      </c>
      <c r="D13633" s="158"/>
      <c r="E13633" s="158">
        <v>-0.195454675411566</v>
      </c>
    </row>
    <row r="13634" spans="1:5" x14ac:dyDescent="0.25">
      <c r="A13634" s="158">
        <v>71599.771973772105</v>
      </c>
      <c r="B13634" s="158">
        <v>-0.28652735841353499</v>
      </c>
      <c r="C13634" s="158">
        <v>0.14580017321292099</v>
      </c>
      <c r="D13634" s="158"/>
      <c r="E13634" s="158">
        <v>-0.19547962374622899</v>
      </c>
    </row>
    <row r="13635" spans="1:5" x14ac:dyDescent="0.25">
      <c r="A13635" s="158">
        <v>71612.669252677806</v>
      </c>
      <c r="B13635" s="158">
        <v>0.23218609576278701</v>
      </c>
      <c r="C13635" s="158">
        <v>0.145692098563519</v>
      </c>
      <c r="D13635" s="158"/>
      <c r="E13635" s="158">
        <v>-0.19556301995685901</v>
      </c>
    </row>
    <row r="13636" spans="1:5" x14ac:dyDescent="0.25">
      <c r="A13636" s="158">
        <v>71615.254785104102</v>
      </c>
      <c r="B13636" s="158">
        <v>-0.124969548684573</v>
      </c>
      <c r="C13636" s="158">
        <v>0.145670349817974</v>
      </c>
      <c r="D13636" s="158"/>
      <c r="E13636" s="158">
        <v>-0.19557974170529999</v>
      </c>
    </row>
    <row r="13637" spans="1:5" x14ac:dyDescent="0.25">
      <c r="A13637" s="158">
        <v>71618.396062943895</v>
      </c>
      <c r="B13637" s="158">
        <v>0.28115538950477198</v>
      </c>
      <c r="C13637" s="158">
        <v>0.14564388915583101</v>
      </c>
      <c r="D13637" s="158"/>
      <c r="E13637" s="158">
        <v>-0.19560005914162501</v>
      </c>
    </row>
    <row r="13638" spans="1:5" x14ac:dyDescent="0.25">
      <c r="A13638" s="158">
        <v>71620.976855016197</v>
      </c>
      <c r="B13638" s="158">
        <v>9.0450566858102405E-2</v>
      </c>
      <c r="C13638" s="158">
        <v>0.14562211930831201</v>
      </c>
      <c r="D13638" s="158"/>
      <c r="E13638" s="158">
        <v>-0.19561675260313899</v>
      </c>
    </row>
    <row r="13639" spans="1:5" x14ac:dyDescent="0.25">
      <c r="A13639" s="158">
        <v>71637.137408653798</v>
      </c>
      <c r="B13639" s="158">
        <v>0.43554126740730198</v>
      </c>
      <c r="C13639" s="158">
        <v>0.14548517702761599</v>
      </c>
      <c r="D13639" s="158"/>
      <c r="E13639" s="158">
        <v>-0.19572130898164</v>
      </c>
    </row>
    <row r="13640" spans="1:5" x14ac:dyDescent="0.25">
      <c r="A13640" s="158">
        <v>71641.584608209494</v>
      </c>
      <c r="B13640" s="158">
        <v>-0.136889312213828</v>
      </c>
      <c r="C13640" s="158">
        <v>0.14544730434695599</v>
      </c>
      <c r="D13640" s="158"/>
      <c r="E13640" s="158">
        <v>-0.195750089048847</v>
      </c>
    </row>
    <row r="13641" spans="1:5" x14ac:dyDescent="0.25">
      <c r="A13641" s="158">
        <v>71647.496317421901</v>
      </c>
      <c r="B13641" s="158">
        <v>0.45713675254501801</v>
      </c>
      <c r="C13641" s="158">
        <v>0.14539683485485899</v>
      </c>
      <c r="D13641" s="158"/>
      <c r="E13641" s="158">
        <v>-0.19578835160260399</v>
      </c>
    </row>
    <row r="13642" spans="1:5" x14ac:dyDescent="0.25">
      <c r="A13642" s="158">
        <v>71648.177909179896</v>
      </c>
      <c r="B13642" s="158">
        <v>-1.4121965949800199</v>
      </c>
      <c r="C13642" s="158">
        <v>0.14539100681106201</v>
      </c>
      <c r="D13642" s="158"/>
      <c r="E13642" s="158">
        <v>-0.19579276345183499</v>
      </c>
    </row>
    <row r="13643" spans="1:5" x14ac:dyDescent="0.25">
      <c r="A13643" s="158">
        <v>71653.760505268307</v>
      </c>
      <c r="B13643" s="158">
        <v>-0.10450973663221901</v>
      </c>
      <c r="C13643" s="158">
        <v>0.14534320096338199</v>
      </c>
      <c r="D13643" s="158"/>
      <c r="E13643" s="158">
        <v>-0.19582890162573</v>
      </c>
    </row>
    <row r="13644" spans="1:5" x14ac:dyDescent="0.25">
      <c r="A13644" s="158">
        <v>71658.874403232898</v>
      </c>
      <c r="B13644" s="158">
        <v>0.13401796380536601</v>
      </c>
      <c r="C13644" s="158">
        <v>0.145299297739618</v>
      </c>
      <c r="D13644" s="158"/>
      <c r="E13644" s="158">
        <v>-0.19586201012688201</v>
      </c>
    </row>
    <row r="13645" spans="1:5" x14ac:dyDescent="0.25">
      <c r="A13645" s="158">
        <v>71681.003020730699</v>
      </c>
      <c r="B13645" s="158">
        <v>4.2949857540364199E-2</v>
      </c>
      <c r="C13645" s="158">
        <v>0.145108104494859</v>
      </c>
      <c r="D13645" s="158"/>
      <c r="E13645" s="158">
        <v>-0.19600532391600101</v>
      </c>
    </row>
    <row r="13646" spans="1:5" x14ac:dyDescent="0.25">
      <c r="A13646" s="158">
        <v>71693.446038663606</v>
      </c>
      <c r="B13646" s="158">
        <v>-0.88713898921527501</v>
      </c>
      <c r="C13646" s="158">
        <v>0.14499973236268901</v>
      </c>
      <c r="D13646" s="158"/>
      <c r="E13646" s="158">
        <v>-0.19608594428758799</v>
      </c>
    </row>
    <row r="13647" spans="1:5" x14ac:dyDescent="0.25">
      <c r="A13647" s="158">
        <v>71701.795907654407</v>
      </c>
      <c r="B13647" s="158">
        <v>-9.6239149873000904E-2</v>
      </c>
      <c r="C13647" s="158">
        <v>0.14492666327324399</v>
      </c>
      <c r="D13647" s="158"/>
      <c r="E13647" s="158">
        <v>-0.196140058344655</v>
      </c>
    </row>
    <row r="13648" spans="1:5" x14ac:dyDescent="0.25">
      <c r="A13648" s="158">
        <v>71705.118509946798</v>
      </c>
      <c r="B13648" s="158">
        <v>-0.16947195105405699</v>
      </c>
      <c r="C13648" s="158">
        <v>0.14489751039659099</v>
      </c>
      <c r="D13648" s="158"/>
      <c r="E13648" s="158">
        <v>-0.19616159465352601</v>
      </c>
    </row>
    <row r="13649" spans="1:5" x14ac:dyDescent="0.25">
      <c r="A13649" s="158">
        <v>71709.772260697704</v>
      </c>
      <c r="B13649" s="158">
        <v>-0.37780956353988798</v>
      </c>
      <c r="C13649" s="158">
        <v>0.144856604340209</v>
      </c>
      <c r="D13649" s="158"/>
      <c r="E13649" s="158">
        <v>-0.19619176211075801</v>
      </c>
    </row>
    <row r="13650" spans="1:5" x14ac:dyDescent="0.25">
      <c r="A13650" s="158">
        <v>71715.984954355707</v>
      </c>
      <c r="B13650" s="158">
        <v>-1.3774814483408799</v>
      </c>
      <c r="C13650" s="158">
        <v>0.144801861869369</v>
      </c>
      <c r="D13650" s="158"/>
      <c r="E13650" s="158">
        <v>-0.19623204064355901</v>
      </c>
    </row>
    <row r="13651" spans="1:5" x14ac:dyDescent="0.25">
      <c r="A13651" s="158">
        <v>71723.570280688495</v>
      </c>
      <c r="B13651" s="158">
        <v>8.7190712322371397E-2</v>
      </c>
      <c r="C13651" s="158">
        <v>0.144734818312347</v>
      </c>
      <c r="D13651" s="158"/>
      <c r="E13651" s="158">
        <v>-0.19628122666919001</v>
      </c>
    </row>
    <row r="13652" spans="1:5" x14ac:dyDescent="0.25">
      <c r="A13652" s="158">
        <v>71725.032042889594</v>
      </c>
      <c r="B13652" s="158">
        <v>-0.54609461444490304</v>
      </c>
      <c r="C13652" s="158">
        <v>0.14472187239939099</v>
      </c>
      <c r="D13652" s="158"/>
      <c r="E13652" s="158">
        <v>-0.19629070632418799</v>
      </c>
    </row>
    <row r="13653" spans="1:5" x14ac:dyDescent="0.25">
      <c r="A13653" s="158">
        <v>71749.531621051094</v>
      </c>
      <c r="B13653" s="158">
        <v>0.72952621449393595</v>
      </c>
      <c r="C13653" s="158">
        <v>0.144503651003698</v>
      </c>
      <c r="D13653" s="158"/>
      <c r="E13653" s="158">
        <v>-0.196449638935111</v>
      </c>
    </row>
    <row r="13654" spans="1:5" x14ac:dyDescent="0.25">
      <c r="A13654" s="158">
        <v>71759.0909039322</v>
      </c>
      <c r="B13654" s="158">
        <v>-0.175148604014597</v>
      </c>
      <c r="C13654" s="158">
        <v>0.144417871871972</v>
      </c>
      <c r="D13654" s="158"/>
      <c r="E13654" s="158">
        <v>-0.196511677448033</v>
      </c>
    </row>
    <row r="13655" spans="1:5" x14ac:dyDescent="0.25">
      <c r="A13655" s="158">
        <v>71771.554501310005</v>
      </c>
      <c r="B13655" s="158">
        <v>0.48314338483237401</v>
      </c>
      <c r="C13655" s="158">
        <v>0.14430550136176301</v>
      </c>
      <c r="D13655" s="158"/>
      <c r="E13655" s="158">
        <v>-0.19659258644107999</v>
      </c>
    </row>
    <row r="13656" spans="1:5" x14ac:dyDescent="0.25">
      <c r="A13656" s="158">
        <v>71776.970570896607</v>
      </c>
      <c r="B13656" s="158">
        <v>0.123260695232896</v>
      </c>
      <c r="C13656" s="158">
        <v>0.144256484532853</v>
      </c>
      <c r="D13656" s="158"/>
      <c r="E13656" s="158">
        <v>-0.19662775323669399</v>
      </c>
    </row>
    <row r="13657" spans="1:5" x14ac:dyDescent="0.25">
      <c r="A13657" s="158">
        <v>71785.4143631349</v>
      </c>
      <c r="B13657" s="158">
        <v>-9.9668871900682202E-2</v>
      </c>
      <c r="C13657" s="158">
        <v>0.14417984207884699</v>
      </c>
      <c r="D13657" s="158"/>
      <c r="E13657" s="158">
        <v>-0.196682588486876</v>
      </c>
    </row>
    <row r="13658" spans="1:5" x14ac:dyDescent="0.25">
      <c r="A13658" s="158">
        <v>71789.588383164795</v>
      </c>
      <c r="B13658" s="158">
        <v>0.247977989145132</v>
      </c>
      <c r="C13658" s="158">
        <v>0.14414185492172099</v>
      </c>
      <c r="D13658" s="158"/>
      <c r="E13658" s="158">
        <v>-0.196709699385159</v>
      </c>
    </row>
    <row r="13659" spans="1:5" x14ac:dyDescent="0.25">
      <c r="A13659" s="158">
        <v>71793.776474090104</v>
      </c>
      <c r="B13659" s="158">
        <v>-0.26906822207938302</v>
      </c>
      <c r="C13659" s="158">
        <v>0.14410367306796201</v>
      </c>
      <c r="D13659" s="158"/>
      <c r="E13659" s="158">
        <v>-0.196736904459827</v>
      </c>
    </row>
    <row r="13660" spans="1:5" x14ac:dyDescent="0.25">
      <c r="A13660" s="158">
        <v>71801.936162453407</v>
      </c>
      <c r="B13660" s="158">
        <v>-0.30783504859144301</v>
      </c>
      <c r="C13660" s="158">
        <v>0.14402909188055199</v>
      </c>
      <c r="D13660" s="158"/>
      <c r="E13660" s="158">
        <v>-0.19678991631325901</v>
      </c>
    </row>
    <row r="13661" spans="1:5" x14ac:dyDescent="0.25">
      <c r="A13661" s="158">
        <v>71806.595107239802</v>
      </c>
      <c r="B13661" s="158">
        <v>3.86460954116652E-2</v>
      </c>
      <c r="C13661" s="158">
        <v>0.14398639517341499</v>
      </c>
      <c r="D13661" s="158"/>
      <c r="E13661" s="158">
        <v>-0.196820189284279</v>
      </c>
    </row>
    <row r="13662" spans="1:5" x14ac:dyDescent="0.25">
      <c r="A13662" s="158">
        <v>71807.141687629497</v>
      </c>
      <c r="B13662" s="158">
        <v>-0.31308038125417198</v>
      </c>
      <c r="C13662" s="158">
        <v>0.143981380687418</v>
      </c>
      <c r="D13662" s="158"/>
      <c r="E13662" s="158">
        <v>-0.19682374108963999</v>
      </c>
    </row>
    <row r="13663" spans="1:5" x14ac:dyDescent="0.25">
      <c r="A13663" s="158">
        <v>71809.632404030606</v>
      </c>
      <c r="B13663" s="158">
        <v>-0.268158434548527</v>
      </c>
      <c r="C13663" s="158">
        <v>0.14395851587063699</v>
      </c>
      <c r="D13663" s="158"/>
      <c r="E13663" s="158">
        <v>-0.19683992693965899</v>
      </c>
    </row>
    <row r="13664" spans="1:5" x14ac:dyDescent="0.25">
      <c r="A13664" s="158">
        <v>71810.963744292807</v>
      </c>
      <c r="B13664" s="158">
        <v>-0.44957466925420497</v>
      </c>
      <c r="C13664" s="158">
        <v>0.14394628455619399</v>
      </c>
      <c r="D13664" s="158"/>
      <c r="E13664" s="158">
        <v>-0.196848579020694</v>
      </c>
    </row>
    <row r="13665" spans="1:5" x14ac:dyDescent="0.25">
      <c r="A13665" s="158">
        <v>71814.261620970196</v>
      </c>
      <c r="B13665" s="158">
        <v>0.97857155376552796</v>
      </c>
      <c r="C13665" s="158">
        <v>0.14391595750463099</v>
      </c>
      <c r="D13665" s="158"/>
      <c r="E13665" s="158">
        <v>-0.19687001239179</v>
      </c>
    </row>
    <row r="13666" spans="1:5" x14ac:dyDescent="0.25">
      <c r="A13666" s="158">
        <v>71817.821170277195</v>
      </c>
      <c r="B13666" s="158">
        <v>0.48527397671516098</v>
      </c>
      <c r="C13666" s="158">
        <v>0.14388317824510799</v>
      </c>
      <c r="D13666" s="158"/>
      <c r="E13666" s="158">
        <v>-0.19689314834824601</v>
      </c>
    </row>
    <row r="13667" spans="1:5" x14ac:dyDescent="0.25">
      <c r="A13667" s="158">
        <v>71822.443218136803</v>
      </c>
      <c r="B13667" s="158">
        <v>0.43287164063461298</v>
      </c>
      <c r="C13667" s="158">
        <v>0.14384054367410701</v>
      </c>
      <c r="D13667" s="158"/>
      <c r="E13667" s="158">
        <v>-0.19692319321392601</v>
      </c>
    </row>
    <row r="13668" spans="1:5" x14ac:dyDescent="0.25">
      <c r="A13668" s="158">
        <v>71831.885975803496</v>
      </c>
      <c r="B13668" s="158">
        <v>0.35693366567264301</v>
      </c>
      <c r="C13668" s="158">
        <v>0.143753193585475</v>
      </c>
      <c r="D13668" s="158"/>
      <c r="E13668" s="158">
        <v>-0.19698458485157</v>
      </c>
    </row>
    <row r="13669" spans="1:5" x14ac:dyDescent="0.25">
      <c r="A13669" s="158">
        <v>71834.518787145804</v>
      </c>
      <c r="B13669" s="158">
        <v>0.52427511445936004</v>
      </c>
      <c r="C13669" s="158">
        <v>0.14372877949232701</v>
      </c>
      <c r="D13669" s="158"/>
      <c r="E13669" s="158">
        <v>-0.19700170447024101</v>
      </c>
    </row>
    <row r="13670" spans="1:5" x14ac:dyDescent="0.25">
      <c r="A13670" s="158">
        <v>71836.953983266794</v>
      </c>
      <c r="B13670" s="158">
        <v>0.59434892297092201</v>
      </c>
      <c r="C13670" s="158">
        <v>0.143706174919246</v>
      </c>
      <c r="D13670" s="158"/>
      <c r="E13670" s="158">
        <v>-0.19701754009231501</v>
      </c>
    </row>
    <row r="13671" spans="1:5" x14ac:dyDescent="0.25">
      <c r="A13671" s="158">
        <v>71853.495555688103</v>
      </c>
      <c r="B13671" s="158">
        <v>0.217007115677292</v>
      </c>
      <c r="C13671" s="158">
        <v>0.143552046599072</v>
      </c>
      <c r="D13671" s="158"/>
      <c r="E13671" s="158">
        <v>-0.19712513170485699</v>
      </c>
    </row>
    <row r="13672" spans="1:5" x14ac:dyDescent="0.25">
      <c r="A13672" s="158">
        <v>71857.198670793703</v>
      </c>
      <c r="B13672" s="158">
        <v>-0.55594791242512498</v>
      </c>
      <c r="C13672" s="158">
        <v>0.143517403837401</v>
      </c>
      <c r="D13672" s="158"/>
      <c r="E13672" s="158">
        <v>-0.19714922387484801</v>
      </c>
    </row>
    <row r="13673" spans="1:5" x14ac:dyDescent="0.25">
      <c r="A13673" s="158">
        <v>71874.061409773203</v>
      </c>
      <c r="B13673" s="158">
        <v>-0.272056621557415</v>
      </c>
      <c r="C13673" s="158">
        <v>0.14335901572177101</v>
      </c>
      <c r="D13673" s="158"/>
      <c r="E13673" s="158">
        <v>-0.197258958959628</v>
      </c>
    </row>
    <row r="13674" spans="1:5" x14ac:dyDescent="0.25">
      <c r="A13674" s="158">
        <v>71877.178534493098</v>
      </c>
      <c r="B13674" s="158">
        <v>0.138335503598008</v>
      </c>
      <c r="C13674" s="158">
        <v>0.14332962335833199</v>
      </c>
      <c r="D13674" s="158"/>
      <c r="E13674" s="158">
        <v>-0.197279248727349</v>
      </c>
    </row>
    <row r="13675" spans="1:5" x14ac:dyDescent="0.25">
      <c r="A13675" s="158">
        <v>71883.230027785699</v>
      </c>
      <c r="B13675" s="158">
        <v>0.85234565520253502</v>
      </c>
      <c r="C13675" s="158">
        <v>0.14327246089679399</v>
      </c>
      <c r="D13675" s="158"/>
      <c r="E13675" s="158">
        <v>-0.19731864306820199</v>
      </c>
    </row>
    <row r="13676" spans="1:5" x14ac:dyDescent="0.25">
      <c r="A13676" s="158">
        <v>71891.728382943795</v>
      </c>
      <c r="B13676" s="158">
        <v>0.28369412121780302</v>
      </c>
      <c r="C13676" s="158">
        <v>0.14319196094609499</v>
      </c>
      <c r="D13676" s="158"/>
      <c r="E13676" s="158">
        <v>-0.19737397590134401</v>
      </c>
    </row>
    <row r="13677" spans="1:5" x14ac:dyDescent="0.25">
      <c r="A13677" s="158">
        <v>71894.5359243188</v>
      </c>
      <c r="B13677" s="158">
        <v>1.01022541105018</v>
      </c>
      <c r="C13677" s="158">
        <v>0.14316530931133001</v>
      </c>
      <c r="D13677" s="158"/>
      <c r="E13677" s="158">
        <v>-0.19739225832651</v>
      </c>
    </row>
    <row r="13678" spans="1:5" x14ac:dyDescent="0.25">
      <c r="A13678" s="158">
        <v>71895.858330113493</v>
      </c>
      <c r="B13678" s="158">
        <v>0.20949467289672599</v>
      </c>
      <c r="C13678" s="158">
        <v>0.14315274601950001</v>
      </c>
      <c r="D13678" s="158"/>
      <c r="E13678" s="158">
        <v>-0.19740087013077501</v>
      </c>
    </row>
    <row r="13679" spans="1:5" x14ac:dyDescent="0.25">
      <c r="A13679" s="158">
        <v>71899.448329384802</v>
      </c>
      <c r="B13679" s="158">
        <v>-0.394950367394098</v>
      </c>
      <c r="C13679" s="158">
        <v>0.143118608040712</v>
      </c>
      <c r="D13679" s="158"/>
      <c r="E13679" s="158">
        <v>-0.197424250407843</v>
      </c>
    </row>
    <row r="13680" spans="1:5" x14ac:dyDescent="0.25">
      <c r="A13680" s="158">
        <v>71909.777768690707</v>
      </c>
      <c r="B13680" s="158">
        <v>0.14610583691017101</v>
      </c>
      <c r="C13680" s="158">
        <v>0.14302012487768101</v>
      </c>
      <c r="D13680" s="158"/>
      <c r="E13680" s="158">
        <v>-0.19749153341008899</v>
      </c>
    </row>
    <row r="13681" spans="1:5" x14ac:dyDescent="0.25">
      <c r="A13681" s="158">
        <v>71914.179325349003</v>
      </c>
      <c r="B13681" s="158">
        <v>-0.37313625118650101</v>
      </c>
      <c r="C13681" s="158">
        <v>0.14297804322000199</v>
      </c>
      <c r="D13681" s="158"/>
      <c r="E13681" s="158">
        <v>-0.19752020900696099</v>
      </c>
    </row>
    <row r="13682" spans="1:5" x14ac:dyDescent="0.25">
      <c r="A13682" s="158">
        <v>71920.100886200496</v>
      </c>
      <c r="B13682" s="158">
        <v>-5.4807746076190898E-2</v>
      </c>
      <c r="C13682" s="158">
        <v>0.14292132016593201</v>
      </c>
      <c r="D13682" s="158"/>
      <c r="E13682" s="158">
        <v>-0.19755879206858301</v>
      </c>
    </row>
    <row r="13683" spans="1:5" x14ac:dyDescent="0.25">
      <c r="A13683" s="158">
        <v>71929.286032939606</v>
      </c>
      <c r="B13683" s="158">
        <v>-0.304611874764593</v>
      </c>
      <c r="C13683" s="158">
        <v>0.142833087960893</v>
      </c>
      <c r="D13683" s="158"/>
      <c r="E13683" s="158">
        <v>-0.19761865059752001</v>
      </c>
    </row>
    <row r="13684" spans="1:5" x14ac:dyDescent="0.25">
      <c r="A13684" s="158">
        <v>71934.708590412803</v>
      </c>
      <c r="B13684" s="158">
        <v>-0.58970918729088795</v>
      </c>
      <c r="C13684" s="158">
        <v>0.14278085854516301</v>
      </c>
      <c r="D13684" s="158"/>
      <c r="E13684" s="158">
        <v>-0.19765399501983699</v>
      </c>
    </row>
    <row r="13685" spans="1:5" x14ac:dyDescent="0.25">
      <c r="A13685" s="158">
        <v>71935.978397434505</v>
      </c>
      <c r="B13685" s="158">
        <v>0.237034912334666</v>
      </c>
      <c r="C13685" s="158">
        <v>0.142768612885049</v>
      </c>
      <c r="D13685" s="158"/>
      <c r="E13685" s="158">
        <v>-0.19766227233727601</v>
      </c>
    </row>
    <row r="13686" spans="1:5" x14ac:dyDescent="0.25">
      <c r="A13686" s="158">
        <v>71940.868422961998</v>
      </c>
      <c r="B13686" s="158">
        <v>6.0617114925154397E-2</v>
      </c>
      <c r="C13686" s="158">
        <v>0.14272140168372899</v>
      </c>
      <c r="D13686" s="158"/>
      <c r="E13686" s="158">
        <v>-0.197694150653035</v>
      </c>
    </row>
    <row r="13687" spans="1:5" x14ac:dyDescent="0.25">
      <c r="A13687" s="158">
        <v>71948.801464830205</v>
      </c>
      <c r="B13687" s="158">
        <v>0.29797375879157001</v>
      </c>
      <c r="C13687" s="158">
        <v>0.14264463225931101</v>
      </c>
      <c r="D13687" s="158"/>
      <c r="E13687" s="158">
        <v>-0.19774587455945999</v>
      </c>
    </row>
    <row r="13688" spans="1:5" x14ac:dyDescent="0.25">
      <c r="A13688" s="158">
        <v>71949.624892189706</v>
      </c>
      <c r="B13688" s="158">
        <v>-0.27912854505099899</v>
      </c>
      <c r="C13688" s="158">
        <v>0.142636651142687</v>
      </c>
      <c r="D13688" s="158"/>
      <c r="E13688" s="158">
        <v>-0.19775124392317101</v>
      </c>
    </row>
    <row r="13689" spans="1:5" x14ac:dyDescent="0.25">
      <c r="A13689" s="158">
        <v>71960.219359441093</v>
      </c>
      <c r="B13689" s="158">
        <v>0.14496444483613799</v>
      </c>
      <c r="C13689" s="158">
        <v>0.142533751878753</v>
      </c>
      <c r="D13689" s="158"/>
      <c r="E13689" s="158">
        <v>-0.19782033732131901</v>
      </c>
    </row>
    <row r="13690" spans="1:5" x14ac:dyDescent="0.25">
      <c r="A13690" s="158">
        <v>71960.683071605803</v>
      </c>
      <c r="B13690" s="158">
        <v>0.24550675873182801</v>
      </c>
      <c r="C13690" s="158">
        <v>0.142529239093658</v>
      </c>
      <c r="D13690" s="158"/>
      <c r="E13690" s="158">
        <v>-0.19782336189320199</v>
      </c>
    </row>
    <row r="13691" spans="1:5" x14ac:dyDescent="0.25">
      <c r="A13691" s="158">
        <v>71963.706979035996</v>
      </c>
      <c r="B13691" s="158">
        <v>0.39407873982535402</v>
      </c>
      <c r="C13691" s="158">
        <v>0.14249979244965699</v>
      </c>
      <c r="D13691" s="158"/>
      <c r="E13691" s="158">
        <v>-0.19784308622035199</v>
      </c>
    </row>
    <row r="13692" spans="1:5" x14ac:dyDescent="0.25">
      <c r="A13692" s="158">
        <v>71981.370201803002</v>
      </c>
      <c r="B13692" s="158">
        <v>-0.112228821728033</v>
      </c>
      <c r="C13692" s="158">
        <v>0.142327154564001</v>
      </c>
      <c r="D13692" s="158"/>
      <c r="E13692" s="158">
        <v>-0.197958328553797</v>
      </c>
    </row>
    <row r="13693" spans="1:5" x14ac:dyDescent="0.25">
      <c r="A13693" s="158">
        <v>71984.196092418497</v>
      </c>
      <c r="B13693" s="158">
        <v>-0.175912118483212</v>
      </c>
      <c r="C13693" s="158">
        <v>0.142299434600586</v>
      </c>
      <c r="D13693" s="158"/>
      <c r="E13693" s="158">
        <v>-0.197976770413994</v>
      </c>
    </row>
    <row r="13694" spans="1:5" x14ac:dyDescent="0.25">
      <c r="A13694" s="158">
        <v>71989.7947477423</v>
      </c>
      <c r="B13694" s="158">
        <v>0.364115957546507</v>
      </c>
      <c r="C13694" s="158">
        <v>0.14224443463904499</v>
      </c>
      <c r="D13694" s="158"/>
      <c r="E13694" s="158">
        <v>-0.19801331114165999</v>
      </c>
    </row>
    <row r="13695" spans="1:5" x14ac:dyDescent="0.25">
      <c r="A13695" s="158">
        <v>72006.483069221795</v>
      </c>
      <c r="B13695" s="158">
        <v>-0.47821410442986401</v>
      </c>
      <c r="C13695" s="158">
        <v>0.142079855121379</v>
      </c>
      <c r="D13695" s="158"/>
      <c r="E13695" s="158">
        <v>-0.19812225999396599</v>
      </c>
    </row>
    <row r="13696" spans="1:5" x14ac:dyDescent="0.25">
      <c r="A13696" s="158">
        <v>72007.281807343403</v>
      </c>
      <c r="B13696" s="158">
        <v>0.44175435975504201</v>
      </c>
      <c r="C13696" s="158">
        <v>0.142071954173975</v>
      </c>
      <c r="D13696" s="158"/>
      <c r="E13696" s="158">
        <v>-0.198127475612219</v>
      </c>
    </row>
    <row r="13697" spans="1:5" x14ac:dyDescent="0.25">
      <c r="A13697" s="158">
        <v>72009.228029774094</v>
      </c>
      <c r="B13697" s="158">
        <v>0.79736452871250796</v>
      </c>
      <c r="C13697" s="158">
        <v>0.142052693475441</v>
      </c>
      <c r="D13697" s="158"/>
      <c r="E13697" s="158">
        <v>-0.19814018451901899</v>
      </c>
    </row>
    <row r="13698" spans="1:5" x14ac:dyDescent="0.25">
      <c r="A13698" s="158">
        <v>72023.927980560897</v>
      </c>
      <c r="B13698" s="158">
        <v>0.38914960093423501</v>
      </c>
      <c r="C13698" s="158">
        <v>0.14190680149936999</v>
      </c>
      <c r="D13698" s="158"/>
      <c r="E13698" s="158">
        <v>-0.19823619496987999</v>
      </c>
    </row>
    <row r="13699" spans="1:5" x14ac:dyDescent="0.25">
      <c r="A13699" s="158">
        <v>72024.822403952407</v>
      </c>
      <c r="B13699" s="158">
        <v>0.240825985795246</v>
      </c>
      <c r="C13699" s="158">
        <v>0.14189790109665801</v>
      </c>
      <c r="D13699" s="158"/>
      <c r="E13699" s="158">
        <v>-0.19824203785234901</v>
      </c>
    </row>
    <row r="13700" spans="1:5" x14ac:dyDescent="0.25">
      <c r="A13700" s="158">
        <v>72028.420310923801</v>
      </c>
      <c r="B13700" s="158">
        <v>0.42778561950740401</v>
      </c>
      <c r="C13700" s="158">
        <v>0.141862071140688</v>
      </c>
      <c r="D13700" s="158"/>
      <c r="E13700" s="158">
        <v>-0.198265542695753</v>
      </c>
    </row>
    <row r="13701" spans="1:5" x14ac:dyDescent="0.25">
      <c r="A13701" s="158">
        <v>72029.065911701604</v>
      </c>
      <c r="B13701" s="158">
        <v>0.719464809629344</v>
      </c>
      <c r="C13701" s="158">
        <v>0.14185563728328099</v>
      </c>
      <c r="D13701" s="158"/>
      <c r="E13701" s="158">
        <v>-0.198269760569797</v>
      </c>
    </row>
    <row r="13702" spans="1:5" x14ac:dyDescent="0.25">
      <c r="A13702" s="158">
        <v>72031.446081425194</v>
      </c>
      <c r="B13702" s="158">
        <v>-0.467971903313946</v>
      </c>
      <c r="C13702" s="158">
        <v>0.14183190515484501</v>
      </c>
      <c r="D13702" s="158"/>
      <c r="E13702" s="158">
        <v>-0.19828531138872399</v>
      </c>
    </row>
    <row r="13703" spans="1:5" x14ac:dyDescent="0.25">
      <c r="A13703" s="158">
        <v>72036.812704314798</v>
      </c>
      <c r="B13703" s="158">
        <v>8.06888364687008E-2</v>
      </c>
      <c r="C13703" s="158">
        <v>0.14177832607688501</v>
      </c>
      <c r="D13703" s="158"/>
      <c r="E13703" s="158">
        <v>-0.19832037743483</v>
      </c>
    </row>
    <row r="13704" spans="1:5" x14ac:dyDescent="0.25">
      <c r="A13704" s="158">
        <v>72039.537200471706</v>
      </c>
      <c r="B13704" s="158">
        <v>0.54621932963754305</v>
      </c>
      <c r="C13704" s="158">
        <v>0.14175108846964099</v>
      </c>
      <c r="D13704" s="158"/>
      <c r="E13704" s="158">
        <v>-0.19833818129136499</v>
      </c>
    </row>
    <row r="13705" spans="1:5" x14ac:dyDescent="0.25">
      <c r="A13705" s="158">
        <v>72049.210302358202</v>
      </c>
      <c r="B13705" s="158">
        <v>0.56834449118323704</v>
      </c>
      <c r="C13705" s="158">
        <v>0.14165418353709799</v>
      </c>
      <c r="D13705" s="158"/>
      <c r="E13705" s="158">
        <v>-0.19840140183520499</v>
      </c>
    </row>
    <row r="13706" spans="1:5" x14ac:dyDescent="0.25">
      <c r="A13706" s="158">
        <v>72060.476267923601</v>
      </c>
      <c r="B13706" s="158">
        <v>-0.90377752869739103</v>
      </c>
      <c r="C13706" s="158">
        <v>0.14154092959730799</v>
      </c>
      <c r="D13706" s="158"/>
      <c r="E13706" s="158">
        <v>-0.198475051349321</v>
      </c>
    </row>
    <row r="13707" spans="1:5" x14ac:dyDescent="0.25">
      <c r="A13707" s="158">
        <v>72061.302289599305</v>
      </c>
      <c r="B13707" s="158">
        <v>0.992057538810176</v>
      </c>
      <c r="C13707" s="158">
        <v>0.14153260928863601</v>
      </c>
      <c r="D13707" s="158"/>
      <c r="E13707" s="158">
        <v>-0.198480452121018</v>
      </c>
    </row>
    <row r="13708" spans="1:5" x14ac:dyDescent="0.25">
      <c r="A13708" s="158">
        <v>72065.405403063094</v>
      </c>
      <c r="B13708" s="158">
        <v>0.28950475891584798</v>
      </c>
      <c r="C13708" s="158">
        <v>0.141491246311369</v>
      </c>
      <c r="D13708" s="158"/>
      <c r="E13708" s="158">
        <v>-0.19850728106232801</v>
      </c>
    </row>
    <row r="13709" spans="1:5" x14ac:dyDescent="0.25">
      <c r="A13709" s="158">
        <v>72075.297525741</v>
      </c>
      <c r="B13709" s="158">
        <v>0.517251290889997</v>
      </c>
      <c r="C13709" s="158">
        <v>0.14139129742217199</v>
      </c>
      <c r="D13709" s="158"/>
      <c r="E13709" s="158">
        <v>-0.19857197331214399</v>
      </c>
    </row>
    <row r="13710" spans="1:5" x14ac:dyDescent="0.25">
      <c r="A13710" s="158">
        <v>72077.042941326406</v>
      </c>
      <c r="B13710" s="158">
        <v>-0.33600241335043401</v>
      </c>
      <c r="C13710" s="158">
        <v>0.14137362864186501</v>
      </c>
      <c r="D13710" s="158"/>
      <c r="E13710" s="158">
        <v>-0.19858338952559401</v>
      </c>
    </row>
    <row r="13711" spans="1:5" x14ac:dyDescent="0.25">
      <c r="A13711" s="158">
        <v>72092.576770778804</v>
      </c>
      <c r="B13711" s="158">
        <v>-0.20241760054155999</v>
      </c>
      <c r="C13711" s="158">
        <v>0.14121594248246599</v>
      </c>
      <c r="D13711" s="158"/>
      <c r="E13711" s="158">
        <v>-0.198685012402705</v>
      </c>
    </row>
    <row r="13712" spans="1:5" x14ac:dyDescent="0.25">
      <c r="A13712" s="158">
        <v>72092.717886392697</v>
      </c>
      <c r="B13712" s="158">
        <v>0.54706229819341301</v>
      </c>
      <c r="C13712" s="158">
        <v>0.14121450640182701</v>
      </c>
      <c r="D13712" s="158"/>
      <c r="E13712" s="158">
        <v>-0.19868593575912499</v>
      </c>
    </row>
    <row r="13713" spans="1:5" x14ac:dyDescent="0.25">
      <c r="A13713" s="158">
        <v>72105.011432964398</v>
      </c>
      <c r="B13713" s="158">
        <v>-0.28112234904504901</v>
      </c>
      <c r="C13713" s="158">
        <v>0.14108915243767101</v>
      </c>
      <c r="D13713" s="158"/>
      <c r="E13713" s="158">
        <v>-0.19876638759960599</v>
      </c>
    </row>
    <row r="13714" spans="1:5" x14ac:dyDescent="0.25">
      <c r="A13714" s="158">
        <v>72105.357422709494</v>
      </c>
      <c r="B13714" s="158">
        <v>0.26058683216645401</v>
      </c>
      <c r="C13714" s="158">
        <v>0.14108561742078099</v>
      </c>
      <c r="D13714" s="158"/>
      <c r="E13714" s="158">
        <v>-0.19876865217897399</v>
      </c>
    </row>
    <row r="13715" spans="1:5" x14ac:dyDescent="0.25">
      <c r="A13715" s="158">
        <v>72111.048116803693</v>
      </c>
      <c r="B13715" s="158">
        <v>8.0901273223643599E-2</v>
      </c>
      <c r="C13715" s="158">
        <v>0.14102741973657701</v>
      </c>
      <c r="D13715" s="158"/>
      <c r="E13715" s="158">
        <v>-0.19880590171273299</v>
      </c>
    </row>
    <row r="13716" spans="1:5" x14ac:dyDescent="0.25">
      <c r="A13716" s="158">
        <v>72126.786653437506</v>
      </c>
      <c r="B13716" s="158">
        <v>0.199092428681058</v>
      </c>
      <c r="C13716" s="158">
        <v>0.14086592485525101</v>
      </c>
      <c r="D13716" s="158"/>
      <c r="E13716" s="158">
        <v>-0.198908947663407</v>
      </c>
    </row>
    <row r="13717" spans="1:5" x14ac:dyDescent="0.25">
      <c r="A13717" s="158">
        <v>72129.226003845994</v>
      </c>
      <c r="B13717" s="158">
        <v>0.33240137065757602</v>
      </c>
      <c r="C13717" s="158">
        <v>0.140840823771997</v>
      </c>
      <c r="D13717" s="158"/>
      <c r="E13717" s="158">
        <v>-0.19892492244205401</v>
      </c>
    </row>
    <row r="13718" spans="1:5" x14ac:dyDescent="0.25">
      <c r="A13718" s="158">
        <v>72142.820802574395</v>
      </c>
      <c r="B13718" s="158">
        <v>8.0841640131490394E-2</v>
      </c>
      <c r="C13718" s="158">
        <v>0.140700587268976</v>
      </c>
      <c r="D13718" s="158"/>
      <c r="E13718" s="158">
        <v>-0.19901396884029199</v>
      </c>
    </row>
    <row r="13719" spans="1:5" x14ac:dyDescent="0.25">
      <c r="A13719" s="158">
        <v>72157.398777177703</v>
      </c>
      <c r="B13719" s="158">
        <v>-0.114764469312356</v>
      </c>
      <c r="C13719" s="158">
        <v>0.14054956257307499</v>
      </c>
      <c r="D13719" s="158"/>
      <c r="E13719" s="158">
        <v>-0.199109487084769</v>
      </c>
    </row>
    <row r="13720" spans="1:5" x14ac:dyDescent="0.25">
      <c r="A13720" s="158">
        <v>72160.606824404502</v>
      </c>
      <c r="B13720" s="158">
        <v>0.47076889855848197</v>
      </c>
      <c r="C13720" s="158">
        <v>0.140516238658146</v>
      </c>
      <c r="D13720" s="158"/>
      <c r="E13720" s="158">
        <v>-0.19913051139305399</v>
      </c>
    </row>
    <row r="13721" spans="1:5" x14ac:dyDescent="0.25">
      <c r="A13721" s="158">
        <v>72170.718813488696</v>
      </c>
      <c r="B13721" s="158">
        <v>-5.7578905388055997E-2</v>
      </c>
      <c r="C13721" s="158">
        <v>0.14041098987324099</v>
      </c>
      <c r="D13721" s="158"/>
      <c r="E13721" s="158">
        <v>-0.19919679196864101</v>
      </c>
    </row>
    <row r="13722" spans="1:5" x14ac:dyDescent="0.25">
      <c r="A13722" s="158">
        <v>72189.993189139306</v>
      </c>
      <c r="B13722" s="158">
        <v>0.37406654946043899</v>
      </c>
      <c r="C13722" s="158">
        <v>0.14020950091426401</v>
      </c>
      <c r="D13722" s="158"/>
      <c r="E13722" s="158">
        <v>-0.19932317287538101</v>
      </c>
    </row>
    <row r="13723" spans="1:5" x14ac:dyDescent="0.25">
      <c r="A13723" s="158">
        <v>72192.736428033604</v>
      </c>
      <c r="B13723" s="158">
        <v>0.35532446704513698</v>
      </c>
      <c r="C13723" s="158">
        <v>0.140180731136995</v>
      </c>
      <c r="D13723" s="158"/>
      <c r="E13723" s="158">
        <v>-0.19934116482234299</v>
      </c>
    </row>
    <row r="13724" spans="1:5" x14ac:dyDescent="0.25">
      <c r="A13724" s="158">
        <v>72198.575511419898</v>
      </c>
      <c r="B13724" s="158">
        <v>-6.0243510860791299E-2</v>
      </c>
      <c r="C13724" s="158">
        <v>0.14011941712700299</v>
      </c>
      <c r="D13724" s="158"/>
      <c r="E13724" s="158">
        <v>-0.19937946522812899</v>
      </c>
    </row>
    <row r="13725" spans="1:5" x14ac:dyDescent="0.25">
      <c r="A13725" s="158">
        <v>72215.665719376993</v>
      </c>
      <c r="B13725" s="158">
        <v>-0.10167654739438001</v>
      </c>
      <c r="C13725" s="158">
        <v>0.139939364250007</v>
      </c>
      <c r="D13725" s="158"/>
      <c r="E13725" s="158">
        <v>-0.199491595780802</v>
      </c>
    </row>
    <row r="13726" spans="1:5" x14ac:dyDescent="0.25">
      <c r="A13726" s="158">
        <v>72217.5152148044</v>
      </c>
      <c r="B13726" s="158">
        <v>-0.43021676390312402</v>
      </c>
      <c r="C13726" s="158">
        <v>0.13991982607752601</v>
      </c>
      <c r="D13726" s="158"/>
      <c r="E13726" s="158">
        <v>-0.19950373322393899</v>
      </c>
    </row>
    <row r="13727" spans="1:5" x14ac:dyDescent="0.25">
      <c r="A13727" s="158">
        <v>72229.986159694803</v>
      </c>
      <c r="B13727" s="158">
        <v>-0.25644538659826999</v>
      </c>
      <c r="C13727" s="158">
        <v>0.139787814246051</v>
      </c>
      <c r="D13727" s="158"/>
      <c r="E13727" s="158">
        <v>-0.199585588530831</v>
      </c>
    </row>
    <row r="13728" spans="1:5" x14ac:dyDescent="0.25">
      <c r="A13728" s="158">
        <v>72236.166875957395</v>
      </c>
      <c r="B13728" s="158">
        <v>8.6809029236056795E-2</v>
      </c>
      <c r="C13728" s="158">
        <v>0.13972221564309301</v>
      </c>
      <c r="D13728" s="158"/>
      <c r="E13728" s="158">
        <v>-0.19962616572449199</v>
      </c>
    </row>
    <row r="13729" spans="1:5" x14ac:dyDescent="0.25">
      <c r="A13729" s="158">
        <v>72253.406667226896</v>
      </c>
      <c r="B13729" s="158">
        <v>-0.26700105654428002</v>
      </c>
      <c r="C13729" s="158">
        <v>0.139538643300332</v>
      </c>
      <c r="D13729" s="158"/>
      <c r="E13729" s="158">
        <v>-0.199739378460591</v>
      </c>
    </row>
    <row r="13730" spans="1:5" x14ac:dyDescent="0.25">
      <c r="A13730" s="158">
        <v>72253.464922435407</v>
      </c>
      <c r="B13730" s="158">
        <v>0.47716753110382798</v>
      </c>
      <c r="C13730" s="158">
        <v>0.13953802150092601</v>
      </c>
      <c r="D13730" s="158"/>
      <c r="E13730" s="158">
        <v>-0.19973976109733699</v>
      </c>
    </row>
    <row r="13731" spans="1:5" x14ac:dyDescent="0.25">
      <c r="A13731" s="158">
        <v>72264.169345824397</v>
      </c>
      <c r="B13731" s="158">
        <v>0.37773993999141697</v>
      </c>
      <c r="C13731" s="158">
        <v>0.13942359647296501</v>
      </c>
      <c r="D13731" s="158"/>
      <c r="E13731" s="158">
        <v>-0.199810079710835</v>
      </c>
    </row>
    <row r="13732" spans="1:5" x14ac:dyDescent="0.25">
      <c r="A13732" s="158">
        <v>72267.516713990204</v>
      </c>
      <c r="B13732" s="158">
        <v>0.56545798442482198</v>
      </c>
      <c r="C13732" s="158">
        <v>0.139387745926905</v>
      </c>
      <c r="D13732" s="158"/>
      <c r="E13732" s="158">
        <v>-0.19983207260683</v>
      </c>
    </row>
    <row r="13733" spans="1:5" x14ac:dyDescent="0.25">
      <c r="A13733" s="158">
        <v>72269.663257140899</v>
      </c>
      <c r="B13733" s="158">
        <v>2.75339626055526E-2</v>
      </c>
      <c r="C13733" s="158">
        <v>0.13936473910404401</v>
      </c>
      <c r="D13733" s="158"/>
      <c r="E13733" s="158">
        <v>-0.19984617674872601</v>
      </c>
    </row>
    <row r="13734" spans="1:5" x14ac:dyDescent="0.25">
      <c r="A13734" s="158">
        <v>72273.006460530101</v>
      </c>
      <c r="B13734" s="158">
        <v>9.6796925706610401E-2</v>
      </c>
      <c r="C13734" s="158">
        <v>0.139328879667797</v>
      </c>
      <c r="D13734" s="158"/>
      <c r="E13734" s="158">
        <v>-0.199868145123171</v>
      </c>
    </row>
    <row r="13735" spans="1:5" x14ac:dyDescent="0.25">
      <c r="A13735" s="158">
        <v>72273.211140833504</v>
      </c>
      <c r="B13735" s="158">
        <v>-2.0621674841048301</v>
      </c>
      <c r="C13735" s="158">
        <v>0.139326683196736</v>
      </c>
      <c r="D13735" s="158"/>
      <c r="E13735" s="158">
        <v>-0.199869490144959</v>
      </c>
    </row>
    <row r="13736" spans="1:5" x14ac:dyDescent="0.25">
      <c r="A13736" s="158">
        <v>72284.866761689307</v>
      </c>
      <c r="B13736" s="158">
        <v>7.9329840132902299E-2</v>
      </c>
      <c r="C13736" s="158">
        <v>0.139201403765566</v>
      </c>
      <c r="D13736" s="158"/>
      <c r="E13736" s="158">
        <v>-0.199946093767782</v>
      </c>
    </row>
    <row r="13737" spans="1:5" x14ac:dyDescent="0.25">
      <c r="A13737" s="158">
        <v>72296.995340605004</v>
      </c>
      <c r="B13737" s="158">
        <v>0.16341916304258899</v>
      </c>
      <c r="C13737" s="158">
        <v>0.13907062495415801</v>
      </c>
      <c r="D13737" s="158"/>
      <c r="E13737" s="158">
        <v>-0.20002582809239999</v>
      </c>
    </row>
    <row r="13738" spans="1:5" x14ac:dyDescent="0.25">
      <c r="A13738" s="158">
        <v>72297.699417538402</v>
      </c>
      <c r="B13738" s="158">
        <v>-0.26100257082830602</v>
      </c>
      <c r="C13738" s="158">
        <v>0.13906302014910099</v>
      </c>
      <c r="D13738" s="158"/>
      <c r="E13738" s="158">
        <v>-0.20003045745320899</v>
      </c>
    </row>
    <row r="13739" spans="1:5" x14ac:dyDescent="0.25">
      <c r="A13739" s="158">
        <v>72308.688670552001</v>
      </c>
      <c r="B13739" s="158">
        <v>1.5004750538646801</v>
      </c>
      <c r="C13739" s="158">
        <v>0.138944140824031</v>
      </c>
      <c r="D13739" s="158"/>
      <c r="E13739" s="158">
        <v>-0.20010272257644601</v>
      </c>
    </row>
    <row r="13740" spans="1:5" x14ac:dyDescent="0.25">
      <c r="A13740" s="158">
        <v>72356.617509904696</v>
      </c>
      <c r="B13740" s="158">
        <v>5.2461172986406603E-2</v>
      </c>
      <c r="C13740" s="158">
        <v>0.13842168111082001</v>
      </c>
      <c r="D13740" s="158"/>
      <c r="E13740" s="158">
        <v>-0.20041811963001699</v>
      </c>
    </row>
    <row r="13741" spans="1:5" x14ac:dyDescent="0.25">
      <c r="A13741" s="158">
        <v>72366.567894100604</v>
      </c>
      <c r="B13741" s="158">
        <v>0.238243658792237</v>
      </c>
      <c r="C13741" s="158">
        <v>0.138312415987281</v>
      </c>
      <c r="D13741" s="158"/>
      <c r="E13741" s="158">
        <v>-0.20048364279036099</v>
      </c>
    </row>
    <row r="13742" spans="1:5" x14ac:dyDescent="0.25">
      <c r="A13742" s="158">
        <v>72376.769467850594</v>
      </c>
      <c r="B13742" s="158">
        <v>0.48880351377715803</v>
      </c>
      <c r="C13742" s="158">
        <v>0.138200111828883</v>
      </c>
      <c r="D13742" s="158"/>
      <c r="E13742" s="158">
        <v>-0.20055083585310299</v>
      </c>
    </row>
    <row r="13743" spans="1:5" x14ac:dyDescent="0.25">
      <c r="A13743" s="158">
        <v>72377.977719179398</v>
      </c>
      <c r="B13743" s="158">
        <v>0.15999292728448</v>
      </c>
      <c r="C13743" s="158">
        <v>0.138186792044872</v>
      </c>
      <c r="D13743" s="158"/>
      <c r="E13743" s="158">
        <v>-0.20055879510810701</v>
      </c>
    </row>
    <row r="13744" spans="1:5" x14ac:dyDescent="0.25">
      <c r="A13744" s="158">
        <v>72381.1768792816</v>
      </c>
      <c r="B13744" s="158">
        <v>0.19463793623655201</v>
      </c>
      <c r="C13744" s="158">
        <v>0.13815150535106799</v>
      </c>
      <c r="D13744" s="158"/>
      <c r="E13744" s="158">
        <v>-0.200579870393292</v>
      </c>
    </row>
    <row r="13745" spans="1:5" x14ac:dyDescent="0.25">
      <c r="A13745" s="158">
        <v>72386.342647876998</v>
      </c>
      <c r="B13745" s="158">
        <v>8.7086905244482302E-2</v>
      </c>
      <c r="C13745" s="158">
        <v>0.13809446859691299</v>
      </c>
      <c r="D13745" s="158"/>
      <c r="E13745" s="158">
        <v>-0.20061390453758399</v>
      </c>
    </row>
    <row r="13746" spans="1:5" x14ac:dyDescent="0.25">
      <c r="A13746" s="158">
        <v>72387.620609631398</v>
      </c>
      <c r="B13746" s="158">
        <v>-0.198436778051891</v>
      </c>
      <c r="C13746" s="158">
        <v>0.138080347145635</v>
      </c>
      <c r="D13746" s="158"/>
      <c r="E13746" s="158">
        <v>-0.20062232489255799</v>
      </c>
    </row>
    <row r="13747" spans="1:5" x14ac:dyDescent="0.25">
      <c r="A13747" s="158">
        <v>72392.700533341806</v>
      </c>
      <c r="B13747" s="158">
        <v>-1.79981197553803</v>
      </c>
      <c r="C13747" s="158">
        <v>0.13802417065853501</v>
      </c>
      <c r="D13747" s="158"/>
      <c r="E13747" s="158">
        <v>-0.20065579845572901</v>
      </c>
    </row>
    <row r="13748" spans="1:5" x14ac:dyDescent="0.25">
      <c r="A13748" s="158">
        <v>72413.590919525697</v>
      </c>
      <c r="B13748" s="158">
        <v>0.15045308945727001</v>
      </c>
      <c r="C13748" s="158">
        <v>0.13779242869538</v>
      </c>
      <c r="D13748" s="158"/>
      <c r="E13748" s="158">
        <v>-0.20079349489270601</v>
      </c>
    </row>
    <row r="13749" spans="1:5" x14ac:dyDescent="0.25">
      <c r="A13749" s="158">
        <v>72416.676167171201</v>
      </c>
      <c r="B13749" s="158">
        <v>0.180969281438603</v>
      </c>
      <c r="C13749" s="158">
        <v>0.13775810513475201</v>
      </c>
      <c r="D13749" s="158"/>
      <c r="E13749" s="158">
        <v>-0.200813836606659</v>
      </c>
    </row>
    <row r="13750" spans="1:5" x14ac:dyDescent="0.25">
      <c r="A13750" s="158">
        <v>72422.940022644907</v>
      </c>
      <c r="B13750" s="158">
        <v>0.52301364462625799</v>
      </c>
      <c r="C13750" s="158">
        <v>0.13768834219541501</v>
      </c>
      <c r="D13750" s="158"/>
      <c r="E13750" s="158">
        <v>-0.20085514007269301</v>
      </c>
    </row>
    <row r="13751" spans="1:5" x14ac:dyDescent="0.25">
      <c r="A13751" s="158">
        <v>72448.212916213495</v>
      </c>
      <c r="B13751" s="158">
        <v>-0.30104061091245099</v>
      </c>
      <c r="C13751" s="158">
        <v>0.13740582650531299</v>
      </c>
      <c r="D13751" s="158"/>
      <c r="E13751" s="158">
        <v>-0.201021849054387</v>
      </c>
    </row>
    <row r="13752" spans="1:5" x14ac:dyDescent="0.25">
      <c r="A13752" s="158">
        <v>72457.122932457904</v>
      </c>
      <c r="B13752" s="158">
        <v>-0.48857822592058803</v>
      </c>
      <c r="C13752" s="158">
        <v>0.13730583064503299</v>
      </c>
      <c r="D13752" s="158"/>
      <c r="E13752" s="158">
        <v>-0.20108064602519901</v>
      </c>
    </row>
    <row r="13753" spans="1:5" x14ac:dyDescent="0.25">
      <c r="A13753" s="158">
        <v>72460.877270576297</v>
      </c>
      <c r="B13753" s="158">
        <v>-6.4129043155491894E-2</v>
      </c>
      <c r="C13753" s="158">
        <v>0.13726363524031601</v>
      </c>
      <c r="D13753" s="158"/>
      <c r="E13753" s="158">
        <v>-0.201105424447897</v>
      </c>
    </row>
    <row r="13754" spans="1:5" x14ac:dyDescent="0.25">
      <c r="A13754" s="158">
        <v>72465.665409926994</v>
      </c>
      <c r="B13754" s="158">
        <v>0.69987608393065104</v>
      </c>
      <c r="C13754" s="158">
        <v>0.13720976858276299</v>
      </c>
      <c r="D13754" s="158"/>
      <c r="E13754" s="158">
        <v>-0.20113702903227501</v>
      </c>
    </row>
    <row r="13755" spans="1:5" x14ac:dyDescent="0.25">
      <c r="A13755" s="158">
        <v>72470.324982908394</v>
      </c>
      <c r="B13755" s="158">
        <v>-0.44139634306209502</v>
      </c>
      <c r="C13755" s="158">
        <v>0.13715729224333201</v>
      </c>
      <c r="D13755" s="158"/>
      <c r="E13755" s="158">
        <v>-0.20116778837072699</v>
      </c>
    </row>
    <row r="13756" spans="1:5" x14ac:dyDescent="0.25">
      <c r="A13756" s="158">
        <v>72472.868056113599</v>
      </c>
      <c r="B13756" s="158">
        <v>0.53778623463600606</v>
      </c>
      <c r="C13756" s="158">
        <v>0.137128628772519</v>
      </c>
      <c r="D13756" s="158"/>
      <c r="E13756" s="158">
        <v>-0.20118457741555801</v>
      </c>
    </row>
    <row r="13757" spans="1:5" x14ac:dyDescent="0.25">
      <c r="A13757" s="158">
        <v>72479.208650811401</v>
      </c>
      <c r="B13757" s="158">
        <v>0.17323224818837099</v>
      </c>
      <c r="C13757" s="158">
        <v>0.137057091422501</v>
      </c>
      <c r="D13757" s="158"/>
      <c r="E13757" s="158">
        <v>-0.20122644152142699</v>
      </c>
    </row>
    <row r="13758" spans="1:5" x14ac:dyDescent="0.25">
      <c r="A13758" s="158">
        <v>72484.066975644193</v>
      </c>
      <c r="B13758" s="158">
        <v>-0.40319067455040197</v>
      </c>
      <c r="C13758" s="158">
        <v>0.13700220906913399</v>
      </c>
      <c r="D13758" s="158"/>
      <c r="E13758" s="158">
        <v>-0.20125852302424399</v>
      </c>
    </row>
    <row r="13759" spans="1:5" x14ac:dyDescent="0.25">
      <c r="A13759" s="158">
        <v>72493.7685745669</v>
      </c>
      <c r="B13759" s="158">
        <v>0.34554359484442199</v>
      </c>
      <c r="C13759" s="158">
        <v>0.13689243715535901</v>
      </c>
      <c r="D13759" s="158"/>
      <c r="E13759" s="158">
        <v>-0.2013225974415</v>
      </c>
    </row>
    <row r="13760" spans="1:5" x14ac:dyDescent="0.25">
      <c r="A13760" s="158">
        <v>72504.226668675707</v>
      </c>
      <c r="B13760" s="158">
        <v>0.161526895177277</v>
      </c>
      <c r="C13760" s="158">
        <v>0.13677384274075899</v>
      </c>
      <c r="D13760" s="158"/>
      <c r="E13760" s="158">
        <v>-0.201391684256157</v>
      </c>
    </row>
    <row r="13761" spans="1:5" x14ac:dyDescent="0.25">
      <c r="A13761" s="158">
        <v>72511.713829096596</v>
      </c>
      <c r="B13761" s="158">
        <v>0.39534325544794402</v>
      </c>
      <c r="C13761" s="158">
        <v>0.13668877222758699</v>
      </c>
      <c r="D13761" s="158"/>
      <c r="E13761" s="158">
        <v>-0.20144115516004099</v>
      </c>
    </row>
    <row r="13762" spans="1:5" x14ac:dyDescent="0.25">
      <c r="A13762" s="158">
        <v>72512.689809495103</v>
      </c>
      <c r="B13762" s="158">
        <v>0.23711438903926099</v>
      </c>
      <c r="C13762" s="158">
        <v>0.13667767277634199</v>
      </c>
      <c r="D13762" s="158"/>
      <c r="E13762" s="158">
        <v>-0.20144760451476701</v>
      </c>
    </row>
    <row r="13763" spans="1:5" x14ac:dyDescent="0.25">
      <c r="A13763" s="158">
        <v>72538.582146889501</v>
      </c>
      <c r="B13763" s="158">
        <v>0.19121634070728999</v>
      </c>
      <c r="C13763" s="158">
        <v>0.13638235915875299</v>
      </c>
      <c r="D13763" s="158"/>
      <c r="E13763" s="158">
        <v>-0.20161875617538799</v>
      </c>
    </row>
    <row r="13764" spans="1:5" x14ac:dyDescent="0.25">
      <c r="A13764" s="158">
        <v>72552.833452884006</v>
      </c>
      <c r="B13764" s="158">
        <v>0.26081585318773498</v>
      </c>
      <c r="C13764" s="158">
        <v>0.13621912499295299</v>
      </c>
      <c r="D13764" s="158"/>
      <c r="E13764" s="158">
        <v>-0.20171300273999701</v>
      </c>
    </row>
    <row r="13765" spans="1:5" x14ac:dyDescent="0.25">
      <c r="A13765" s="158">
        <v>72555.264439685896</v>
      </c>
      <c r="B13765" s="158">
        <v>5.3704844898661001E-2</v>
      </c>
      <c r="C13765" s="158">
        <v>0.13619123202443401</v>
      </c>
      <c r="D13765" s="158"/>
      <c r="E13765" s="158">
        <v>-0.2017290824014</v>
      </c>
    </row>
    <row r="13766" spans="1:5" x14ac:dyDescent="0.25">
      <c r="A13766" s="158">
        <v>72556.370725732995</v>
      </c>
      <c r="B13766" s="158">
        <v>-0.295969618421488</v>
      </c>
      <c r="C13766" s="158">
        <v>0.13617853391962501</v>
      </c>
      <c r="D13766" s="158"/>
      <c r="E13766" s="158">
        <v>-0.20173640018254099</v>
      </c>
    </row>
    <row r="13767" spans="1:5" x14ac:dyDescent="0.25">
      <c r="A13767" s="158">
        <v>72559.558678502901</v>
      </c>
      <c r="B13767" s="158">
        <v>0.29675993200481998</v>
      </c>
      <c r="C13767" s="158">
        <v>0.13614192588884999</v>
      </c>
      <c r="D13767" s="158"/>
      <c r="E13767" s="158">
        <v>-0.20175748866476301</v>
      </c>
    </row>
    <row r="13768" spans="1:5" x14ac:dyDescent="0.25">
      <c r="A13768" s="158">
        <v>72561.453438957702</v>
      </c>
      <c r="B13768" s="158">
        <v>-1.2668481320921E-2</v>
      </c>
      <c r="C13768" s="158">
        <v>0.136120156472852</v>
      </c>
      <c r="D13768" s="158"/>
      <c r="E13768" s="158">
        <v>-0.20177002334206001</v>
      </c>
    </row>
    <row r="13769" spans="1:5" x14ac:dyDescent="0.25">
      <c r="A13769" s="158">
        <v>72565.6051640652</v>
      </c>
      <c r="B13769" s="158">
        <v>-0.15298862221382301</v>
      </c>
      <c r="C13769" s="158">
        <v>0.13607242647089901</v>
      </c>
      <c r="D13769" s="158"/>
      <c r="E13769" s="158">
        <v>-0.201797490747954</v>
      </c>
    </row>
    <row r="13770" spans="1:5" x14ac:dyDescent="0.25">
      <c r="A13770" s="158">
        <v>72567.802637324799</v>
      </c>
      <c r="B13770" s="158">
        <v>3.6325725481955999E-2</v>
      </c>
      <c r="C13770" s="158">
        <v>0.13604714690577399</v>
      </c>
      <c r="D13770" s="158"/>
      <c r="E13770" s="158">
        <v>-0.201812030077096</v>
      </c>
    </row>
    <row r="13771" spans="1:5" x14ac:dyDescent="0.25">
      <c r="A13771" s="158">
        <v>72569.486487089802</v>
      </c>
      <c r="B13771" s="158">
        <v>0.39174776230113101</v>
      </c>
      <c r="C13771" s="158">
        <v>0.13602776832492899</v>
      </c>
      <c r="D13771" s="158"/>
      <c r="E13771" s="158">
        <v>-0.201823171572696</v>
      </c>
    </row>
    <row r="13772" spans="1:5" x14ac:dyDescent="0.25">
      <c r="A13772" s="158">
        <v>72574.861682437797</v>
      </c>
      <c r="B13772" s="158">
        <v>-0.18780637433955</v>
      </c>
      <c r="C13772" s="158">
        <v>0.13596586329986099</v>
      </c>
      <c r="D13772" s="158"/>
      <c r="E13772" s="158">
        <v>-0.201858740408356</v>
      </c>
    </row>
    <row r="13773" spans="1:5" x14ac:dyDescent="0.25">
      <c r="A13773" s="158">
        <v>72577.5707153291</v>
      </c>
      <c r="B13773" s="158">
        <v>-0.18034127665559299</v>
      </c>
      <c r="C13773" s="158">
        <v>0.13593463824482499</v>
      </c>
      <c r="D13773" s="158"/>
      <c r="E13773" s="158">
        <v>-0.20187666833333801</v>
      </c>
    </row>
    <row r="13774" spans="1:5" x14ac:dyDescent="0.25">
      <c r="A13774" s="158">
        <v>72579.334861827505</v>
      </c>
      <c r="B13774" s="158">
        <v>0.32795969775698502</v>
      </c>
      <c r="C13774" s="158">
        <v>0.13591429498093399</v>
      </c>
      <c r="D13774" s="158"/>
      <c r="E13774" s="158">
        <v>-0.20188834375883399</v>
      </c>
    </row>
    <row r="13775" spans="1:5" x14ac:dyDescent="0.25">
      <c r="A13775" s="158">
        <v>72598.166396400906</v>
      </c>
      <c r="B13775" s="158">
        <v>0.68645520668575399</v>
      </c>
      <c r="C13775" s="158">
        <v>0.13569668830138401</v>
      </c>
      <c r="D13775" s="158"/>
      <c r="E13775" s="158">
        <v>-0.20201300357884</v>
      </c>
    </row>
    <row r="13776" spans="1:5" x14ac:dyDescent="0.25">
      <c r="A13776" s="158">
        <v>72598.243704189794</v>
      </c>
      <c r="B13776" s="158">
        <v>0.100167008186025</v>
      </c>
      <c r="C13776" s="158">
        <v>0.135695793286331</v>
      </c>
      <c r="D13776" s="158"/>
      <c r="E13776" s="158">
        <v>-0.20201351544719101</v>
      </c>
    </row>
    <row r="13777" spans="1:5" x14ac:dyDescent="0.25">
      <c r="A13777" s="158">
        <v>72600.501250611502</v>
      </c>
      <c r="B13777" s="158">
        <v>0.21663223607624199</v>
      </c>
      <c r="C13777" s="158">
        <v>0.13566965094875899</v>
      </c>
      <c r="D13777" s="158"/>
      <c r="E13777" s="158">
        <v>-0.20202846345604</v>
      </c>
    </row>
    <row r="13778" spans="1:5" x14ac:dyDescent="0.25">
      <c r="A13778" s="158">
        <v>72603.198883771998</v>
      </c>
      <c r="B13778" s="158">
        <v>-0.191185848256237</v>
      </c>
      <c r="C13778" s="158">
        <v>0.13563839707587799</v>
      </c>
      <c r="D13778" s="158"/>
      <c r="E13778" s="158">
        <v>-0.202046326449067</v>
      </c>
    </row>
    <row r="13779" spans="1:5" x14ac:dyDescent="0.25">
      <c r="A13779" s="158">
        <v>72607.671199306395</v>
      </c>
      <c r="B13779" s="158">
        <v>0.33007281456529602</v>
      </c>
      <c r="C13779" s="158">
        <v>0.13558654562205</v>
      </c>
      <c r="D13779" s="158"/>
      <c r="E13779" s="158">
        <v>-0.202075943340707</v>
      </c>
    </row>
    <row r="13780" spans="1:5" x14ac:dyDescent="0.25">
      <c r="A13780" s="158">
        <v>72608.412411528407</v>
      </c>
      <c r="B13780" s="158">
        <v>0.14633135505699399</v>
      </c>
      <c r="C13780" s="158">
        <v>0.135577947688414</v>
      </c>
      <c r="D13780" s="158"/>
      <c r="E13780" s="158">
        <v>-0.20208085214329</v>
      </c>
    </row>
    <row r="13781" spans="1:5" x14ac:dyDescent="0.25">
      <c r="A13781" s="158">
        <v>72609.543599202501</v>
      </c>
      <c r="B13781" s="158">
        <v>-0.112538028012998</v>
      </c>
      <c r="C13781" s="158">
        <v>0.135564823691808</v>
      </c>
      <c r="D13781" s="158"/>
      <c r="E13781" s="158">
        <v>-0.20208834378465099</v>
      </c>
    </row>
    <row r="13782" spans="1:5" x14ac:dyDescent="0.25">
      <c r="A13782" s="158">
        <v>72609.687504842397</v>
      </c>
      <c r="B13782" s="158">
        <v>-0.11244057860946299</v>
      </c>
      <c r="C13782" s="158">
        <v>0.13556315389489901</v>
      </c>
      <c r="D13782" s="158"/>
      <c r="E13782" s="158">
        <v>-0.20208929685833099</v>
      </c>
    </row>
    <row r="13783" spans="1:5" x14ac:dyDescent="0.25">
      <c r="A13783" s="158">
        <v>72615.014000148207</v>
      </c>
      <c r="B13783" s="158">
        <v>0.25539217047834101</v>
      </c>
      <c r="C13783" s="158">
        <v>0.135501315210102</v>
      </c>
      <c r="D13783" s="158"/>
      <c r="E13783" s="158">
        <v>-0.202124575953081</v>
      </c>
    </row>
    <row r="13784" spans="1:5" x14ac:dyDescent="0.25">
      <c r="A13784" s="158">
        <v>72624.319781974205</v>
      </c>
      <c r="B13784" s="158">
        <v>-0.44875385014001601</v>
      </c>
      <c r="C13784" s="158">
        <v>0.13539312417074101</v>
      </c>
      <c r="D13784" s="158"/>
      <c r="E13784" s="158">
        <v>-0.202186221475598</v>
      </c>
    </row>
    <row r="13785" spans="1:5" x14ac:dyDescent="0.25">
      <c r="A13785" s="158">
        <v>72629.709149671195</v>
      </c>
      <c r="B13785" s="158">
        <v>-0.71055194393038201</v>
      </c>
      <c r="C13785" s="158">
        <v>0.135330376972261</v>
      </c>
      <c r="D13785" s="158"/>
      <c r="E13785" s="158">
        <v>-0.20222192898397501</v>
      </c>
    </row>
    <row r="13786" spans="1:5" x14ac:dyDescent="0.25">
      <c r="A13786" s="158">
        <v>72632.841558971399</v>
      </c>
      <c r="B13786" s="158">
        <v>0.203949642993906</v>
      </c>
      <c r="C13786" s="158">
        <v>0.13529387710306801</v>
      </c>
      <c r="D13786" s="158"/>
      <c r="E13786" s="158">
        <v>-0.202242684932462</v>
      </c>
    </row>
    <row r="13787" spans="1:5" x14ac:dyDescent="0.25">
      <c r="A13787" s="158">
        <v>72643.552942940703</v>
      </c>
      <c r="B13787" s="158">
        <v>-6.3813018309877304E-2</v>
      </c>
      <c r="C13787" s="158">
        <v>0.13516889913109201</v>
      </c>
      <c r="D13787" s="158"/>
      <c r="E13787" s="158">
        <v>-0.20231367186785201</v>
      </c>
    </row>
    <row r="13788" spans="1:5" x14ac:dyDescent="0.25">
      <c r="A13788" s="158">
        <v>72644.528125985496</v>
      </c>
      <c r="B13788" s="158">
        <v>-0.14556757260231201</v>
      </c>
      <c r="C13788" s="158">
        <v>0.13515750826082101</v>
      </c>
      <c r="D13788" s="158"/>
      <c r="E13788" s="158">
        <v>-0.20232013550550301</v>
      </c>
    </row>
    <row r="13789" spans="1:5" x14ac:dyDescent="0.25">
      <c r="A13789" s="158">
        <v>72648.315777628202</v>
      </c>
      <c r="B13789" s="158">
        <v>6.7149226603957501E-2</v>
      </c>
      <c r="C13789" s="158">
        <v>0.13511324569501501</v>
      </c>
      <c r="D13789" s="158"/>
      <c r="E13789" s="158">
        <v>-0.20234524191029299</v>
      </c>
    </row>
    <row r="13790" spans="1:5" x14ac:dyDescent="0.25">
      <c r="A13790" s="158">
        <v>72659.324557046406</v>
      </c>
      <c r="B13790" s="158">
        <v>0.60333780679038296</v>
      </c>
      <c r="C13790" s="158">
        <v>0.134984417556402</v>
      </c>
      <c r="D13790" s="158"/>
      <c r="E13790" s="158">
        <v>-0.20241822581053101</v>
      </c>
    </row>
    <row r="13791" spans="1:5" x14ac:dyDescent="0.25">
      <c r="A13791" s="158">
        <v>72666.124172412703</v>
      </c>
      <c r="B13791" s="158">
        <v>-5.8958026452582399E-2</v>
      </c>
      <c r="C13791" s="158">
        <v>0.13490471384750399</v>
      </c>
      <c r="D13791" s="158"/>
      <c r="E13791" s="158">
        <v>-0.20246331376515</v>
      </c>
    </row>
    <row r="13792" spans="1:5" x14ac:dyDescent="0.25">
      <c r="A13792" s="158">
        <v>72667.403754454193</v>
      </c>
      <c r="B13792" s="158">
        <v>0.33097211245198799</v>
      </c>
      <c r="C13792" s="158">
        <v>0.134889703595371</v>
      </c>
      <c r="D13792" s="158"/>
      <c r="E13792" s="158">
        <v>-0.202471799400359</v>
      </c>
    </row>
    <row r="13793" spans="1:5" x14ac:dyDescent="0.25">
      <c r="A13793" s="158">
        <v>72681.401076852402</v>
      </c>
      <c r="B13793" s="158">
        <v>-0.12965140782543699</v>
      </c>
      <c r="C13793" s="158">
        <v>0.134725275479255</v>
      </c>
      <c r="D13793" s="158"/>
      <c r="E13793" s="158">
        <v>-0.202564639766557</v>
      </c>
    </row>
    <row r="13794" spans="1:5" x14ac:dyDescent="0.25">
      <c r="A13794" s="158">
        <v>72685.225700076495</v>
      </c>
      <c r="B13794" s="158">
        <v>5.13389962976563E-2</v>
      </c>
      <c r="C13794" s="158">
        <v>0.134680273886536</v>
      </c>
      <c r="D13794" s="158"/>
      <c r="E13794" s="158">
        <v>-0.202590012587192</v>
      </c>
    </row>
    <row r="13795" spans="1:5" x14ac:dyDescent="0.25">
      <c r="A13795" s="158">
        <v>72697.793615840797</v>
      </c>
      <c r="B13795" s="158">
        <v>-0.368308343606083</v>
      </c>
      <c r="C13795" s="158">
        <v>0.13453217660403399</v>
      </c>
      <c r="D13795" s="158"/>
      <c r="E13795" s="158">
        <v>-0.20267340459430799</v>
      </c>
    </row>
    <row r="13796" spans="1:5" x14ac:dyDescent="0.25">
      <c r="A13796" s="158">
        <v>72712.068237707397</v>
      </c>
      <c r="B13796" s="158">
        <v>0.11163194176540001</v>
      </c>
      <c r="C13796" s="158">
        <v>0.13436356303908401</v>
      </c>
      <c r="D13796" s="158"/>
      <c r="E13796" s="158">
        <v>-0.202768150057756</v>
      </c>
    </row>
    <row r="13797" spans="1:5" x14ac:dyDescent="0.25">
      <c r="A13797" s="158">
        <v>72716.886335444797</v>
      </c>
      <c r="B13797" s="158">
        <v>-0.47363174554599902</v>
      </c>
      <c r="C13797" s="158">
        <v>0.13430655478710901</v>
      </c>
      <c r="D13797" s="158"/>
      <c r="E13797" s="158">
        <v>-0.20280013633406799</v>
      </c>
    </row>
    <row r="13798" spans="1:5" x14ac:dyDescent="0.25">
      <c r="A13798" s="158">
        <v>72717.550983370194</v>
      </c>
      <c r="B13798" s="158">
        <v>3.6443652476103601E-2</v>
      </c>
      <c r="C13798" s="158">
        <v>0.134298686808839</v>
      </c>
      <c r="D13798" s="158"/>
      <c r="E13798" s="158">
        <v>-0.202804549058309</v>
      </c>
    </row>
    <row r="13799" spans="1:5" x14ac:dyDescent="0.25">
      <c r="A13799" s="158">
        <v>72735.979442729702</v>
      </c>
      <c r="B13799" s="158">
        <v>2.84060656444707E-2</v>
      </c>
      <c r="C13799" s="158">
        <v>0.13408017058192001</v>
      </c>
      <c r="D13799" s="158"/>
      <c r="E13799" s="158">
        <v>-0.20292692564263301</v>
      </c>
    </row>
    <row r="13800" spans="1:5" x14ac:dyDescent="0.25">
      <c r="A13800" s="158">
        <v>72736.446003392106</v>
      </c>
      <c r="B13800" s="158">
        <v>-0.33526674604152901</v>
      </c>
      <c r="C13800" s="158">
        <v>0.13407462926399999</v>
      </c>
      <c r="D13800" s="158"/>
      <c r="E13800" s="158">
        <v>-0.20293002456393799</v>
      </c>
    </row>
    <row r="13801" spans="1:5" x14ac:dyDescent="0.25">
      <c r="A13801" s="158">
        <v>72738.332187681197</v>
      </c>
      <c r="B13801" s="158">
        <v>8.4533438295968999</v>
      </c>
      <c r="C13801" s="158">
        <v>0.13405222261670399</v>
      </c>
      <c r="D13801" s="158"/>
      <c r="E13801" s="158">
        <v>-0.20294255303696901</v>
      </c>
    </row>
    <row r="13802" spans="1:5" x14ac:dyDescent="0.25">
      <c r="A13802" s="158">
        <v>72740.766612207997</v>
      </c>
      <c r="B13802" s="158">
        <v>8.0433021295456306E-2</v>
      </c>
      <c r="C13802" s="158">
        <v>0.13402329250987599</v>
      </c>
      <c r="D13802" s="158"/>
      <c r="E13802" s="158">
        <v>-0.202958723841071</v>
      </c>
    </row>
    <row r="13803" spans="1:5" x14ac:dyDescent="0.25">
      <c r="A13803" s="158">
        <v>72746.341787875499</v>
      </c>
      <c r="B13803" s="158">
        <v>-0.32744080958397898</v>
      </c>
      <c r="C13803" s="158">
        <v>0.133956993105595</v>
      </c>
      <c r="D13803" s="158"/>
      <c r="E13803" s="158">
        <v>-0.20299576062767599</v>
      </c>
    </row>
    <row r="13804" spans="1:5" x14ac:dyDescent="0.25">
      <c r="A13804" s="158">
        <v>72754.248435673697</v>
      </c>
      <c r="B13804" s="158">
        <v>8.4847497045981199E-2</v>
      </c>
      <c r="C13804" s="158">
        <v>0.13386286028483599</v>
      </c>
      <c r="D13804" s="158"/>
      <c r="E13804" s="158">
        <v>-0.20304829378429101</v>
      </c>
    </row>
    <row r="13805" spans="1:5" x14ac:dyDescent="0.25">
      <c r="A13805" s="158">
        <v>72755.829035873205</v>
      </c>
      <c r="B13805" s="158">
        <v>4.7941091229142301E-2</v>
      </c>
      <c r="C13805" s="158">
        <v>0.133844027310074</v>
      </c>
      <c r="D13805" s="158"/>
      <c r="E13805" s="158">
        <v>-0.20305879669842899</v>
      </c>
    </row>
    <row r="13806" spans="1:5" x14ac:dyDescent="0.25">
      <c r="A13806" s="158">
        <v>72757.010821553107</v>
      </c>
      <c r="B13806" s="158">
        <v>-0.47593062269556402</v>
      </c>
      <c r="C13806" s="158">
        <v>0.13382994296626699</v>
      </c>
      <c r="D13806" s="158"/>
      <c r="E13806" s="158">
        <v>-0.20306664977972799</v>
      </c>
    </row>
    <row r="13807" spans="1:5" x14ac:dyDescent="0.25">
      <c r="A13807" s="158">
        <v>72757.753379156798</v>
      </c>
      <c r="B13807" s="158">
        <v>-5.95551883076917E-2</v>
      </c>
      <c r="C13807" s="158">
        <v>0.13382109184450899</v>
      </c>
      <c r="D13807" s="158"/>
      <c r="E13807" s="158">
        <v>-0.20307158425508501</v>
      </c>
    </row>
    <row r="13808" spans="1:5" x14ac:dyDescent="0.25">
      <c r="A13808" s="158">
        <v>72760.431315152397</v>
      </c>
      <c r="B13808" s="158">
        <v>0.57036624000936798</v>
      </c>
      <c r="C13808" s="158">
        <v>0.13378916227541501</v>
      </c>
      <c r="D13808" s="158"/>
      <c r="E13808" s="158">
        <v>-0.20308938047848499</v>
      </c>
    </row>
    <row r="13809" spans="1:5" x14ac:dyDescent="0.25">
      <c r="A13809" s="158">
        <v>72764.172213593003</v>
      </c>
      <c r="B13809" s="158">
        <v>-2.44401185039658</v>
      </c>
      <c r="C13809" s="158">
        <v>0.13374453481485499</v>
      </c>
      <c r="D13809" s="158"/>
      <c r="E13809" s="158">
        <v>-0.203114242425357</v>
      </c>
    </row>
    <row r="13810" spans="1:5" x14ac:dyDescent="0.25">
      <c r="A13810" s="158">
        <v>72773.059946371097</v>
      </c>
      <c r="B13810" s="158">
        <v>-2.0098097226250999E-2</v>
      </c>
      <c r="C13810" s="158">
        <v>0.13363839608616401</v>
      </c>
      <c r="D13810" s="158"/>
      <c r="E13810" s="158">
        <v>-0.20317331858723001</v>
      </c>
    </row>
    <row r="13811" spans="1:5" x14ac:dyDescent="0.25">
      <c r="A13811" s="158">
        <v>72774.836992431796</v>
      </c>
      <c r="B13811" s="158">
        <v>-0.164561718453027</v>
      </c>
      <c r="C13811" s="158">
        <v>0.13361715556849199</v>
      </c>
      <c r="D13811" s="158"/>
      <c r="E13811" s="158">
        <v>-0.203185131917936</v>
      </c>
    </row>
    <row r="13812" spans="1:5" x14ac:dyDescent="0.25">
      <c r="A13812" s="158">
        <v>72776.674861986903</v>
      </c>
      <c r="B13812" s="158">
        <v>0.46553063850847098</v>
      </c>
      <c r="C13812" s="158">
        <v>0.13359518149833999</v>
      </c>
      <c r="D13812" s="158"/>
      <c r="E13812" s="158">
        <v>-0.20319735008655099</v>
      </c>
    </row>
    <row r="13813" spans="1:5" x14ac:dyDescent="0.25">
      <c r="A13813" s="158">
        <v>72778.338983929207</v>
      </c>
      <c r="B13813" s="158">
        <v>1.60734421988791</v>
      </c>
      <c r="C13813" s="158">
        <v>0.13357527906889</v>
      </c>
      <c r="D13813" s="158"/>
      <c r="E13813" s="158">
        <v>-0.203208413617987</v>
      </c>
    </row>
    <row r="13814" spans="1:5" x14ac:dyDescent="0.25">
      <c r="A13814" s="158">
        <v>72793.215996929299</v>
      </c>
      <c r="B13814" s="158">
        <v>-0.42525729699524101</v>
      </c>
      <c r="C13814" s="158">
        <v>0.13339711349956199</v>
      </c>
      <c r="D13814" s="158"/>
      <c r="E13814" s="158">
        <v>-0.20330733850358701</v>
      </c>
    </row>
    <row r="13815" spans="1:5" x14ac:dyDescent="0.25">
      <c r="A13815" s="158">
        <v>72793.544324275295</v>
      </c>
      <c r="B13815" s="158">
        <v>1.9398512582133001</v>
      </c>
      <c r="C13815" s="158">
        <v>0.133393176628502</v>
      </c>
      <c r="D13815" s="158"/>
      <c r="E13815" s="158">
        <v>-0.20330952209542999</v>
      </c>
    </row>
    <row r="13816" spans="1:5" x14ac:dyDescent="0.25">
      <c r="A13816" s="158">
        <v>72794.739231600004</v>
      </c>
      <c r="B13816" s="158">
        <v>-3.5611584176198398E-2</v>
      </c>
      <c r="C13816" s="158">
        <v>0.13337884710510001</v>
      </c>
      <c r="D13816" s="158"/>
      <c r="E13816" s="158">
        <v>-0.20331746914825499</v>
      </c>
    </row>
    <row r="13817" spans="1:5" x14ac:dyDescent="0.25">
      <c r="A13817" s="158">
        <v>72798.866772958005</v>
      </c>
      <c r="B13817" s="158">
        <v>0.38024705787325103</v>
      </c>
      <c r="C13817" s="158">
        <v>0.133329327734863</v>
      </c>
      <c r="D13817" s="158"/>
      <c r="E13817" s="158">
        <v>-0.203344922122699</v>
      </c>
    </row>
    <row r="13818" spans="1:5" x14ac:dyDescent="0.25">
      <c r="A13818" s="158">
        <v>72834.513982492499</v>
      </c>
      <c r="B13818" s="158">
        <v>-0.151042492678122</v>
      </c>
      <c r="C13818" s="158">
        <v>0.13290030569986999</v>
      </c>
      <c r="D13818" s="158"/>
      <c r="E13818" s="158">
        <v>-0.20358212410818299</v>
      </c>
    </row>
    <row r="13819" spans="1:5" x14ac:dyDescent="0.25">
      <c r="A13819" s="158">
        <v>72837.9417355982</v>
      </c>
      <c r="B13819" s="158">
        <v>0.32440887050380102</v>
      </c>
      <c r="C13819" s="158">
        <v>0.13285892604959401</v>
      </c>
      <c r="D13819" s="158"/>
      <c r="E13819" s="158">
        <v>-0.20360494294222101</v>
      </c>
    </row>
    <row r="13820" spans="1:5" x14ac:dyDescent="0.25">
      <c r="A13820" s="158">
        <v>72838.544714246207</v>
      </c>
      <c r="B13820" s="158">
        <v>-0.2074296789075</v>
      </c>
      <c r="C13820" s="158">
        <v>0.132851644669575</v>
      </c>
      <c r="D13820" s="158"/>
      <c r="E13820" s="158">
        <v>-0.203608957202673</v>
      </c>
    </row>
    <row r="13821" spans="1:5" x14ac:dyDescent="0.25">
      <c r="A13821" s="158">
        <v>72839.344188748102</v>
      </c>
      <c r="B13821" s="158">
        <v>-0.15587949766596701</v>
      </c>
      <c r="C13821" s="158">
        <v>0.132841989429271</v>
      </c>
      <c r="D13821" s="158"/>
      <c r="E13821" s="158">
        <v>-0.20361427969547199</v>
      </c>
    </row>
    <row r="13822" spans="1:5" x14ac:dyDescent="0.25">
      <c r="A13822" s="158">
        <v>72839.556150828794</v>
      </c>
      <c r="B13822" s="158">
        <v>0.10262861682850399</v>
      </c>
      <c r="C13822" s="158">
        <v>0.132839429368312</v>
      </c>
      <c r="D13822" s="158"/>
      <c r="E13822" s="158">
        <v>-0.203615690846775</v>
      </c>
    </row>
    <row r="13823" spans="1:5" x14ac:dyDescent="0.25">
      <c r="A13823" s="158">
        <v>72848.080033243197</v>
      </c>
      <c r="B13823" s="158">
        <v>-0.26214462996809701</v>
      </c>
      <c r="C13823" s="158">
        <v>0.13273640990300301</v>
      </c>
      <c r="D13823" s="158"/>
      <c r="E13823" s="158">
        <v>-0.20367244472287599</v>
      </c>
    </row>
    <row r="13824" spans="1:5" x14ac:dyDescent="0.25">
      <c r="A13824" s="158">
        <v>72852.271119746001</v>
      </c>
      <c r="B13824" s="158">
        <v>0.407572604154671</v>
      </c>
      <c r="C13824" s="158">
        <v>0.13268570756817899</v>
      </c>
      <c r="D13824" s="158"/>
      <c r="E13824" s="158">
        <v>-0.20370035388420099</v>
      </c>
    </row>
    <row r="13825" spans="1:5" x14ac:dyDescent="0.25">
      <c r="A13825" s="158">
        <v>72854.730057117995</v>
      </c>
      <c r="B13825" s="158">
        <v>-0.31114616154233099</v>
      </c>
      <c r="C13825" s="158">
        <v>0.13265594523907401</v>
      </c>
      <c r="D13825" s="158"/>
      <c r="E13825" s="158">
        <v>-0.20371672959221901</v>
      </c>
    </row>
    <row r="13826" spans="1:5" x14ac:dyDescent="0.25">
      <c r="A13826" s="158">
        <v>72857.270537542005</v>
      </c>
      <c r="B13826" s="158">
        <v>6.6375117503358894E-2</v>
      </c>
      <c r="C13826" s="158">
        <v>0.132625184363628</v>
      </c>
      <c r="D13826" s="158"/>
      <c r="E13826" s="158">
        <v>-0.20373364930031801</v>
      </c>
    </row>
    <row r="13827" spans="1:5" x14ac:dyDescent="0.25">
      <c r="A13827" s="158">
        <v>72862.284715024405</v>
      </c>
      <c r="B13827" s="158">
        <v>5.3560822039977501E-2</v>
      </c>
      <c r="C13827" s="158">
        <v>0.132564436853189</v>
      </c>
      <c r="D13827" s="158"/>
      <c r="E13827" s="158">
        <v>-0.20376704677039401</v>
      </c>
    </row>
    <row r="13828" spans="1:5" x14ac:dyDescent="0.25">
      <c r="A13828" s="158">
        <v>72866.383467451495</v>
      </c>
      <c r="B13828" s="158">
        <v>0.246282140736231</v>
      </c>
      <c r="C13828" s="158">
        <v>0.13251474607747499</v>
      </c>
      <c r="D13828" s="158"/>
      <c r="E13828" s="158">
        <v>-0.20379434974687799</v>
      </c>
    </row>
    <row r="13829" spans="1:5" x14ac:dyDescent="0.25">
      <c r="A13829" s="158">
        <v>72868.707405287103</v>
      </c>
      <c r="B13829" s="158">
        <v>0.52790397386703902</v>
      </c>
      <c r="C13829" s="158">
        <v>0.13248655862747499</v>
      </c>
      <c r="D13829" s="158"/>
      <c r="E13829" s="158">
        <v>-0.203809831285718</v>
      </c>
    </row>
    <row r="13830" spans="1:5" x14ac:dyDescent="0.25">
      <c r="A13830" s="158">
        <v>72869.856933018396</v>
      </c>
      <c r="B13830" s="158">
        <v>0.52818710706601402</v>
      </c>
      <c r="C13830" s="158">
        <v>0.132472612216671</v>
      </c>
      <c r="D13830" s="158"/>
      <c r="E13830" s="158">
        <v>-0.20381748947335601</v>
      </c>
    </row>
    <row r="13831" spans="1:5" x14ac:dyDescent="0.25">
      <c r="A13831" s="158">
        <v>72891.551208646299</v>
      </c>
      <c r="B13831" s="158">
        <v>0.465840868573486</v>
      </c>
      <c r="C13831" s="158">
        <v>0.13220896948755301</v>
      </c>
      <c r="D13831" s="158"/>
      <c r="E13831" s="158">
        <v>-0.203962054412616</v>
      </c>
    </row>
    <row r="13832" spans="1:5" x14ac:dyDescent="0.25">
      <c r="A13832" s="158">
        <v>72896.936152467795</v>
      </c>
      <c r="B13832" s="158">
        <v>0.35839372352968202</v>
      </c>
      <c r="C13832" s="158">
        <v>0.13214339961515101</v>
      </c>
      <c r="D13832" s="158"/>
      <c r="E13832" s="158">
        <v>-0.20399794915138</v>
      </c>
    </row>
    <row r="13833" spans="1:5" x14ac:dyDescent="0.25">
      <c r="A13833" s="158">
        <v>72902.953356117607</v>
      </c>
      <c r="B13833" s="158">
        <v>-0.41499128878383901</v>
      </c>
      <c r="C13833" s="158">
        <v>0.132070071222774</v>
      </c>
      <c r="D13833" s="158"/>
      <c r="E13833" s="158">
        <v>-0.204038063503024</v>
      </c>
    </row>
    <row r="13834" spans="1:5" x14ac:dyDescent="0.25">
      <c r="A13834" s="158">
        <v>72902.993257877795</v>
      </c>
      <c r="B13834" s="158">
        <v>0.13948609289571301</v>
      </c>
      <c r="C13834" s="158">
        <v>0.13206958475191199</v>
      </c>
      <c r="D13834" s="158"/>
      <c r="E13834" s="158">
        <v>-0.20403832953054499</v>
      </c>
    </row>
    <row r="13835" spans="1:5" x14ac:dyDescent="0.25">
      <c r="A13835" s="158">
        <v>72903.386055045194</v>
      </c>
      <c r="B13835" s="158">
        <v>0.40367072210007998</v>
      </c>
      <c r="C13835" s="158">
        <v>0.13206479573386501</v>
      </c>
      <c r="D13835" s="158"/>
      <c r="E13835" s="158">
        <v>-0.20404094834640599</v>
      </c>
    </row>
    <row r="13836" spans="1:5" x14ac:dyDescent="0.25">
      <c r="A13836" s="158">
        <v>72904.075257547694</v>
      </c>
      <c r="B13836" s="158">
        <v>0.442906213828831</v>
      </c>
      <c r="C13836" s="158">
        <v>0.13205639227004901</v>
      </c>
      <c r="D13836" s="158"/>
      <c r="E13836" s="158">
        <v>-0.204045543380308</v>
      </c>
    </row>
    <row r="13837" spans="1:5" x14ac:dyDescent="0.25">
      <c r="A13837" s="158">
        <v>72906.562734354506</v>
      </c>
      <c r="B13837" s="158">
        <v>-0.34072375166019903</v>
      </c>
      <c r="C13837" s="158">
        <v>0.13202605556994801</v>
      </c>
      <c r="D13837" s="158"/>
      <c r="E13837" s="158">
        <v>-0.20406212841379401</v>
      </c>
    </row>
    <row r="13838" spans="1:5" x14ac:dyDescent="0.25">
      <c r="A13838" s="158">
        <v>72913.797193318896</v>
      </c>
      <c r="B13838" s="158">
        <v>0.62465769335000598</v>
      </c>
      <c r="C13838" s="158">
        <v>0.13193776517938999</v>
      </c>
      <c r="D13838" s="158"/>
      <c r="E13838" s="158">
        <v>-0.204110368780967</v>
      </c>
    </row>
    <row r="13839" spans="1:5" x14ac:dyDescent="0.25">
      <c r="A13839" s="158">
        <v>72921.707879499503</v>
      </c>
      <c r="B13839" s="158">
        <v>-0.26163816632960302</v>
      </c>
      <c r="C13839" s="158">
        <v>0.13184111947737001</v>
      </c>
      <c r="D13839" s="158"/>
      <c r="E13839" s="158">
        <v>-0.20416312725810801</v>
      </c>
    </row>
    <row r="13840" spans="1:5" x14ac:dyDescent="0.25">
      <c r="A13840" s="158">
        <v>72930.939936734998</v>
      </c>
      <c r="B13840" s="158">
        <v>1.0745635786511401</v>
      </c>
      <c r="C13840" s="158">
        <v>0.13172819619429699</v>
      </c>
      <c r="D13840" s="158"/>
      <c r="E13840" s="158">
        <v>-0.204224710107174</v>
      </c>
    </row>
    <row r="13841" spans="1:5" x14ac:dyDescent="0.25">
      <c r="A13841" s="158">
        <v>72945.410803248305</v>
      </c>
      <c r="B13841" s="158">
        <v>-0.144329924043296</v>
      </c>
      <c r="C13841" s="158">
        <v>0.13155090604379799</v>
      </c>
      <c r="D13841" s="158"/>
      <c r="E13841" s="158">
        <v>-0.204321264215934</v>
      </c>
    </row>
    <row r="13842" spans="1:5" x14ac:dyDescent="0.25">
      <c r="A13842" s="158">
        <v>72958.385419424507</v>
      </c>
      <c r="B13842" s="158">
        <v>0.21635774161719001</v>
      </c>
      <c r="C13842" s="158">
        <v>0.13139165272293701</v>
      </c>
      <c r="D13842" s="158"/>
      <c r="E13842" s="158">
        <v>-0.20440786138366801</v>
      </c>
    </row>
    <row r="13843" spans="1:5" x14ac:dyDescent="0.25">
      <c r="A13843" s="158">
        <v>72987.626829988003</v>
      </c>
      <c r="B13843" s="158">
        <v>0.30402802422124803</v>
      </c>
      <c r="C13843" s="158">
        <v>0.131031737891461</v>
      </c>
      <c r="D13843" s="158"/>
      <c r="E13843" s="158">
        <v>-0.20460312066077899</v>
      </c>
    </row>
    <row r="13844" spans="1:5" x14ac:dyDescent="0.25">
      <c r="A13844" s="158">
        <v>72997.698306373597</v>
      </c>
      <c r="B13844" s="158">
        <v>0.24555445194991399</v>
      </c>
      <c r="C13844" s="158">
        <v>0.13090746010443</v>
      </c>
      <c r="D13844" s="158"/>
      <c r="E13844" s="158">
        <v>-0.204670402269026</v>
      </c>
    </row>
    <row r="13845" spans="1:5" x14ac:dyDescent="0.25">
      <c r="A13845" s="158">
        <v>72999.884092863998</v>
      </c>
      <c r="B13845" s="158">
        <v>0.54843328559384097</v>
      </c>
      <c r="C13845" s="158">
        <v>0.130880467510092</v>
      </c>
      <c r="D13845" s="158"/>
      <c r="E13845" s="158">
        <v>-0.204685006210889</v>
      </c>
    </row>
    <row r="13846" spans="1:5" x14ac:dyDescent="0.25">
      <c r="A13846" s="158">
        <v>73001.549817073203</v>
      </c>
      <c r="B13846" s="158">
        <v>-6.3447747503275795E-2</v>
      </c>
      <c r="C13846" s="158">
        <v>0.13085989226151601</v>
      </c>
      <c r="D13846" s="158"/>
      <c r="E13846" s="158">
        <v>-0.20469613592554001</v>
      </c>
    </row>
    <row r="13847" spans="1:5" x14ac:dyDescent="0.25">
      <c r="A13847" s="158">
        <v>73004.804618359994</v>
      </c>
      <c r="B13847" s="158">
        <v>-0.113425014005619</v>
      </c>
      <c r="C13847" s="158">
        <v>0.13081967612669401</v>
      </c>
      <c r="D13847" s="158"/>
      <c r="E13847" s="158">
        <v>-0.20471788441689001</v>
      </c>
    </row>
    <row r="13848" spans="1:5" x14ac:dyDescent="0.25">
      <c r="A13848" s="158">
        <v>73014.055151718203</v>
      </c>
      <c r="B13848" s="158">
        <v>0.49811310206324699</v>
      </c>
      <c r="C13848" s="158">
        <v>0.130705288066362</v>
      </c>
      <c r="D13848" s="158"/>
      <c r="E13848" s="158">
        <v>-0.20477970480175101</v>
      </c>
    </row>
    <row r="13849" spans="1:5" x14ac:dyDescent="0.25">
      <c r="A13849" s="158">
        <v>73014.554829640198</v>
      </c>
      <c r="B13849" s="158">
        <v>-0.42043202151300602</v>
      </c>
      <c r="C13849" s="158">
        <v>0.13069910553811501</v>
      </c>
      <c r="D13849" s="158"/>
      <c r="E13849" s="158">
        <v>-0.204783044460316</v>
      </c>
    </row>
    <row r="13850" spans="1:5" x14ac:dyDescent="0.25">
      <c r="A13850" s="158">
        <v>73019.621658847507</v>
      </c>
      <c r="B13850" s="158">
        <v>0.18046298028633301</v>
      </c>
      <c r="C13850" s="158">
        <v>0.130636392067083</v>
      </c>
      <c r="D13850" s="158"/>
      <c r="E13850" s="158">
        <v>-0.20481691132419499</v>
      </c>
    </row>
    <row r="13851" spans="1:5" x14ac:dyDescent="0.25">
      <c r="A13851" s="158">
        <v>73030.734051734893</v>
      </c>
      <c r="B13851" s="158">
        <v>0.72621249959550205</v>
      </c>
      <c r="C13851" s="158">
        <v>0.130498715217754</v>
      </c>
      <c r="D13851" s="158"/>
      <c r="E13851" s="158">
        <v>-0.20489120026940399</v>
      </c>
    </row>
    <row r="13852" spans="1:5" x14ac:dyDescent="0.25">
      <c r="A13852" s="158">
        <v>73040.306469198302</v>
      </c>
      <c r="B13852" s="158">
        <v>0.18733859836137501</v>
      </c>
      <c r="C13852" s="158">
        <v>0.130379969839369</v>
      </c>
      <c r="D13852" s="158"/>
      <c r="E13852" s="158">
        <v>-0.20495520878287399</v>
      </c>
    </row>
    <row r="13853" spans="1:5" x14ac:dyDescent="0.25">
      <c r="A13853" s="158">
        <v>73041.864562850096</v>
      </c>
      <c r="B13853" s="158">
        <v>5.9606479009022301E-2</v>
      </c>
      <c r="C13853" s="158">
        <v>0.130360628916455</v>
      </c>
      <c r="D13853" s="158"/>
      <c r="E13853" s="158">
        <v>-0.20496562867398799</v>
      </c>
    </row>
    <row r="13854" spans="1:5" x14ac:dyDescent="0.25">
      <c r="A13854" s="158">
        <v>73049.941661016201</v>
      </c>
      <c r="B13854" s="158">
        <v>0.44513882764776203</v>
      </c>
      <c r="C13854" s="158">
        <v>0.13026030912532399</v>
      </c>
      <c r="D13854" s="158"/>
      <c r="E13854" s="158">
        <v>-0.20501965075174</v>
      </c>
    </row>
    <row r="13855" spans="1:5" x14ac:dyDescent="0.25">
      <c r="A13855" s="158">
        <v>73054.885305277407</v>
      </c>
      <c r="B13855" s="158">
        <v>-0.18856270325865501</v>
      </c>
      <c r="C13855" s="158">
        <v>0.13019886069162401</v>
      </c>
      <c r="D13855" s="158"/>
      <c r="E13855" s="158">
        <v>-0.20505272010313499</v>
      </c>
    </row>
    <row r="13856" spans="1:5" x14ac:dyDescent="0.25">
      <c r="A13856" s="158">
        <v>73057.662902654905</v>
      </c>
      <c r="B13856" s="158">
        <v>-0.75284245852471599</v>
      </c>
      <c r="C13856" s="158">
        <v>0.130164320198218</v>
      </c>
      <c r="D13856" s="158"/>
      <c r="E13856" s="158">
        <v>-0.205071301776867</v>
      </c>
    </row>
    <row r="13857" spans="1:5" x14ac:dyDescent="0.25">
      <c r="A13857" s="158">
        <v>73060.596276990997</v>
      </c>
      <c r="B13857" s="158">
        <v>0.43814511884410201</v>
      </c>
      <c r="C13857" s="158">
        <v>0.13012783046247001</v>
      </c>
      <c r="D13857" s="158"/>
      <c r="E13857" s="158">
        <v>-0.205090926811728</v>
      </c>
    </row>
    <row r="13858" spans="1:5" x14ac:dyDescent="0.25">
      <c r="A13858" s="158">
        <v>73068.4194926247</v>
      </c>
      <c r="B13858" s="158">
        <v>-6.9690732187899201E-2</v>
      </c>
      <c r="C13858" s="158">
        <v>0.13003045309639399</v>
      </c>
      <c r="D13858" s="158"/>
      <c r="E13858" s="158">
        <v>-0.205143272373118</v>
      </c>
    </row>
    <row r="13859" spans="1:5" x14ac:dyDescent="0.25">
      <c r="A13859" s="158">
        <v>73089.5921856075</v>
      </c>
      <c r="B13859" s="158">
        <v>-0.218431033481603</v>
      </c>
      <c r="C13859" s="158">
        <v>0.12976647710176101</v>
      </c>
      <c r="D13859" s="158"/>
      <c r="E13859" s="158">
        <v>-0.205284985366014</v>
      </c>
    </row>
    <row r="13860" spans="1:5" x14ac:dyDescent="0.25">
      <c r="A13860" s="158">
        <v>73094.284156913607</v>
      </c>
      <c r="B13860" s="158">
        <v>-0.24159929549908399</v>
      </c>
      <c r="C13860" s="158">
        <v>0.12970789410060299</v>
      </c>
      <c r="D13860" s="158"/>
      <c r="E13860" s="158">
        <v>-0.20531639861058201</v>
      </c>
    </row>
    <row r="13861" spans="1:5" x14ac:dyDescent="0.25">
      <c r="A13861" s="158">
        <v>73098.375016698395</v>
      </c>
      <c r="B13861" s="158">
        <v>0.48095749089045498</v>
      </c>
      <c r="C13861" s="158">
        <v>0.12965679173030201</v>
      </c>
      <c r="D13861" s="158"/>
      <c r="E13861" s="158">
        <v>-0.205343790000763</v>
      </c>
    </row>
    <row r="13862" spans="1:5" x14ac:dyDescent="0.25">
      <c r="A13862" s="158">
        <v>73098.5661968153</v>
      </c>
      <c r="B13862" s="158">
        <v>-0.19816831353007799</v>
      </c>
      <c r="C13862" s="158">
        <v>0.12965440297757999</v>
      </c>
      <c r="D13862" s="158"/>
      <c r="E13862" s="158">
        <v>-0.20534507015615699</v>
      </c>
    </row>
    <row r="13863" spans="1:5" x14ac:dyDescent="0.25">
      <c r="A13863" s="158">
        <v>73112.376742890905</v>
      </c>
      <c r="B13863" s="158">
        <v>-0.65781098995256704</v>
      </c>
      <c r="C13863" s="158">
        <v>0.12948171185054999</v>
      </c>
      <c r="D13863" s="158"/>
      <c r="E13863" s="158">
        <v>-0.20543756079509601</v>
      </c>
    </row>
    <row r="13864" spans="1:5" x14ac:dyDescent="0.25">
      <c r="A13864" s="158">
        <v>73112.476782501602</v>
      </c>
      <c r="B13864" s="158">
        <v>-0.34520777615035803</v>
      </c>
      <c r="C13864" s="158">
        <v>0.12948045998597199</v>
      </c>
      <c r="D13864" s="158"/>
      <c r="E13864" s="158">
        <v>-0.205438230873185</v>
      </c>
    </row>
    <row r="13865" spans="1:5" x14ac:dyDescent="0.25">
      <c r="A13865" s="158">
        <v>73115.908381120593</v>
      </c>
      <c r="B13865" s="158">
        <v>-0.66220357943910202</v>
      </c>
      <c r="C13865" s="158">
        <v>0.12943750990800401</v>
      </c>
      <c r="D13865" s="158"/>
      <c r="E13865" s="158">
        <v>-0.205461217052158</v>
      </c>
    </row>
    <row r="13866" spans="1:5" x14ac:dyDescent="0.25">
      <c r="A13866" s="158">
        <v>73117.676291687705</v>
      </c>
      <c r="B13866" s="158">
        <v>0.170418676736417</v>
      </c>
      <c r="C13866" s="158">
        <v>0.12941537649783499</v>
      </c>
      <c r="D13866" s="158"/>
      <c r="E13866" s="158">
        <v>-0.205473059880419</v>
      </c>
    </row>
    <row r="13867" spans="1:5" x14ac:dyDescent="0.25">
      <c r="A13867" s="158">
        <v>73125.074084323496</v>
      </c>
      <c r="B13867" s="158">
        <v>-0.453362061287155</v>
      </c>
      <c r="C13867" s="158">
        <v>0.129322714553567</v>
      </c>
      <c r="D13867" s="158"/>
      <c r="E13867" s="158">
        <v>-0.20552262099532401</v>
      </c>
    </row>
    <row r="13868" spans="1:5" x14ac:dyDescent="0.25">
      <c r="A13868" s="158">
        <v>73131.2745745672</v>
      </c>
      <c r="B13868" s="158">
        <v>0.69888598847862604</v>
      </c>
      <c r="C13868" s="158">
        <v>0.12924499394265199</v>
      </c>
      <c r="D13868" s="158"/>
      <c r="E13868" s="158">
        <v>-0.205564167056668</v>
      </c>
    </row>
    <row r="13869" spans="1:5" x14ac:dyDescent="0.25">
      <c r="A13869" s="158">
        <v>73143.995009545499</v>
      </c>
      <c r="B13869" s="158">
        <v>-0.61696287976626996</v>
      </c>
      <c r="C13869" s="158">
        <v>0.12908539168025801</v>
      </c>
      <c r="D13869" s="158"/>
      <c r="E13869" s="158">
        <v>-0.205649417383689</v>
      </c>
    </row>
    <row r="13870" spans="1:5" x14ac:dyDescent="0.25">
      <c r="A13870" s="158">
        <v>73144.0417883919</v>
      </c>
      <c r="B13870" s="158">
        <v>0.17219709408422501</v>
      </c>
      <c r="C13870" s="158">
        <v>0.12908480436428599</v>
      </c>
      <c r="D13870" s="158"/>
      <c r="E13870" s="158">
        <v>-0.205649730932004</v>
      </c>
    </row>
    <row r="13871" spans="1:5" x14ac:dyDescent="0.25">
      <c r="A13871" s="158">
        <v>73152.831340444798</v>
      </c>
      <c r="B13871" s="158">
        <v>-0.17802987822273</v>
      </c>
      <c r="C13871" s="158">
        <v>0.12897440049362399</v>
      </c>
      <c r="D13871" s="158"/>
      <c r="E13871" s="158">
        <v>-0.205708651077844</v>
      </c>
    </row>
    <row r="13872" spans="1:5" x14ac:dyDescent="0.25">
      <c r="A13872" s="158">
        <v>73158.117612253904</v>
      </c>
      <c r="B13872" s="158">
        <v>6.3396658035119693E-2</v>
      </c>
      <c r="C13872" s="158">
        <v>0.128907953434896</v>
      </c>
      <c r="D13872" s="158"/>
      <c r="E13872" s="158">
        <v>-0.205744092701381</v>
      </c>
    </row>
    <row r="13873" spans="1:5" x14ac:dyDescent="0.25">
      <c r="A13873" s="158">
        <v>73158.494785361399</v>
      </c>
      <c r="B13873" s="158">
        <v>-0.69345252223482801</v>
      </c>
      <c r="C13873" s="158">
        <v>0.128903211121353</v>
      </c>
      <c r="D13873" s="158"/>
      <c r="E13873" s="158">
        <v>-0.205746621602242</v>
      </c>
    </row>
    <row r="13874" spans="1:5" x14ac:dyDescent="0.25">
      <c r="A13874" s="158">
        <v>73166.300345465104</v>
      </c>
      <c r="B13874" s="158">
        <v>0.27605304478515202</v>
      </c>
      <c r="C13874" s="158">
        <v>0.12880502943608799</v>
      </c>
      <c r="D13874" s="158"/>
      <c r="E13874" s="158">
        <v>-0.205798961648815</v>
      </c>
    </row>
    <row r="13875" spans="1:5" x14ac:dyDescent="0.25">
      <c r="A13875" s="158">
        <v>73183.027579407499</v>
      </c>
      <c r="B13875" s="158">
        <v>0.113493086704364</v>
      </c>
      <c r="C13875" s="158">
        <v>0.12859437343638699</v>
      </c>
      <c r="D13875" s="158"/>
      <c r="E13875" s="158">
        <v>-0.205911155965011</v>
      </c>
    </row>
    <row r="13876" spans="1:5" x14ac:dyDescent="0.25">
      <c r="A13876" s="158">
        <v>73195.167487818602</v>
      </c>
      <c r="B13876" s="158">
        <v>7.2606455281887194E-2</v>
      </c>
      <c r="C13876" s="158">
        <v>0.12844127571208699</v>
      </c>
      <c r="D13876" s="158"/>
      <c r="E13876" s="158">
        <v>-0.205992607505877</v>
      </c>
    </row>
    <row r="13877" spans="1:5" x14ac:dyDescent="0.25">
      <c r="A13877" s="158">
        <v>73197.842277763906</v>
      </c>
      <c r="B13877" s="158">
        <v>0.56946512243629699</v>
      </c>
      <c r="C13877" s="158">
        <v>0.12840751998465</v>
      </c>
      <c r="D13877" s="158"/>
      <c r="E13877" s="158">
        <v>-0.20601055665686999</v>
      </c>
    </row>
    <row r="13878" spans="1:5" x14ac:dyDescent="0.25">
      <c r="A13878" s="158">
        <v>73206.847388007198</v>
      </c>
      <c r="B13878" s="158">
        <v>8.8410599390220695E-2</v>
      </c>
      <c r="C13878" s="158">
        <v>0.12829381389021</v>
      </c>
      <c r="D13878" s="158"/>
      <c r="E13878" s="158">
        <v>-0.20607099306988899</v>
      </c>
    </row>
    <row r="13879" spans="1:5" x14ac:dyDescent="0.25">
      <c r="A13879" s="158">
        <v>73210.985520816306</v>
      </c>
      <c r="B13879" s="158">
        <v>-3.5817186953868201E-2</v>
      </c>
      <c r="C13879" s="158">
        <v>0.12824153054544499</v>
      </c>
      <c r="D13879" s="158"/>
      <c r="E13879" s="158">
        <v>-0.20609876949842701</v>
      </c>
    </row>
    <row r="13880" spans="1:5" x14ac:dyDescent="0.25">
      <c r="A13880" s="158">
        <v>73213.295410060004</v>
      </c>
      <c r="B13880" s="158">
        <v>-0.52535194271589003</v>
      </c>
      <c r="C13880" s="158">
        <v>0.12821233755376399</v>
      </c>
      <c r="D13880" s="158"/>
      <c r="E13880" s="158">
        <v>-0.206114275281471</v>
      </c>
    </row>
    <row r="13881" spans="1:5" x14ac:dyDescent="0.25">
      <c r="A13881" s="158">
        <v>73229.153542388507</v>
      </c>
      <c r="B13881" s="158">
        <v>0.58385822986424296</v>
      </c>
      <c r="C13881" s="158">
        <v>0.128011753202358</v>
      </c>
      <c r="D13881" s="158"/>
      <c r="E13881" s="158">
        <v>-0.20622074856842301</v>
      </c>
    </row>
    <row r="13882" spans="1:5" x14ac:dyDescent="0.25">
      <c r="A13882" s="158">
        <v>73236.703252171399</v>
      </c>
      <c r="B13882" s="158">
        <v>-0.27451548851157298</v>
      </c>
      <c r="C13882" s="158">
        <v>0.127916159536864</v>
      </c>
      <c r="D13882" s="158"/>
      <c r="E13882" s="158">
        <v>-0.206271451106771</v>
      </c>
    </row>
    <row r="13883" spans="1:5" x14ac:dyDescent="0.25">
      <c r="A13883" s="158">
        <v>73254.301001704007</v>
      </c>
      <c r="B13883" s="158">
        <v>-0.50935379969219197</v>
      </c>
      <c r="C13883" s="158">
        <v>0.12769309420882699</v>
      </c>
      <c r="D13883" s="158"/>
      <c r="E13883" s="158">
        <v>-0.20638966690122701</v>
      </c>
    </row>
    <row r="13884" spans="1:5" x14ac:dyDescent="0.25">
      <c r="A13884" s="158">
        <v>73255.046816203307</v>
      </c>
      <c r="B13884" s="158">
        <v>7.1794875677300099E-2</v>
      </c>
      <c r="C13884" s="158">
        <v>0.127683632977553</v>
      </c>
      <c r="D13884" s="158"/>
      <c r="E13884" s="158">
        <v>-0.20639467803366601</v>
      </c>
    </row>
    <row r="13885" spans="1:5" x14ac:dyDescent="0.25">
      <c r="A13885" s="158">
        <v>73258.910092795399</v>
      </c>
      <c r="B13885" s="158">
        <v>-0.25764546600522997</v>
      </c>
      <c r="C13885" s="158">
        <v>0.12763461477113899</v>
      </c>
      <c r="D13885" s="158"/>
      <c r="E13885" s="158">
        <v>-0.20642063671517799</v>
      </c>
    </row>
    <row r="13886" spans="1:5" x14ac:dyDescent="0.25">
      <c r="A13886" s="158">
        <v>73259.313923046197</v>
      </c>
      <c r="B13886" s="158">
        <v>0.46334165836812202</v>
      </c>
      <c r="C13886" s="158">
        <v>0.12762948995006501</v>
      </c>
      <c r="D13886" s="158"/>
      <c r="E13886" s="158">
        <v>-0.20642335031515299</v>
      </c>
    </row>
    <row r="13887" spans="1:5" x14ac:dyDescent="0.25">
      <c r="A13887" s="158">
        <v>73260.385353628197</v>
      </c>
      <c r="B13887" s="158">
        <v>0.44708956819454698</v>
      </c>
      <c r="C13887" s="158">
        <v>0.12761589208079999</v>
      </c>
      <c r="D13887" s="158"/>
      <c r="E13887" s="158">
        <v>-0.20643055007452699</v>
      </c>
    </row>
    <row r="13888" spans="1:5" x14ac:dyDescent="0.25">
      <c r="A13888" s="158">
        <v>73267.017292204298</v>
      </c>
      <c r="B13888" s="158">
        <v>-0.41913583383632602</v>
      </c>
      <c r="C13888" s="158">
        <v>0.12753169686221799</v>
      </c>
      <c r="D13888" s="158"/>
      <c r="E13888" s="158">
        <v>-0.206475118860423</v>
      </c>
    </row>
    <row r="13889" spans="1:5" x14ac:dyDescent="0.25">
      <c r="A13889" s="158">
        <v>73272.239247481295</v>
      </c>
      <c r="B13889" s="158">
        <v>-0.214394465588119</v>
      </c>
      <c r="C13889" s="158">
        <v>0.12746536931025401</v>
      </c>
      <c r="D13889" s="158"/>
      <c r="E13889" s="158">
        <v>-0.20651021661994201</v>
      </c>
    </row>
    <row r="13890" spans="1:5" x14ac:dyDescent="0.25">
      <c r="A13890" s="158">
        <v>73281.416659524606</v>
      </c>
      <c r="B13890" s="158">
        <v>-0.37369624422614001</v>
      </c>
      <c r="C13890" s="158">
        <v>0.12734873199506699</v>
      </c>
      <c r="D13890" s="158"/>
      <c r="E13890" s="158">
        <v>-0.20657190940664599</v>
      </c>
    </row>
    <row r="13891" spans="1:5" x14ac:dyDescent="0.25">
      <c r="A13891" s="158">
        <v>73285.660328289901</v>
      </c>
      <c r="B13891" s="158">
        <v>0.19233222906116501</v>
      </c>
      <c r="C13891" s="158">
        <v>0.127294769128486</v>
      </c>
      <c r="D13891" s="158"/>
      <c r="E13891" s="158">
        <v>-0.20660044053184801</v>
      </c>
    </row>
    <row r="13892" spans="1:5" x14ac:dyDescent="0.25">
      <c r="A13892" s="158">
        <v>73289.940029796402</v>
      </c>
      <c r="B13892" s="158">
        <v>0.37983020885388202</v>
      </c>
      <c r="C13892" s="158">
        <v>0.12724032947099301</v>
      </c>
      <c r="D13892" s="158"/>
      <c r="E13892" s="158">
        <v>-0.20662921657389699</v>
      </c>
    </row>
    <row r="13893" spans="1:5" x14ac:dyDescent="0.25">
      <c r="A13893" s="158">
        <v>73293.310860809797</v>
      </c>
      <c r="B13893" s="158">
        <v>-0.55802069200649995</v>
      </c>
      <c r="C13893" s="158">
        <v>0.12719743798870201</v>
      </c>
      <c r="D13893" s="158"/>
      <c r="E13893" s="158">
        <v>-0.20665188339385601</v>
      </c>
    </row>
    <row r="13894" spans="1:5" x14ac:dyDescent="0.25">
      <c r="A13894" s="158">
        <v>73298.829017043696</v>
      </c>
      <c r="B13894" s="158">
        <v>0.30147946783183299</v>
      </c>
      <c r="C13894" s="158">
        <v>0.127127198661695</v>
      </c>
      <c r="D13894" s="158"/>
      <c r="E13894" s="158">
        <v>-0.206688993266085</v>
      </c>
    </row>
    <row r="13895" spans="1:5" x14ac:dyDescent="0.25">
      <c r="A13895" s="158">
        <v>73300.850314849493</v>
      </c>
      <c r="B13895" s="158">
        <v>0.32844157108740102</v>
      </c>
      <c r="C13895" s="158">
        <v>0.12710146243355</v>
      </c>
      <c r="D13895" s="158"/>
      <c r="E13895" s="158">
        <v>-0.20670258770410099</v>
      </c>
    </row>
    <row r="13896" spans="1:5" x14ac:dyDescent="0.25">
      <c r="A13896" s="158">
        <v>73309.735569041004</v>
      </c>
      <c r="B13896" s="158">
        <v>0.41518543212166698</v>
      </c>
      <c r="C13896" s="158">
        <v>0.12698828287268801</v>
      </c>
      <c r="D13896" s="158"/>
      <c r="E13896" s="158">
        <v>-0.20676235341990601</v>
      </c>
    </row>
    <row r="13897" spans="1:5" x14ac:dyDescent="0.25">
      <c r="A13897" s="158">
        <v>73321.760507343803</v>
      </c>
      <c r="B13897" s="158">
        <v>-0.46963876825344397</v>
      </c>
      <c r="C13897" s="158">
        <v>0.126834987999318</v>
      </c>
      <c r="D13897" s="158"/>
      <c r="E13897" s="158">
        <v>-0.20684325619964899</v>
      </c>
    </row>
    <row r="13898" spans="1:5" x14ac:dyDescent="0.25">
      <c r="A13898" s="158">
        <v>73329.508354926802</v>
      </c>
      <c r="B13898" s="158">
        <v>0.70029088938667905</v>
      </c>
      <c r="C13898" s="158">
        <v>0.12673614466819899</v>
      </c>
      <c r="D13898" s="158"/>
      <c r="E13898" s="158">
        <v>-0.20689539422179801</v>
      </c>
    </row>
    <row r="13899" spans="1:5" x14ac:dyDescent="0.25">
      <c r="A13899" s="158">
        <v>73331.775987141096</v>
      </c>
      <c r="B13899" s="158">
        <v>0.25850410169048199</v>
      </c>
      <c r="C13899" s="158">
        <v>0.126707204612378</v>
      </c>
      <c r="D13899" s="158"/>
      <c r="E13899" s="158">
        <v>-0.20691065557796701</v>
      </c>
    </row>
    <row r="13900" spans="1:5" x14ac:dyDescent="0.25">
      <c r="A13900" s="158">
        <v>73332.511376415801</v>
      </c>
      <c r="B13900" s="158">
        <v>0.80142957303350704</v>
      </c>
      <c r="C13900" s="158">
        <v>0.126697818369405</v>
      </c>
      <c r="D13900" s="158"/>
      <c r="E13900" s="158">
        <v>-0.20691560497049</v>
      </c>
    </row>
    <row r="13901" spans="1:5" x14ac:dyDescent="0.25">
      <c r="A13901" s="158">
        <v>73358.849809537802</v>
      </c>
      <c r="B13901" s="158">
        <v>0.329834376654214</v>
      </c>
      <c r="C13901" s="158">
        <v>0.126361317379689</v>
      </c>
      <c r="D13901" s="158"/>
      <c r="E13901" s="158">
        <v>-0.207092922442661</v>
      </c>
    </row>
    <row r="13902" spans="1:5" x14ac:dyDescent="0.25">
      <c r="A13902" s="158">
        <v>73361.490510262796</v>
      </c>
      <c r="B13902" s="158">
        <v>0.18628063189847199</v>
      </c>
      <c r="C13902" s="158">
        <v>0.12632754531068899</v>
      </c>
      <c r="D13902" s="158"/>
      <c r="E13902" s="158">
        <v>-0.207110705915896</v>
      </c>
    </row>
    <row r="13903" spans="1:5" x14ac:dyDescent="0.25">
      <c r="A13903" s="158">
        <v>73362.436286177806</v>
      </c>
      <c r="B13903" s="158">
        <v>0.61314565869512405</v>
      </c>
      <c r="C13903" s="158">
        <v>0.12631544823822299</v>
      </c>
      <c r="D13903" s="158"/>
      <c r="E13903" s="158">
        <v>-0.20711707537341401</v>
      </c>
    </row>
    <row r="13904" spans="1:5" x14ac:dyDescent="0.25">
      <c r="A13904" s="158">
        <v>73366.4980040847</v>
      </c>
      <c r="B13904" s="158">
        <v>-1.5694648619235502E-2</v>
      </c>
      <c r="C13904" s="158">
        <v>0.12626348740090301</v>
      </c>
      <c r="D13904" s="158"/>
      <c r="E13904" s="158">
        <v>-0.207144431045962</v>
      </c>
    </row>
    <row r="13905" spans="1:5" x14ac:dyDescent="0.25">
      <c r="A13905" s="158">
        <v>73367.432084596207</v>
      </c>
      <c r="B13905" s="158">
        <v>-0.37263585805071803</v>
      </c>
      <c r="C13905" s="158">
        <v>0.126251535842269</v>
      </c>
      <c r="D13905" s="158"/>
      <c r="E13905" s="158">
        <v>-0.207150722417524</v>
      </c>
    </row>
    <row r="13906" spans="1:5" x14ac:dyDescent="0.25">
      <c r="A13906" s="158">
        <v>73368.552412516103</v>
      </c>
      <c r="B13906" s="158">
        <v>-0.25173680826877698</v>
      </c>
      <c r="C13906" s="158">
        <v>0.12623720025038901</v>
      </c>
      <c r="D13906" s="158"/>
      <c r="E13906" s="158">
        <v>-0.20715826840009799</v>
      </c>
    </row>
    <row r="13907" spans="1:5" x14ac:dyDescent="0.25">
      <c r="A13907" s="158">
        <v>73372.532070486195</v>
      </c>
      <c r="B13907" s="158">
        <v>0.14554044639401001</v>
      </c>
      <c r="C13907" s="158">
        <v>0.12618626822590501</v>
      </c>
      <c r="D13907" s="158"/>
      <c r="E13907" s="158">
        <v>-0.207185074908627</v>
      </c>
    </row>
    <row r="13908" spans="1:5" x14ac:dyDescent="0.25">
      <c r="A13908" s="158">
        <v>73395.377572880097</v>
      </c>
      <c r="B13908" s="158">
        <v>-0.26062610339238101</v>
      </c>
      <c r="C13908" s="158">
        <v>0.12589363015362001</v>
      </c>
      <c r="D13908" s="158"/>
      <c r="E13908" s="158">
        <v>-0.20733900398038599</v>
      </c>
    </row>
    <row r="13909" spans="1:5" x14ac:dyDescent="0.25">
      <c r="A13909" s="158">
        <v>73401.512111247706</v>
      </c>
      <c r="B13909" s="158">
        <v>0.19979663130640399</v>
      </c>
      <c r="C13909" s="158">
        <v>0.125814976768094</v>
      </c>
      <c r="D13909" s="158"/>
      <c r="E13909" s="158">
        <v>-0.20738035033298499</v>
      </c>
    </row>
    <row r="13910" spans="1:5" x14ac:dyDescent="0.25">
      <c r="A13910" s="158">
        <v>73414.375906224697</v>
      </c>
      <c r="B13910" s="158">
        <v>3.2396047237570599E-2</v>
      </c>
      <c r="C13910" s="158">
        <v>0.125649947161213</v>
      </c>
      <c r="D13910" s="158"/>
      <c r="E13910" s="158">
        <v>-0.20746706909698001</v>
      </c>
    </row>
    <row r="13911" spans="1:5" x14ac:dyDescent="0.25">
      <c r="A13911" s="158">
        <v>73418.265319104205</v>
      </c>
      <c r="B13911" s="158">
        <v>0.99606786225847599</v>
      </c>
      <c r="C13911" s="158">
        <v>0.12560002429922101</v>
      </c>
      <c r="D13911" s="158"/>
      <c r="E13911" s="158">
        <v>-0.207493293532129</v>
      </c>
    </row>
    <row r="13912" spans="1:5" x14ac:dyDescent="0.25">
      <c r="A13912" s="158">
        <v>73421.236507470705</v>
      </c>
      <c r="B13912" s="158">
        <v>-0.463618074122429</v>
      </c>
      <c r="C13912" s="158">
        <v>0.12556187949897199</v>
      </c>
      <c r="D13912" s="158"/>
      <c r="E13912" s="158">
        <v>-0.207513328297318</v>
      </c>
    </row>
    <row r="13913" spans="1:5" x14ac:dyDescent="0.25">
      <c r="A13913" s="158">
        <v>73432.041159795001</v>
      </c>
      <c r="B13913" s="158">
        <v>-0.28128438752019802</v>
      </c>
      <c r="C13913" s="158">
        <v>0.12542311015830601</v>
      </c>
      <c r="D13913" s="158"/>
      <c r="E13913" s="158">
        <v>-0.20758619498775099</v>
      </c>
    </row>
    <row r="13914" spans="1:5" x14ac:dyDescent="0.25">
      <c r="A13914" s="158">
        <v>73432.683750504599</v>
      </c>
      <c r="B13914" s="158">
        <v>-0.374494587331131</v>
      </c>
      <c r="C13914" s="158">
        <v>0.12541485428655999</v>
      </c>
      <c r="D13914" s="158"/>
      <c r="E13914" s="158">
        <v>-0.20759052915829801</v>
      </c>
    </row>
    <row r="13915" spans="1:5" x14ac:dyDescent="0.25">
      <c r="A13915" s="158">
        <v>73438.587652582195</v>
      </c>
      <c r="B13915" s="158">
        <v>-3.9118534356541397E-2</v>
      </c>
      <c r="C13915" s="158">
        <v>0.125338987831946</v>
      </c>
      <c r="D13915" s="158"/>
      <c r="E13915" s="158">
        <v>-0.20763035281827999</v>
      </c>
    </row>
    <row r="13916" spans="1:5" x14ac:dyDescent="0.25">
      <c r="A13916" s="158">
        <v>73440.854551925106</v>
      </c>
      <c r="B13916" s="158">
        <v>1.34418223480148E-2</v>
      </c>
      <c r="C13916" s="158">
        <v>0.125309850845372</v>
      </c>
      <c r="D13916" s="158"/>
      <c r="E13916" s="158">
        <v>-0.207645645099794</v>
      </c>
    </row>
    <row r="13917" spans="1:5" x14ac:dyDescent="0.25">
      <c r="A13917" s="158">
        <v>73448.097534913395</v>
      </c>
      <c r="B13917" s="158">
        <v>-0.17042375645831601</v>
      </c>
      <c r="C13917" s="158">
        <v>0.12521673003957601</v>
      </c>
      <c r="D13917" s="158"/>
      <c r="E13917" s="158">
        <v>-0.207694510532446</v>
      </c>
    </row>
    <row r="13918" spans="1:5" x14ac:dyDescent="0.25">
      <c r="A13918" s="158">
        <v>73455.852090884699</v>
      </c>
      <c r="B13918" s="158">
        <v>0.27431226999365999</v>
      </c>
      <c r="C13918" s="158">
        <v>0.12511699041796401</v>
      </c>
      <c r="D13918" s="158"/>
      <c r="E13918" s="158">
        <v>-0.20774683573837299</v>
      </c>
    </row>
    <row r="13919" spans="1:5" x14ac:dyDescent="0.25">
      <c r="A13919" s="158">
        <v>73459.472815909801</v>
      </c>
      <c r="B13919" s="158">
        <v>-0.61862133537778896</v>
      </c>
      <c r="C13919" s="158">
        <v>0.12507040588616</v>
      </c>
      <c r="D13919" s="158"/>
      <c r="E13919" s="158">
        <v>-0.207771270179751</v>
      </c>
    </row>
    <row r="13920" spans="1:5" x14ac:dyDescent="0.25">
      <c r="A13920" s="158">
        <v>73460.790172580004</v>
      </c>
      <c r="B13920" s="158">
        <v>8.6501215868350897E-2</v>
      </c>
      <c r="C13920" s="158">
        <v>0.12505345440393001</v>
      </c>
      <c r="D13920" s="158"/>
      <c r="E13920" s="158">
        <v>-0.20778016082301301</v>
      </c>
    </row>
    <row r="13921" spans="1:5" x14ac:dyDescent="0.25">
      <c r="A13921" s="158">
        <v>73478.646839142704</v>
      </c>
      <c r="B13921" s="158">
        <v>-0.30137790287284599</v>
      </c>
      <c r="C13921" s="158">
        <v>0.124823561435395</v>
      </c>
      <c r="D13921" s="158"/>
      <c r="E13921" s="158">
        <v>-0.207900697500258</v>
      </c>
    </row>
    <row r="13922" spans="1:5" x14ac:dyDescent="0.25">
      <c r="A13922" s="158">
        <v>73493.856159882198</v>
      </c>
      <c r="B13922" s="158">
        <v>-0.40609785206163801</v>
      </c>
      <c r="C13922" s="158">
        <v>0.124627584902157</v>
      </c>
      <c r="D13922" s="158"/>
      <c r="E13922" s="158">
        <v>-0.20800340023453601</v>
      </c>
    </row>
    <row r="13923" spans="1:5" x14ac:dyDescent="0.25">
      <c r="A13923" s="158">
        <v>73512.107848687301</v>
      </c>
      <c r="B13923" s="158">
        <v>-0.32581874222463703</v>
      </c>
      <c r="C13923" s="158">
        <v>0.12439221420075799</v>
      </c>
      <c r="D13923" s="158"/>
      <c r="E13923" s="158">
        <v>-0.208126690906662</v>
      </c>
    </row>
    <row r="13924" spans="1:5" x14ac:dyDescent="0.25">
      <c r="A13924" s="158">
        <v>73514.523189485306</v>
      </c>
      <c r="B13924" s="158">
        <v>0.22482873082112501</v>
      </c>
      <c r="C13924" s="158">
        <v>0.124361051205468</v>
      </c>
      <c r="D13924" s="158"/>
      <c r="E13924" s="158">
        <v>-0.208143010194624</v>
      </c>
    </row>
    <row r="13925" spans="1:5" x14ac:dyDescent="0.25">
      <c r="A13925" s="158">
        <v>73515.978620326103</v>
      </c>
      <c r="B13925" s="158">
        <v>-0.19468321159586999</v>
      </c>
      <c r="C13925" s="158">
        <v>0.124342271401975</v>
      </c>
      <c r="D13925" s="158"/>
      <c r="E13925" s="158">
        <v>-0.20815284424121</v>
      </c>
    </row>
    <row r="13926" spans="1:5" x14ac:dyDescent="0.25">
      <c r="A13926" s="158">
        <v>73519.047630197194</v>
      </c>
      <c r="B13926" s="158">
        <v>-0.299936647259746</v>
      </c>
      <c r="C13926" s="158">
        <v>0.12430266707378999</v>
      </c>
      <c r="D13926" s="158"/>
      <c r="E13926" s="158">
        <v>-0.20817358190796101</v>
      </c>
    </row>
    <row r="13927" spans="1:5" x14ac:dyDescent="0.25">
      <c r="A13927" s="158">
        <v>73523.687874703799</v>
      </c>
      <c r="B13927" s="158">
        <v>-2.3296124332420201</v>
      </c>
      <c r="C13927" s="158">
        <v>0.12424277615445301</v>
      </c>
      <c r="D13927" s="158"/>
      <c r="E13927" s="158">
        <v>-0.208204939167801</v>
      </c>
    </row>
    <row r="13928" spans="1:5" x14ac:dyDescent="0.25">
      <c r="A13928" s="158">
        <v>73531.422608512206</v>
      </c>
      <c r="B13928" s="158">
        <v>0.58366153839581902</v>
      </c>
      <c r="C13928" s="158">
        <v>0.124142917650246</v>
      </c>
      <c r="D13928" s="158"/>
      <c r="E13928" s="158">
        <v>-0.20825721485936499</v>
      </c>
    </row>
    <row r="13929" spans="1:5" x14ac:dyDescent="0.25">
      <c r="A13929" s="158">
        <v>73532.542250715895</v>
      </c>
      <c r="B13929" s="158">
        <v>-1.46050928475527E-2</v>
      </c>
      <c r="C13929" s="158">
        <v>0.124128459816366</v>
      </c>
      <c r="D13929" s="158"/>
      <c r="E13929" s="158">
        <v>-0.20826478274514601</v>
      </c>
    </row>
    <row r="13930" spans="1:5" x14ac:dyDescent="0.25">
      <c r="A13930" s="158">
        <v>73532.753833287104</v>
      </c>
      <c r="B13930" s="158">
        <v>0.27239931208478102</v>
      </c>
      <c r="C13930" s="158">
        <v>0.124125727591717</v>
      </c>
      <c r="D13930" s="158"/>
      <c r="E13930" s="158">
        <v>-0.208266212894339</v>
      </c>
    </row>
    <row r="13931" spans="1:5" x14ac:dyDescent="0.25">
      <c r="A13931" s="158">
        <v>73534.216958390694</v>
      </c>
      <c r="B13931" s="158">
        <v>0.20315066930614001</v>
      </c>
      <c r="C13931" s="158">
        <v>0.12410683316547</v>
      </c>
      <c r="D13931" s="158"/>
      <c r="E13931" s="158">
        <v>-0.20827610276584599</v>
      </c>
    </row>
    <row r="13932" spans="1:5" x14ac:dyDescent="0.25">
      <c r="A13932" s="158">
        <v>73535.126167587601</v>
      </c>
      <c r="B13932" s="158">
        <v>0.64439533939182303</v>
      </c>
      <c r="C13932" s="158">
        <v>0.124095091267903</v>
      </c>
      <c r="D13932" s="158"/>
      <c r="E13932" s="158">
        <v>-0.20828224864419601</v>
      </c>
    </row>
    <row r="13933" spans="1:5" x14ac:dyDescent="0.25">
      <c r="A13933" s="158">
        <v>73541.520695580199</v>
      </c>
      <c r="B13933" s="158">
        <v>0.73068516730427902</v>
      </c>
      <c r="C13933" s="158">
        <v>0.124012496850224</v>
      </c>
      <c r="D13933" s="158"/>
      <c r="E13933" s="158">
        <v>-0.20832547636559301</v>
      </c>
    </row>
    <row r="13934" spans="1:5" x14ac:dyDescent="0.25">
      <c r="A13934" s="158">
        <v>73547.4060029963</v>
      </c>
      <c r="B13934" s="158">
        <v>0.22416889230258999</v>
      </c>
      <c r="C13934" s="158">
        <v>0.123936460103659</v>
      </c>
      <c r="D13934" s="158"/>
      <c r="E13934" s="158">
        <v>-0.208365266889905</v>
      </c>
    </row>
    <row r="13935" spans="1:5" x14ac:dyDescent="0.25">
      <c r="A13935" s="158">
        <v>73573.702436010193</v>
      </c>
      <c r="B13935" s="158">
        <v>-0.474427586009596</v>
      </c>
      <c r="C13935" s="158">
        <v>0.12359649675412999</v>
      </c>
      <c r="D13935" s="158"/>
      <c r="E13935" s="158">
        <v>-0.20854311763276401</v>
      </c>
    </row>
    <row r="13936" spans="1:5" x14ac:dyDescent="0.25">
      <c r="A13936" s="158">
        <v>73576.3924719145</v>
      </c>
      <c r="B13936" s="158">
        <v>0.63597911003969698</v>
      </c>
      <c r="C13936" s="158">
        <v>0.12356170024791099</v>
      </c>
      <c r="D13936" s="158"/>
      <c r="E13936" s="158">
        <v>-0.208561316752576</v>
      </c>
    </row>
    <row r="13937" spans="1:5" x14ac:dyDescent="0.25">
      <c r="A13937" s="158">
        <v>73590.957546529506</v>
      </c>
      <c r="B13937" s="158">
        <v>0.106796268567888</v>
      </c>
      <c r="C13937" s="158">
        <v>0.12337323701986801</v>
      </c>
      <c r="D13937" s="158"/>
      <c r="E13937" s="158">
        <v>-0.208659873050489</v>
      </c>
    </row>
    <row r="13938" spans="1:5" x14ac:dyDescent="0.25">
      <c r="A13938" s="158">
        <v>73597.947190561506</v>
      </c>
      <c r="B13938" s="158">
        <v>-0.103547479535626</v>
      </c>
      <c r="C13938" s="158">
        <v>0.123282760936652</v>
      </c>
      <c r="D13938" s="158"/>
      <c r="E13938" s="158">
        <v>-0.20870718009237399</v>
      </c>
    </row>
    <row r="13939" spans="1:5" x14ac:dyDescent="0.25">
      <c r="A13939" s="158">
        <v>73609.585265811897</v>
      </c>
      <c r="B13939" s="158">
        <v>0.75590824020592695</v>
      </c>
      <c r="C13939" s="158">
        <v>0.123132066976504</v>
      </c>
      <c r="D13939" s="158"/>
      <c r="E13939" s="158">
        <v>-0.20878596398447799</v>
      </c>
    </row>
    <row r="13940" spans="1:5" x14ac:dyDescent="0.25">
      <c r="A13940" s="158">
        <v>73611.497696898907</v>
      </c>
      <c r="B13940" s="158">
        <v>-0.344707558134771</v>
      </c>
      <c r="C13940" s="158">
        <v>0.123107298662037</v>
      </c>
      <c r="D13940" s="158"/>
      <c r="E13940" s="158">
        <v>-0.20879891203103501</v>
      </c>
    </row>
    <row r="13941" spans="1:5" x14ac:dyDescent="0.25">
      <c r="A13941" s="158">
        <v>73615.197253467297</v>
      </c>
      <c r="B13941" s="158">
        <v>-8.6191493505416397E-2</v>
      </c>
      <c r="C13941" s="158">
        <v>0.12305938061994801</v>
      </c>
      <c r="D13941" s="158"/>
      <c r="E13941" s="158">
        <v>-0.20882396123177099</v>
      </c>
    </row>
    <row r="13942" spans="1:5" x14ac:dyDescent="0.25">
      <c r="A13942" s="158">
        <v>73619.549740266797</v>
      </c>
      <c r="B13942" s="158">
        <v>0.25220628638595899</v>
      </c>
      <c r="C13942" s="158">
        <v>0.123002998475575</v>
      </c>
      <c r="D13942" s="158"/>
      <c r="E13942" s="158">
        <v>-0.20885343384122501</v>
      </c>
    </row>
    <row r="13943" spans="1:5" x14ac:dyDescent="0.25">
      <c r="A13943" s="158">
        <v>73623.984798882899</v>
      </c>
      <c r="B13943" s="158">
        <v>0.469780972356104</v>
      </c>
      <c r="C13943" s="158">
        <v>0.122945538944798</v>
      </c>
      <c r="D13943" s="158"/>
      <c r="E13943" s="158">
        <v>-0.208883468366755</v>
      </c>
    </row>
    <row r="13944" spans="1:5" x14ac:dyDescent="0.25">
      <c r="A13944" s="158">
        <v>73636.442761079597</v>
      </c>
      <c r="B13944" s="158">
        <v>0.14787862158907</v>
      </c>
      <c r="C13944" s="158">
        <v>0.122784096180163</v>
      </c>
      <c r="D13944" s="158"/>
      <c r="E13944" s="158">
        <v>-0.20896784959043699</v>
      </c>
    </row>
    <row r="13945" spans="1:5" x14ac:dyDescent="0.25">
      <c r="A13945" s="158">
        <v>73638.389355997497</v>
      </c>
      <c r="B13945" s="158">
        <v>0.474816654474286</v>
      </c>
      <c r="C13945" s="158">
        <v>0.12275886502418799</v>
      </c>
      <c r="D13945" s="158"/>
      <c r="E13945" s="158">
        <v>-0.208981036418903</v>
      </c>
    </row>
    <row r="13946" spans="1:5" x14ac:dyDescent="0.25">
      <c r="A13946" s="158">
        <v>73639.836967088297</v>
      </c>
      <c r="B13946" s="158">
        <v>-7.31471984629639E-2</v>
      </c>
      <c r="C13946" s="158">
        <v>0.122740100649066</v>
      </c>
      <c r="D13946" s="158"/>
      <c r="E13946" s="158">
        <v>-0.208990843329356</v>
      </c>
    </row>
    <row r="13947" spans="1:5" x14ac:dyDescent="0.25">
      <c r="A13947" s="158">
        <v>73662.056470933996</v>
      </c>
      <c r="B13947" s="158">
        <v>-0.18936124720890801</v>
      </c>
      <c r="C13947" s="158">
        <v>0.122451993416075</v>
      </c>
      <c r="D13947" s="158"/>
      <c r="E13947" s="158">
        <v>-0.209141407946449</v>
      </c>
    </row>
    <row r="13948" spans="1:5" x14ac:dyDescent="0.25">
      <c r="A13948" s="158">
        <v>73665.247467093199</v>
      </c>
      <c r="B13948" s="158">
        <v>0.54958740916373205</v>
      </c>
      <c r="C13948" s="158">
        <v>0.122410604249576</v>
      </c>
      <c r="D13948" s="158"/>
      <c r="E13948" s="158">
        <v>-0.20916303667490599</v>
      </c>
    </row>
    <row r="13949" spans="1:5" x14ac:dyDescent="0.25">
      <c r="A13949" s="158">
        <v>73667.234939067304</v>
      </c>
      <c r="B13949" s="158">
        <v>-2.41082284073935E-2</v>
      </c>
      <c r="C13949" s="158">
        <v>0.12238482391290301</v>
      </c>
      <c r="D13949" s="158"/>
      <c r="E13949" s="158">
        <v>-0.20917650859106601</v>
      </c>
    </row>
    <row r="13950" spans="1:5" x14ac:dyDescent="0.25">
      <c r="A13950" s="158">
        <v>73681.732173919707</v>
      </c>
      <c r="B13950" s="158">
        <v>-0.63415072552537299</v>
      </c>
      <c r="C13950" s="158">
        <v>0.12219673817628</v>
      </c>
      <c r="D13950" s="158"/>
      <c r="E13950" s="158">
        <v>-0.209274793939912</v>
      </c>
    </row>
    <row r="13951" spans="1:5" x14ac:dyDescent="0.25">
      <c r="A13951" s="158">
        <v>73690.2844135341</v>
      </c>
      <c r="B13951" s="158">
        <v>-7.2010051809234799E-4</v>
      </c>
      <c r="C13951" s="158">
        <v>0.12208575408163599</v>
      </c>
      <c r="D13951" s="158"/>
      <c r="E13951" s="158">
        <v>-0.20933278868072899</v>
      </c>
    </row>
    <row r="13952" spans="1:5" x14ac:dyDescent="0.25">
      <c r="A13952" s="158">
        <v>73693.401722507697</v>
      </c>
      <c r="B13952" s="158">
        <v>0.335105299018434</v>
      </c>
      <c r="C13952" s="158">
        <v>0.12204529524963401</v>
      </c>
      <c r="D13952" s="158"/>
      <c r="E13952" s="158">
        <v>-0.20935393047268699</v>
      </c>
    </row>
    <row r="13953" spans="1:5" x14ac:dyDescent="0.25">
      <c r="A13953" s="158">
        <v>73694.781891457504</v>
      </c>
      <c r="B13953" s="158">
        <v>-0.80604123606201605</v>
      </c>
      <c r="C13953" s="158">
        <v>0.122027381545046</v>
      </c>
      <c r="D13953" s="158"/>
      <c r="E13953" s="158">
        <v>-0.20936329130987399</v>
      </c>
    </row>
    <row r="13954" spans="1:5" x14ac:dyDescent="0.25">
      <c r="A13954" s="158">
        <v>73694.872005083904</v>
      </c>
      <c r="B13954" s="158">
        <v>5.53766476199202E-2</v>
      </c>
      <c r="C13954" s="158">
        <v>0.122026211911055</v>
      </c>
      <c r="D13954" s="158"/>
      <c r="E13954" s="158">
        <v>-0.20936390250461001</v>
      </c>
    </row>
    <row r="13955" spans="1:5" x14ac:dyDescent="0.25">
      <c r="A13955" s="158">
        <v>73696.526742624497</v>
      </c>
      <c r="B13955" s="158">
        <v>-0.15256027913970199</v>
      </c>
      <c r="C13955" s="158">
        <v>0.122004733798096</v>
      </c>
      <c r="D13955" s="158"/>
      <c r="E13955" s="158">
        <v>-0.209375125950231</v>
      </c>
    </row>
    <row r="13956" spans="1:5" x14ac:dyDescent="0.25">
      <c r="A13956" s="158">
        <v>73700.945984600403</v>
      </c>
      <c r="B13956" s="158">
        <v>0.44338118977562702</v>
      </c>
      <c r="C13956" s="158">
        <v>0.121947369661167</v>
      </c>
      <c r="D13956" s="158"/>
      <c r="E13956" s="158">
        <v>-0.20940510187127001</v>
      </c>
    </row>
    <row r="13957" spans="1:5" x14ac:dyDescent="0.25">
      <c r="A13957" s="158">
        <v>73707.363693138497</v>
      </c>
      <c r="B13957" s="158">
        <v>-0.37197288497988801</v>
      </c>
      <c r="C13957" s="158">
        <v>0.121864055835326</v>
      </c>
      <c r="D13957" s="158"/>
      <c r="E13957" s="158">
        <v>-0.20944863842911299</v>
      </c>
    </row>
    <row r="13958" spans="1:5" x14ac:dyDescent="0.25">
      <c r="A13958" s="158">
        <v>73728.158651863894</v>
      </c>
      <c r="B13958" s="158">
        <v>0.18570907540902401</v>
      </c>
      <c r="C13958" s="158">
        <v>0.121594034733401</v>
      </c>
      <c r="D13958" s="158"/>
      <c r="E13958" s="158">
        <v>-0.20958974783675</v>
      </c>
    </row>
    <row r="13959" spans="1:5" x14ac:dyDescent="0.25">
      <c r="A13959" s="158">
        <v>73729.109805161002</v>
      </c>
      <c r="B13959" s="158">
        <v>1.64652437550867</v>
      </c>
      <c r="C13959" s="158">
        <v>0.121581681924046</v>
      </c>
      <c r="D13959" s="158"/>
      <c r="E13959" s="158">
        <v>-0.20959620359527001</v>
      </c>
    </row>
    <row r="13960" spans="1:5" x14ac:dyDescent="0.25">
      <c r="A13960" s="158">
        <v>73729.9102843773</v>
      </c>
      <c r="B13960" s="158">
        <v>-8.8337304491492602E-2</v>
      </c>
      <c r="C13960" s="158">
        <v>0.121571285811825</v>
      </c>
      <c r="D13960" s="158"/>
      <c r="E13960" s="158">
        <v>-0.20960163678383101</v>
      </c>
    </row>
    <row r="13961" spans="1:5" x14ac:dyDescent="0.25">
      <c r="A13961" s="158">
        <v>73734.770727328301</v>
      </c>
      <c r="B13961" s="158">
        <v>0.14700180444535699</v>
      </c>
      <c r="C13961" s="158">
        <v>0.121508158876249</v>
      </c>
      <c r="D13961" s="158"/>
      <c r="E13961" s="158">
        <v>-0.20963462860436299</v>
      </c>
    </row>
    <row r="13962" spans="1:5" x14ac:dyDescent="0.25">
      <c r="A13962" s="158">
        <v>73736.840836115894</v>
      </c>
      <c r="B13962" s="158">
        <v>-0.48009335412070298</v>
      </c>
      <c r="C13962" s="158">
        <v>0.12148127118848399</v>
      </c>
      <c r="D13962" s="158"/>
      <c r="E13962" s="158">
        <v>-0.20964868115224999</v>
      </c>
    </row>
    <row r="13963" spans="1:5" x14ac:dyDescent="0.25">
      <c r="A13963" s="158">
        <v>73738.676443478806</v>
      </c>
      <c r="B13963" s="158">
        <v>0.70436144837640002</v>
      </c>
      <c r="C13963" s="158">
        <v>0.121457428688046</v>
      </c>
      <c r="D13963" s="158"/>
      <c r="E13963" s="158">
        <v>-0.20966114233969699</v>
      </c>
    </row>
    <row r="13964" spans="1:5" x14ac:dyDescent="0.25">
      <c r="A13964" s="158">
        <v>73753.420709869504</v>
      </c>
      <c r="B13964" s="158">
        <v>0.3375236808139</v>
      </c>
      <c r="C13964" s="158">
        <v>0.121265896521684</v>
      </c>
      <c r="D13964" s="158"/>
      <c r="E13964" s="158">
        <v>-0.209761252474575</v>
      </c>
    </row>
    <row r="13965" spans="1:5" x14ac:dyDescent="0.25">
      <c r="A13965" s="158">
        <v>73755.512776412506</v>
      </c>
      <c r="B13965" s="158">
        <v>0.41543306330364999</v>
      </c>
      <c r="C13965" s="158">
        <v>0.12123871723572099</v>
      </c>
      <c r="D13965" s="158"/>
      <c r="E13965" s="158">
        <v>-0.20977545961695099</v>
      </c>
    </row>
    <row r="13966" spans="1:5" x14ac:dyDescent="0.25">
      <c r="A13966" s="158">
        <v>73778.635950335505</v>
      </c>
      <c r="B13966" s="158">
        <v>0.123340765683189</v>
      </c>
      <c r="C13966" s="158">
        <v>0.120938271927671</v>
      </c>
      <c r="D13966" s="158"/>
      <c r="E13966" s="158">
        <v>-0.209932529502976</v>
      </c>
    </row>
    <row r="13967" spans="1:5" x14ac:dyDescent="0.25">
      <c r="A13967" s="158">
        <v>73810.350115912195</v>
      </c>
      <c r="B13967" s="158">
        <v>0.60352306023527802</v>
      </c>
      <c r="C13967" s="158">
        <v>0.12052611802466499</v>
      </c>
      <c r="D13967" s="158"/>
      <c r="E13967" s="158">
        <v>-0.21014807890998199</v>
      </c>
    </row>
    <row r="13968" spans="1:5" x14ac:dyDescent="0.25">
      <c r="A13968" s="158">
        <v>73814.351299311602</v>
      </c>
      <c r="B13968" s="158">
        <v>-0.25424357107519702</v>
      </c>
      <c r="C13968" s="158">
        <v>0.120474114809882</v>
      </c>
      <c r="D13968" s="158"/>
      <c r="E13968" s="158">
        <v>-0.210175283569212</v>
      </c>
    </row>
    <row r="13969" spans="1:5" x14ac:dyDescent="0.25">
      <c r="A13969" s="158">
        <v>73821.101988003997</v>
      </c>
      <c r="B13969" s="158">
        <v>0.76069183804947604</v>
      </c>
      <c r="C13969" s="158">
        <v>0.120386375180029</v>
      </c>
      <c r="D13969" s="158"/>
      <c r="E13969" s="158">
        <v>-0.21022118766251499</v>
      </c>
    </row>
    <row r="13970" spans="1:5" x14ac:dyDescent="0.25">
      <c r="A13970" s="158">
        <v>73823.459720575906</v>
      </c>
      <c r="B13970" s="158">
        <v>2.37003735578987</v>
      </c>
      <c r="C13970" s="158">
        <v>0.120355731135107</v>
      </c>
      <c r="D13970" s="158"/>
      <c r="E13970" s="158">
        <v>-0.21023722155428701</v>
      </c>
    </row>
    <row r="13971" spans="1:5" x14ac:dyDescent="0.25">
      <c r="A13971" s="158">
        <v>73834.098986801997</v>
      </c>
      <c r="B13971" s="158">
        <v>-0.43265827625191799</v>
      </c>
      <c r="C13971" s="158">
        <v>0.120217449015824</v>
      </c>
      <c r="D13971" s="158"/>
      <c r="E13971" s="158">
        <v>-0.21030958423657101</v>
      </c>
    </row>
    <row r="13972" spans="1:5" x14ac:dyDescent="0.25">
      <c r="A13972" s="158">
        <v>73842.112468584499</v>
      </c>
      <c r="B13972" s="158">
        <v>0.32775735596337602</v>
      </c>
      <c r="C13972" s="158">
        <v>0.120113295109409</v>
      </c>
      <c r="D13972" s="158"/>
      <c r="E13972" s="158">
        <v>-0.21036409826160399</v>
      </c>
    </row>
    <row r="13973" spans="1:5" x14ac:dyDescent="0.25">
      <c r="A13973" s="158">
        <v>73847.584040613001</v>
      </c>
      <c r="B13973" s="158">
        <v>0.24286804403530499</v>
      </c>
      <c r="C13973" s="158">
        <v>0.120042179812681</v>
      </c>
      <c r="D13973" s="158"/>
      <c r="E13973" s="158">
        <v>-0.21040132541377801</v>
      </c>
    </row>
    <row r="13974" spans="1:5" x14ac:dyDescent="0.25">
      <c r="A13974" s="158">
        <v>73871.636514414102</v>
      </c>
      <c r="B13974" s="158">
        <v>0.18248941651777301</v>
      </c>
      <c r="C13974" s="158">
        <v>0.11972957784315701</v>
      </c>
      <c r="D13974" s="158"/>
      <c r="E13974" s="158">
        <v>-0.21056502221919501</v>
      </c>
    </row>
    <row r="13975" spans="1:5" x14ac:dyDescent="0.25">
      <c r="A13975" s="158">
        <v>73883.337907691006</v>
      </c>
      <c r="B13975" s="158">
        <v>-0.24906137316881299</v>
      </c>
      <c r="C13975" s="158">
        <v>0.11957751213027699</v>
      </c>
      <c r="D13975" s="158"/>
      <c r="E13975" s="158">
        <v>-0.210644689246444</v>
      </c>
    </row>
    <row r="13976" spans="1:5" x14ac:dyDescent="0.25">
      <c r="A13976" s="158">
        <v>73885.778959157105</v>
      </c>
      <c r="B13976" s="158">
        <v>-0.339597975727368</v>
      </c>
      <c r="C13976" s="158">
        <v>0.11954579090640299</v>
      </c>
      <c r="D13976" s="158"/>
      <c r="E13976" s="158">
        <v>-0.21066131117546799</v>
      </c>
    </row>
    <row r="13977" spans="1:5" x14ac:dyDescent="0.25">
      <c r="A13977" s="158">
        <v>73909.889566756698</v>
      </c>
      <c r="B13977" s="158">
        <v>8.2014361879423306E-2</v>
      </c>
      <c r="C13977" s="158">
        <v>0.119232511605967</v>
      </c>
      <c r="D13977" s="158"/>
      <c r="E13977" s="158">
        <v>-0.21082553329381801</v>
      </c>
    </row>
    <row r="13978" spans="1:5" x14ac:dyDescent="0.25">
      <c r="A13978" s="158">
        <v>73915.930941787301</v>
      </c>
      <c r="B13978" s="158">
        <v>0.76965797113652801</v>
      </c>
      <c r="C13978" s="158">
        <v>0.11915402546449599</v>
      </c>
      <c r="D13978" s="158"/>
      <c r="E13978" s="158">
        <v>-0.21086669508876399</v>
      </c>
    </row>
    <row r="13979" spans="1:5" x14ac:dyDescent="0.25">
      <c r="A13979" s="158">
        <v>73920.922209502896</v>
      </c>
      <c r="B13979" s="158">
        <v>-0.47905744900571501</v>
      </c>
      <c r="C13979" s="158">
        <v>0.11908918595223</v>
      </c>
      <c r="D13979" s="158"/>
      <c r="E13979" s="158">
        <v>-0.21090070603605299</v>
      </c>
    </row>
    <row r="13980" spans="1:5" x14ac:dyDescent="0.25">
      <c r="A13980" s="158">
        <v>73935.341624254594</v>
      </c>
      <c r="B13980" s="158">
        <v>0.36777579187115</v>
      </c>
      <c r="C13980" s="158">
        <v>0.11890189294084</v>
      </c>
      <c r="D13980" s="158"/>
      <c r="E13980" s="158">
        <v>-0.210998980859569</v>
      </c>
    </row>
    <row r="13981" spans="1:5" x14ac:dyDescent="0.25">
      <c r="A13981" s="158">
        <v>73953.219256943295</v>
      </c>
      <c r="B13981" s="158">
        <v>1.6238437566522299</v>
      </c>
      <c r="C13981" s="158">
        <v>0.11866973688020301</v>
      </c>
      <c r="D13981" s="158"/>
      <c r="E13981" s="158">
        <v>-0.211120865472361</v>
      </c>
    </row>
    <row r="13982" spans="1:5" x14ac:dyDescent="0.25">
      <c r="A13982" s="158">
        <v>73954.535895278095</v>
      </c>
      <c r="B13982" s="158">
        <v>-0.12414530004598601</v>
      </c>
      <c r="C13982" s="158">
        <v>0.118652641922147</v>
      </c>
      <c r="D13982" s="158"/>
      <c r="E13982" s="158">
        <v>-0.21112984370808</v>
      </c>
    </row>
    <row r="13983" spans="1:5" x14ac:dyDescent="0.25">
      <c r="A13983" s="158">
        <v>73956.076152168607</v>
      </c>
      <c r="B13983" s="158">
        <v>-0.22050894799758899</v>
      </c>
      <c r="C13983" s="158">
        <v>0.118632644044964</v>
      </c>
      <c r="D13983" s="158"/>
      <c r="E13983" s="158">
        <v>-0.211140347120224</v>
      </c>
    </row>
    <row r="13984" spans="1:5" x14ac:dyDescent="0.25">
      <c r="A13984" s="158">
        <v>73961.912774425306</v>
      </c>
      <c r="B13984" s="158">
        <v>-0.42176456712745802</v>
      </c>
      <c r="C13984" s="158">
        <v>0.11855686942789299</v>
      </c>
      <c r="D13984" s="158"/>
      <c r="E13984" s="158">
        <v>-0.21118015157873099</v>
      </c>
    </row>
    <row r="13985" spans="1:5" x14ac:dyDescent="0.25">
      <c r="A13985" s="158">
        <v>73965.474599201698</v>
      </c>
      <c r="B13985" s="158">
        <v>1.1337982014590899</v>
      </c>
      <c r="C13985" s="158">
        <v>0.118510631619546</v>
      </c>
      <c r="D13985" s="158"/>
      <c r="E13985" s="158">
        <v>-0.21120444477</v>
      </c>
    </row>
    <row r="13986" spans="1:5" x14ac:dyDescent="0.25">
      <c r="A13986" s="158">
        <v>73972.383752596201</v>
      </c>
      <c r="B13986" s="158">
        <v>-0.39000353925600101</v>
      </c>
      <c r="C13986" s="158">
        <v>0.118420949472332</v>
      </c>
      <c r="D13986" s="158"/>
      <c r="E13986" s="158">
        <v>-0.21125157325712901</v>
      </c>
    </row>
    <row r="13987" spans="1:5" x14ac:dyDescent="0.25">
      <c r="A13987" s="158">
        <v>73985.440766810396</v>
      </c>
      <c r="B13987" s="158">
        <v>-0.120547716625286</v>
      </c>
      <c r="C13987" s="158">
        <v>0.118251501197814</v>
      </c>
      <c r="D13987" s="158"/>
      <c r="E13987" s="158">
        <v>-0.21134065555810899</v>
      </c>
    </row>
    <row r="13988" spans="1:5" x14ac:dyDescent="0.25">
      <c r="A13988" s="158">
        <v>74000.324947718706</v>
      </c>
      <c r="B13988" s="158">
        <v>0.75037616331037305</v>
      </c>
      <c r="C13988" s="158">
        <v>0.118058399953443</v>
      </c>
      <c r="D13988" s="158"/>
      <c r="E13988" s="158">
        <v>-0.211442232879724</v>
      </c>
    </row>
    <row r="13989" spans="1:5" x14ac:dyDescent="0.25">
      <c r="A13989" s="158">
        <v>74001.413077325793</v>
      </c>
      <c r="B13989" s="158">
        <v>-0.39875055434872603</v>
      </c>
      <c r="C13989" s="158">
        <v>0.118044285638173</v>
      </c>
      <c r="D13989" s="158"/>
      <c r="E13989" s="158">
        <v>-0.21144966005070601</v>
      </c>
    </row>
    <row r="13990" spans="1:5" x14ac:dyDescent="0.25">
      <c r="A13990" s="158">
        <v>74030.861266029504</v>
      </c>
      <c r="B13990" s="158">
        <v>-0.13360887028799301</v>
      </c>
      <c r="C13990" s="158">
        <v>0.117662456946656</v>
      </c>
      <c r="D13990" s="158"/>
      <c r="E13990" s="158">
        <v>-0.21165072525432199</v>
      </c>
    </row>
    <row r="13991" spans="1:5" x14ac:dyDescent="0.25">
      <c r="A13991" s="158">
        <v>74043.447063086205</v>
      </c>
      <c r="B13991" s="158">
        <v>-0.195609296832366</v>
      </c>
      <c r="C13991" s="158">
        <v>0.11749936263815999</v>
      </c>
      <c r="D13991" s="158"/>
      <c r="E13991" s="158">
        <v>-0.211736694949402</v>
      </c>
    </row>
    <row r="13992" spans="1:5" x14ac:dyDescent="0.25">
      <c r="A13992" s="158">
        <v>74063.951252297105</v>
      </c>
      <c r="B13992" s="158">
        <v>0.49542629408283501</v>
      </c>
      <c r="C13992" s="158">
        <v>0.117233791576506</v>
      </c>
      <c r="D13992" s="158"/>
      <c r="E13992" s="158">
        <v>-0.21187679996997</v>
      </c>
    </row>
    <row r="13993" spans="1:5" x14ac:dyDescent="0.25">
      <c r="A13993" s="158">
        <v>74076.908478654004</v>
      </c>
      <c r="B13993" s="158">
        <v>-0.13994535546601999</v>
      </c>
      <c r="C13993" s="158">
        <v>0.11706606123304</v>
      </c>
      <c r="D13993" s="158"/>
      <c r="E13993" s="158">
        <v>-0.21196536678546299</v>
      </c>
    </row>
    <row r="13994" spans="1:5" x14ac:dyDescent="0.25">
      <c r="A13994" s="158">
        <v>74078.158585722005</v>
      </c>
      <c r="B13994" s="158">
        <v>-0.86105638002995599</v>
      </c>
      <c r="C13994" s="158">
        <v>0.117049882655456</v>
      </c>
      <c r="D13994" s="158"/>
      <c r="E13994" s="158">
        <v>-0.21197391290423501</v>
      </c>
    </row>
    <row r="13995" spans="1:5" x14ac:dyDescent="0.25">
      <c r="A13995" s="158">
        <v>74079.496140806703</v>
      </c>
      <c r="B13995" s="158">
        <v>-2.3409542835977701</v>
      </c>
      <c r="C13995" s="158">
        <v>0.117032573136885</v>
      </c>
      <c r="D13995" s="158"/>
      <c r="E13995" s="158">
        <v>-0.21198305708517301</v>
      </c>
    </row>
    <row r="13996" spans="1:5" x14ac:dyDescent="0.25">
      <c r="A13996" s="158">
        <v>74080.657888184302</v>
      </c>
      <c r="B13996" s="158">
        <v>0.42070528163773402</v>
      </c>
      <c r="C13996" s="158">
        <v>0.11701753944039001</v>
      </c>
      <c r="D13996" s="158"/>
      <c r="E13996" s="158">
        <v>-0.211990999560322</v>
      </c>
    </row>
    <row r="13997" spans="1:5" x14ac:dyDescent="0.25">
      <c r="A13997" s="158">
        <v>74081.238571827402</v>
      </c>
      <c r="B13997" s="158">
        <v>0.44019010166542699</v>
      </c>
      <c r="C13997" s="158">
        <v>0.117010025284444</v>
      </c>
      <c r="D13997" s="158"/>
      <c r="E13997" s="158">
        <v>-0.21199496956890199</v>
      </c>
    </row>
    <row r="13998" spans="1:5" x14ac:dyDescent="0.25">
      <c r="A13998" s="158">
        <v>74083.354875328907</v>
      </c>
      <c r="B13998" s="158">
        <v>-3.3014904529315998E-2</v>
      </c>
      <c r="C13998" s="158">
        <v>0.11698264123887001</v>
      </c>
      <c r="D13998" s="158"/>
      <c r="E13998" s="158">
        <v>-0.21200943867505001</v>
      </c>
    </row>
    <row r="13999" spans="1:5" x14ac:dyDescent="0.25">
      <c r="A13999" s="158">
        <v>74095.616012143</v>
      </c>
      <c r="B13999" s="158">
        <v>9.9884703399055804E-3</v>
      </c>
      <c r="C13999" s="158">
        <v>0.116824029092863</v>
      </c>
      <c r="D13999" s="158"/>
      <c r="E13999" s="158">
        <v>-0.21209327995532401</v>
      </c>
    </row>
    <row r="14000" spans="1:5" x14ac:dyDescent="0.25">
      <c r="A14000" s="158">
        <v>74108.863272674906</v>
      </c>
      <c r="B14000" s="158">
        <v>0.27519402761975198</v>
      </c>
      <c r="C14000" s="158">
        <v>0.116652742969336</v>
      </c>
      <c r="D14000" s="158"/>
      <c r="E14000" s="158">
        <v>-0.21218388776993599</v>
      </c>
    </row>
    <row r="14001" spans="1:5" x14ac:dyDescent="0.25">
      <c r="A14001" s="158">
        <v>74112.700205102301</v>
      </c>
      <c r="B14001" s="158">
        <v>-0.41712125891406598</v>
      </c>
      <c r="C14001" s="158">
        <v>0.116603148346672</v>
      </c>
      <c r="D14001" s="158"/>
      <c r="E14001" s="158">
        <v>-0.21221013593545601</v>
      </c>
    </row>
    <row r="14002" spans="1:5" x14ac:dyDescent="0.25">
      <c r="A14002" s="158">
        <v>74122.304690236298</v>
      </c>
      <c r="B14002" s="158">
        <v>-0.33772980380988299</v>
      </c>
      <c r="C14002" s="158">
        <v>0.11647903852626899</v>
      </c>
      <c r="D14002" s="158"/>
      <c r="E14002" s="158">
        <v>-0.21227584844275699</v>
      </c>
    </row>
    <row r="14003" spans="1:5" x14ac:dyDescent="0.25">
      <c r="A14003" s="158">
        <v>74124.943718960407</v>
      </c>
      <c r="B14003" s="158">
        <v>-0.45902121433009102</v>
      </c>
      <c r="C14003" s="158">
        <v>0.116444945444305</v>
      </c>
      <c r="D14003" s="158"/>
      <c r="E14003" s="158">
        <v>-0.21229390653699501</v>
      </c>
    </row>
    <row r="14004" spans="1:5" x14ac:dyDescent="0.25">
      <c r="A14004" s="158">
        <v>74125.575497515601</v>
      </c>
      <c r="B14004" s="158">
        <v>0.40367283501194801</v>
      </c>
      <c r="C14004" s="158">
        <v>0.11643678418421299</v>
      </c>
      <c r="D14004" s="158"/>
      <c r="E14004" s="158">
        <v>-0.21229822975422699</v>
      </c>
    </row>
    <row r="14005" spans="1:5" x14ac:dyDescent="0.25">
      <c r="A14005" s="158">
        <v>74137.7834070018</v>
      </c>
      <c r="B14005" s="158">
        <v>-0.82815504963671405</v>
      </c>
      <c r="C14005" s="158">
        <v>0.116279126720353</v>
      </c>
      <c r="D14005" s="158"/>
      <c r="E14005" s="158">
        <v>-0.21238177849453599</v>
      </c>
    </row>
    <row r="14006" spans="1:5" x14ac:dyDescent="0.25">
      <c r="A14006" s="158">
        <v>74143.3098408488</v>
      </c>
      <c r="B14006" s="158">
        <v>-7.9321418998368198E-2</v>
      </c>
      <c r="C14006" s="158">
        <v>0.11620778390393</v>
      </c>
      <c r="D14006" s="158"/>
      <c r="E14006" s="158">
        <v>-0.21241960719983499</v>
      </c>
    </row>
    <row r="14007" spans="1:5" x14ac:dyDescent="0.25">
      <c r="A14007" s="158">
        <v>74150.539575582603</v>
      </c>
      <c r="B14007" s="158">
        <v>0.114782650574852</v>
      </c>
      <c r="C14007" s="158">
        <v>0.11611447921743399</v>
      </c>
      <c r="D14007" s="158"/>
      <c r="E14007" s="158">
        <v>-0.21246910146227699</v>
      </c>
    </row>
    <row r="14008" spans="1:5" x14ac:dyDescent="0.25">
      <c r="A14008" s="158">
        <v>74155.622395656406</v>
      </c>
      <c r="B14008" s="158">
        <v>-0.46720855136732597</v>
      </c>
      <c r="C14008" s="158">
        <v>0.116048900390719</v>
      </c>
      <c r="D14008" s="158"/>
      <c r="E14008" s="158">
        <v>-0.21250390242417699</v>
      </c>
    </row>
    <row r="14009" spans="1:5" x14ac:dyDescent="0.25">
      <c r="A14009" s="158">
        <v>74165.160042831194</v>
      </c>
      <c r="B14009" s="158">
        <v>0.63292179018688</v>
      </c>
      <c r="C14009" s="158">
        <v>0.11592588720029599</v>
      </c>
      <c r="D14009" s="158"/>
      <c r="E14009" s="158">
        <v>-0.21256921425661801</v>
      </c>
    </row>
    <row r="14010" spans="1:5" x14ac:dyDescent="0.25">
      <c r="A14010" s="158">
        <v>74173.279755261203</v>
      </c>
      <c r="B14010" s="158">
        <v>0.14925288812461801</v>
      </c>
      <c r="C14010" s="158">
        <v>0.11582120628885199</v>
      </c>
      <c r="D14010" s="158"/>
      <c r="E14010" s="158">
        <v>-0.21262482627211399</v>
      </c>
    </row>
    <row r="14011" spans="1:5" x14ac:dyDescent="0.25">
      <c r="A14011" s="158">
        <v>74180.160138155203</v>
      </c>
      <c r="B14011" s="158">
        <v>0.185273054289703</v>
      </c>
      <c r="C14011" s="158">
        <v>0.115732535700888</v>
      </c>
      <c r="D14011" s="158"/>
      <c r="E14011" s="158">
        <v>-0.21267195723106</v>
      </c>
    </row>
    <row r="14012" spans="1:5" x14ac:dyDescent="0.25">
      <c r="A14012" s="158">
        <v>74194.565630085504</v>
      </c>
      <c r="B14012" s="158">
        <v>0.20653991235903801</v>
      </c>
      <c r="C14012" s="158">
        <v>0.115546985441818</v>
      </c>
      <c r="D14012" s="158"/>
      <c r="E14012" s="158">
        <v>-0.212770656717612</v>
      </c>
    </row>
    <row r="14013" spans="1:5" x14ac:dyDescent="0.25">
      <c r="A14013" s="158">
        <v>74204.865574498501</v>
      </c>
      <c r="B14013" s="158">
        <v>-0.113774669863798</v>
      </c>
      <c r="C14013" s="158">
        <v>0.11541440208788201</v>
      </c>
      <c r="D14013" s="158"/>
      <c r="E14013" s="158">
        <v>-0.21284124452245001</v>
      </c>
    </row>
    <row r="14014" spans="1:5" x14ac:dyDescent="0.25">
      <c r="A14014" s="158">
        <v>74207.943652893606</v>
      </c>
      <c r="B14014" s="158">
        <v>-0.26087342454234103</v>
      </c>
      <c r="C14014" s="158">
        <v>0.11537479448499</v>
      </c>
      <c r="D14014" s="158"/>
      <c r="E14014" s="158">
        <v>-0.212862342115263</v>
      </c>
    </row>
    <row r="14015" spans="1:5" x14ac:dyDescent="0.25">
      <c r="A14015" s="158">
        <v>74216.139828839005</v>
      </c>
      <c r="B14015" s="158">
        <v>0.27414034441852803</v>
      </c>
      <c r="C14015" s="158">
        <v>0.115269361442888</v>
      </c>
      <c r="D14015" s="158"/>
      <c r="E14015" s="158">
        <v>-0.21291852625281699</v>
      </c>
    </row>
    <row r="14016" spans="1:5" x14ac:dyDescent="0.25">
      <c r="A14016" s="158">
        <v>74226.803212414103</v>
      </c>
      <c r="B14016" s="158">
        <v>0.73722140058869501</v>
      </c>
      <c r="C14016" s="158">
        <v>0.115132262885085</v>
      </c>
      <c r="D14016" s="158"/>
      <c r="E14016" s="158">
        <v>-0.21299163675316099</v>
      </c>
    </row>
    <row r="14017" spans="1:5" x14ac:dyDescent="0.25">
      <c r="A14017" s="158">
        <v>74245.251881899996</v>
      </c>
      <c r="B14017" s="158">
        <v>0.24726655644005099</v>
      </c>
      <c r="C14017" s="158">
        <v>0.114895267477809</v>
      </c>
      <c r="D14017" s="158"/>
      <c r="E14017" s="158">
        <v>-0.213118161842035</v>
      </c>
    </row>
    <row r="14018" spans="1:5" x14ac:dyDescent="0.25">
      <c r="A14018" s="158">
        <v>74246.993914650695</v>
      </c>
      <c r="B14018" s="158">
        <v>1.48202144974965</v>
      </c>
      <c r="C14018" s="158">
        <v>0.114872902280482</v>
      </c>
      <c r="D14018" s="158"/>
      <c r="E14018" s="158">
        <v>-0.21313011150983399</v>
      </c>
    </row>
    <row r="14019" spans="1:5" x14ac:dyDescent="0.25">
      <c r="A14019" s="158">
        <v>74258.176900392704</v>
      </c>
      <c r="B14019" s="158">
        <v>-0.33421705828554599</v>
      </c>
      <c r="C14019" s="158">
        <v>0.11472938493366799</v>
      </c>
      <c r="D14019" s="158"/>
      <c r="E14019" s="158">
        <v>-0.21320683237999899</v>
      </c>
    </row>
    <row r="14020" spans="1:5" x14ac:dyDescent="0.25">
      <c r="A14020" s="158">
        <v>74269.863150283301</v>
      </c>
      <c r="B14020" s="158">
        <v>-0.121701083345493</v>
      </c>
      <c r="C14020" s="158">
        <v>0.11457951473316901</v>
      </c>
      <c r="D14020" s="158"/>
      <c r="E14020" s="158">
        <v>-0.213287024250531</v>
      </c>
    </row>
    <row r="14021" spans="1:5" x14ac:dyDescent="0.25">
      <c r="A14021" s="158">
        <v>74275.332853411703</v>
      </c>
      <c r="B14021" s="158">
        <v>-1.18384199863909</v>
      </c>
      <c r="C14021" s="158">
        <v>0.114509406554249</v>
      </c>
      <c r="D14021" s="158"/>
      <c r="E14021" s="158">
        <v>-0.21332456418048401</v>
      </c>
    </row>
    <row r="14022" spans="1:5" x14ac:dyDescent="0.25">
      <c r="A14022" s="158">
        <v>74277.384028214205</v>
      </c>
      <c r="B14022" s="158">
        <v>-0.80821777439940001</v>
      </c>
      <c r="C14022" s="158">
        <v>0.114483121859282</v>
      </c>
      <c r="D14022" s="158"/>
      <c r="E14022" s="158">
        <v>-0.213338642960712</v>
      </c>
    </row>
    <row r="14023" spans="1:5" x14ac:dyDescent="0.25">
      <c r="A14023" s="158">
        <v>74282.394290125696</v>
      </c>
      <c r="B14023" s="158">
        <v>0.81137784287002002</v>
      </c>
      <c r="C14023" s="158">
        <v>0.114418932731393</v>
      </c>
      <c r="D14023" s="158"/>
      <c r="E14023" s="158">
        <v>-0.21337303464417801</v>
      </c>
    </row>
    <row r="14024" spans="1:5" x14ac:dyDescent="0.25">
      <c r="A14024" s="158">
        <v>74287.412838571894</v>
      </c>
      <c r="B14024" s="158">
        <v>3.1492833432378298E-2</v>
      </c>
      <c r="C14024" s="158">
        <v>0.11435465849368601</v>
      </c>
      <c r="D14024" s="158"/>
      <c r="E14024" s="158">
        <v>-0.21340748666017501</v>
      </c>
    </row>
    <row r="14025" spans="1:5" x14ac:dyDescent="0.25">
      <c r="A14025" s="158">
        <v>74292.877161724202</v>
      </c>
      <c r="B14025" s="158">
        <v>-6.3603539435896903E-2</v>
      </c>
      <c r="C14025" s="158">
        <v>0.114284699306188</v>
      </c>
      <c r="D14025" s="158"/>
      <c r="E14025" s="158">
        <v>-0.213445002818347</v>
      </c>
    </row>
    <row r="14026" spans="1:5" x14ac:dyDescent="0.25">
      <c r="A14026" s="158">
        <v>74300.682858455897</v>
      </c>
      <c r="B14026" s="158">
        <v>1.3969267479829701E-2</v>
      </c>
      <c r="C14026" s="158">
        <v>0.114184808159873</v>
      </c>
      <c r="D14026" s="158"/>
      <c r="E14026" s="158">
        <v>-0.21349860113865499</v>
      </c>
    </row>
    <row r="14027" spans="1:5" x14ac:dyDescent="0.25">
      <c r="A14027" s="158">
        <v>74306.829876502205</v>
      </c>
      <c r="B14027" s="158">
        <v>-1.1061116052279301</v>
      </c>
      <c r="C14027" s="158">
        <v>0.11410618076759101</v>
      </c>
      <c r="D14027" s="158"/>
      <c r="E14027" s="158">
        <v>-0.213540815910126</v>
      </c>
    </row>
    <row r="14028" spans="1:5" x14ac:dyDescent="0.25">
      <c r="A14028" s="158">
        <v>74309.655076347597</v>
      </c>
      <c r="B14028" s="158">
        <v>0.54109787858771496</v>
      </c>
      <c r="C14028" s="158">
        <v>0.11407005438377001</v>
      </c>
      <c r="D14028" s="158"/>
      <c r="E14028" s="158">
        <v>-0.21356021976336201</v>
      </c>
    </row>
    <row r="14029" spans="1:5" x14ac:dyDescent="0.25">
      <c r="A14029" s="158">
        <v>74310.817395269798</v>
      </c>
      <c r="B14029" s="158">
        <v>-0.120353043390609</v>
      </c>
      <c r="C14029" s="158">
        <v>0.114055193638033</v>
      </c>
      <c r="D14029" s="158"/>
      <c r="E14029" s="158">
        <v>-0.21356820304366</v>
      </c>
    </row>
    <row r="14030" spans="1:5" x14ac:dyDescent="0.25">
      <c r="A14030" s="158">
        <v>74316.555813942803</v>
      </c>
      <c r="B14030" s="158">
        <v>-0.42513030152904202</v>
      </c>
      <c r="C14030" s="158">
        <v>0.11398184316389499</v>
      </c>
      <c r="D14030" s="158"/>
      <c r="E14030" s="158">
        <v>-0.21360761955354901</v>
      </c>
    </row>
    <row r="14031" spans="1:5" x14ac:dyDescent="0.25">
      <c r="A14031" s="158">
        <v>74329.6894815329</v>
      </c>
      <c r="B14031" s="158">
        <v>-0.642429353094642</v>
      </c>
      <c r="C14031" s="158">
        <v>0.113814076165764</v>
      </c>
      <c r="D14031" s="158"/>
      <c r="E14031" s="158">
        <v>-0.21369785010043699</v>
      </c>
    </row>
    <row r="14032" spans="1:5" x14ac:dyDescent="0.25">
      <c r="A14032" s="158">
        <v>74338.038491190906</v>
      </c>
      <c r="B14032" s="158">
        <v>0.256280205934245</v>
      </c>
      <c r="C14032" s="158">
        <v>0.11370751014646301</v>
      </c>
      <c r="D14032" s="158"/>
      <c r="E14032" s="158">
        <v>-0.21375522149224699</v>
      </c>
    </row>
    <row r="14033" spans="1:5" x14ac:dyDescent="0.25">
      <c r="A14033" s="158">
        <v>74351.243399314902</v>
      </c>
      <c r="B14033" s="158">
        <v>0.13059108847237599</v>
      </c>
      <c r="C14033" s="158">
        <v>0.113539098101683</v>
      </c>
      <c r="D14033" s="158"/>
      <c r="E14033" s="158">
        <v>-0.213845980320091</v>
      </c>
    </row>
    <row r="14034" spans="1:5" x14ac:dyDescent="0.25">
      <c r="A14034" s="158">
        <v>74351.597702158193</v>
      </c>
      <c r="B14034" s="158">
        <v>0.61799971292391098</v>
      </c>
      <c r="C14034" s="158">
        <v>0.11353458171157201</v>
      </c>
      <c r="D14034" s="158"/>
      <c r="E14034" s="158">
        <v>-0.213848415811738</v>
      </c>
    </row>
    <row r="14035" spans="1:5" x14ac:dyDescent="0.25">
      <c r="A14035" s="158">
        <v>74356.287519989695</v>
      </c>
      <c r="B14035" s="158">
        <v>0.251675223580694</v>
      </c>
      <c r="C14035" s="158">
        <v>0.11347481084052601</v>
      </c>
      <c r="D14035" s="158"/>
      <c r="E14035" s="158">
        <v>-0.213880655418585</v>
      </c>
    </row>
    <row r="14036" spans="1:5" x14ac:dyDescent="0.25">
      <c r="A14036" s="158">
        <v>74356.866821322707</v>
      </c>
      <c r="B14036" s="158">
        <v>-7.1729298594114296E-2</v>
      </c>
      <c r="C14036" s="158">
        <v>0.11346742923388201</v>
      </c>
      <c r="D14036" s="158"/>
      <c r="E14036" s="158">
        <v>-0.213884637966544</v>
      </c>
    </row>
    <row r="14037" spans="1:5" x14ac:dyDescent="0.25">
      <c r="A14037" s="158">
        <v>74364.0727669263</v>
      </c>
      <c r="B14037" s="158">
        <v>0.92648830838129004</v>
      </c>
      <c r="C14037" s="158">
        <v>0.113375636693291</v>
      </c>
      <c r="D14037" s="158"/>
      <c r="E14037" s="158">
        <v>-0.21393418082141499</v>
      </c>
    </row>
    <row r="14038" spans="1:5" x14ac:dyDescent="0.25">
      <c r="A14038" s="158">
        <v>74366.349745774496</v>
      </c>
      <c r="B14038" s="158">
        <v>-0.16514589059096799</v>
      </c>
      <c r="C14038" s="158">
        <v>0.113346642165166</v>
      </c>
      <c r="D14038" s="158"/>
      <c r="E14038" s="158">
        <v>-0.21394983714955701</v>
      </c>
    </row>
    <row r="14039" spans="1:5" x14ac:dyDescent="0.25">
      <c r="A14039" s="158">
        <v>74370.425895590204</v>
      </c>
      <c r="B14039" s="158">
        <v>1.8153319306612801</v>
      </c>
      <c r="C14039" s="158">
        <v>0.11329475027663199</v>
      </c>
      <c r="D14039" s="158"/>
      <c r="E14039" s="158">
        <v>-0.213977866202713</v>
      </c>
    </row>
    <row r="14040" spans="1:5" x14ac:dyDescent="0.25">
      <c r="A14040" s="158">
        <v>74373.573628694794</v>
      </c>
      <c r="B14040" s="158">
        <v>0.41182136641846301</v>
      </c>
      <c r="C14040" s="158">
        <v>0.113254689071644</v>
      </c>
      <c r="D14040" s="158"/>
      <c r="E14040" s="158">
        <v>-0.21399951268370801</v>
      </c>
    </row>
    <row r="14041" spans="1:5" x14ac:dyDescent="0.25">
      <c r="A14041" s="158">
        <v>74387.092544964398</v>
      </c>
      <c r="B14041" s="158">
        <v>-0.22855671979439299</v>
      </c>
      <c r="C14041" s="158">
        <v>0.113082747904187</v>
      </c>
      <c r="D14041" s="158"/>
      <c r="E14041" s="158">
        <v>-0.21409249557033799</v>
      </c>
    </row>
    <row r="14042" spans="1:5" x14ac:dyDescent="0.25">
      <c r="A14042" s="158">
        <v>74395.644279015803</v>
      </c>
      <c r="B14042" s="158">
        <v>0.87473934273432097</v>
      </c>
      <c r="C14042" s="158">
        <v>0.112974079209806</v>
      </c>
      <c r="D14042" s="158"/>
      <c r="E14042" s="158">
        <v>-0.21415132711739701</v>
      </c>
    </row>
    <row r="14043" spans="1:5" x14ac:dyDescent="0.25">
      <c r="A14043" s="158">
        <v>74424.575809065704</v>
      </c>
      <c r="B14043" s="158">
        <v>-0.33168292638754399</v>
      </c>
      <c r="C14043" s="158">
        <v>0.112607014978978</v>
      </c>
      <c r="D14043" s="158"/>
      <c r="E14043" s="158">
        <v>-0.21435043501839601</v>
      </c>
    </row>
    <row r="14044" spans="1:5" x14ac:dyDescent="0.25">
      <c r="A14044" s="158">
        <v>74438.2598104926</v>
      </c>
      <c r="B14044" s="158">
        <v>-0.45471217780416201</v>
      </c>
      <c r="C14044" s="158">
        <v>0.11243371974387099</v>
      </c>
      <c r="D14044" s="158"/>
      <c r="E14044" s="158">
        <v>-0.21444464848518999</v>
      </c>
    </row>
    <row r="14045" spans="1:5" x14ac:dyDescent="0.25">
      <c r="A14045" s="158">
        <v>74443.181604595797</v>
      </c>
      <c r="B14045" s="158">
        <v>0.80341880385907904</v>
      </c>
      <c r="C14045" s="158">
        <v>0.112371441115831</v>
      </c>
      <c r="D14045" s="158"/>
      <c r="E14045" s="158">
        <v>-0.21447854093895599</v>
      </c>
    </row>
    <row r="14046" spans="1:5" x14ac:dyDescent="0.25">
      <c r="A14046" s="158">
        <v>74443.466360248494</v>
      </c>
      <c r="B14046" s="158">
        <v>0.30632595146427</v>
      </c>
      <c r="C14046" s="158">
        <v>0.11236783875931899</v>
      </c>
      <c r="D14046" s="158"/>
      <c r="E14046" s="158">
        <v>-0.2144805019237</v>
      </c>
    </row>
    <row r="14047" spans="1:5" x14ac:dyDescent="0.25">
      <c r="A14047" s="158">
        <v>74449.060465293107</v>
      </c>
      <c r="B14047" s="158">
        <v>0.14592374014024101</v>
      </c>
      <c r="C14047" s="158">
        <v>0.11229708819377</v>
      </c>
      <c r="D14047" s="158"/>
      <c r="E14047" s="158">
        <v>-0.21451902825361599</v>
      </c>
    </row>
    <row r="14048" spans="1:5" x14ac:dyDescent="0.25">
      <c r="A14048" s="158">
        <v>74453.030950785804</v>
      </c>
      <c r="B14048" s="158">
        <v>-0.113371103168747</v>
      </c>
      <c r="C14048" s="158">
        <v>0.112246893861512</v>
      </c>
      <c r="D14048" s="158"/>
      <c r="E14048" s="158">
        <v>-0.21454637537132701</v>
      </c>
    </row>
    <row r="14049" spans="1:5" x14ac:dyDescent="0.25">
      <c r="A14049" s="158">
        <v>74453.880483426707</v>
      </c>
      <c r="B14049" s="158">
        <v>8.2642253520526204E-2</v>
      </c>
      <c r="C14049" s="158">
        <v>0.112236156546034</v>
      </c>
      <c r="D14049" s="158"/>
      <c r="E14049" s="158">
        <v>-0.214552226890522</v>
      </c>
    </row>
    <row r="14050" spans="1:5" x14ac:dyDescent="0.25">
      <c r="A14050" s="158">
        <v>74454.635206217994</v>
      </c>
      <c r="B14050" s="158">
        <v>0.23125923167746101</v>
      </c>
      <c r="C14050" s="158">
        <v>0.112226618240094</v>
      </c>
      <c r="D14050" s="158"/>
      <c r="E14050" s="158">
        <v>-0.214557425448479</v>
      </c>
    </row>
    <row r="14051" spans="1:5" x14ac:dyDescent="0.25">
      <c r="A14051" s="158">
        <v>74458.339520468406</v>
      </c>
      <c r="B14051" s="158">
        <v>0.58111219155947402</v>
      </c>
      <c r="C14051" s="158">
        <v>0.112179812104647</v>
      </c>
      <c r="D14051" s="158"/>
      <c r="E14051" s="158">
        <v>-0.214582942019659</v>
      </c>
    </row>
    <row r="14052" spans="1:5" x14ac:dyDescent="0.25">
      <c r="A14052" s="158">
        <v>74458.887962675202</v>
      </c>
      <c r="B14052" s="158">
        <v>0.22071226959854401</v>
      </c>
      <c r="C14052" s="158">
        <v>0.112172883578239</v>
      </c>
      <c r="D14052" s="158"/>
      <c r="E14052" s="158">
        <v>-0.21458672003350601</v>
      </c>
    </row>
    <row r="14053" spans="1:5" x14ac:dyDescent="0.25">
      <c r="A14053" s="158">
        <v>74460.865709175094</v>
      </c>
      <c r="B14053" s="158">
        <v>-1.25358523215491E-2</v>
      </c>
      <c r="C14053" s="158">
        <v>0.11214790141792</v>
      </c>
      <c r="D14053" s="158"/>
      <c r="E14053" s="158">
        <v>-0.214600344330411</v>
      </c>
    </row>
    <row r="14054" spans="1:5" x14ac:dyDescent="0.25">
      <c r="A14054" s="158">
        <v>74466.301696582901</v>
      </c>
      <c r="B14054" s="158">
        <v>-5.5657020758237398E-2</v>
      </c>
      <c r="C14054" s="158">
        <v>0.11207925963952001</v>
      </c>
      <c r="D14054" s="158"/>
      <c r="E14054" s="158">
        <v>-0.214637794483933</v>
      </c>
    </row>
    <row r="14055" spans="1:5" x14ac:dyDescent="0.25">
      <c r="A14055" s="158">
        <v>74471.3554162441</v>
      </c>
      <c r="B14055" s="158">
        <v>0.48868511410258297</v>
      </c>
      <c r="C14055" s="158">
        <v>0.11201547611278399</v>
      </c>
      <c r="D14055" s="158"/>
      <c r="E14055" s="158">
        <v>-0.21467261467288601</v>
      </c>
    </row>
    <row r="14056" spans="1:5" x14ac:dyDescent="0.25">
      <c r="A14056" s="158">
        <v>74496.273272367995</v>
      </c>
      <c r="B14056" s="158">
        <v>0.205554903737237</v>
      </c>
      <c r="C14056" s="158">
        <v>0.11170143364096501</v>
      </c>
      <c r="D14056" s="158"/>
      <c r="E14056" s="158">
        <v>-0.214844349579071</v>
      </c>
    </row>
    <row r="14057" spans="1:5" x14ac:dyDescent="0.25">
      <c r="A14057" s="158">
        <v>74496.743990849704</v>
      </c>
      <c r="B14057" s="158">
        <v>-0.64204167317069005</v>
      </c>
      <c r="C14057" s="158">
        <v>0.11169550841277399</v>
      </c>
      <c r="D14057" s="158"/>
      <c r="E14057" s="158">
        <v>-0.214847594599374</v>
      </c>
    </row>
    <row r="14058" spans="1:5" x14ac:dyDescent="0.25">
      <c r="A14058" s="158">
        <v>74503.5714136936</v>
      </c>
      <c r="B14058" s="158">
        <v>-8.8650043385984895E-2</v>
      </c>
      <c r="C14058" s="158">
        <v>0.111609598253899</v>
      </c>
      <c r="D14058" s="158"/>
      <c r="E14058" s="158">
        <v>-0.214894664584837</v>
      </c>
    </row>
    <row r="14059" spans="1:5" x14ac:dyDescent="0.25">
      <c r="A14059" s="158">
        <v>74508.418967074307</v>
      </c>
      <c r="B14059" s="158">
        <v>-0.167342406254334</v>
      </c>
      <c r="C14059" s="158">
        <v>0.111548636289311</v>
      </c>
      <c r="D14059" s="158"/>
      <c r="E14059" s="158">
        <v>-0.214928088674607</v>
      </c>
    </row>
    <row r="14060" spans="1:5" x14ac:dyDescent="0.25">
      <c r="A14060" s="158">
        <v>74516.924658055403</v>
      </c>
      <c r="B14060" s="158">
        <v>-0.21423469172456899</v>
      </c>
      <c r="C14060" s="158">
        <v>0.11144174178326299</v>
      </c>
      <c r="D14060" s="158"/>
      <c r="E14060" s="158">
        <v>-0.21498674345743901</v>
      </c>
    </row>
    <row r="14061" spans="1:5" x14ac:dyDescent="0.25">
      <c r="A14061" s="158">
        <v>74524.519851736593</v>
      </c>
      <c r="B14061" s="158">
        <v>7.9094841127402796E-2</v>
      </c>
      <c r="C14061" s="158">
        <v>0.111346367695055</v>
      </c>
      <c r="D14061" s="158"/>
      <c r="E14061" s="158">
        <v>-0.21503912776179199</v>
      </c>
    </row>
    <row r="14062" spans="1:5" x14ac:dyDescent="0.25">
      <c r="A14062" s="158">
        <v>74525.168213318</v>
      </c>
      <c r="B14062" s="158">
        <v>0.53882295172793504</v>
      </c>
      <c r="C14062" s="158">
        <v>0.111338229541946</v>
      </c>
      <c r="D14062" s="158"/>
      <c r="E14062" s="158">
        <v>-0.21504359989420599</v>
      </c>
    </row>
    <row r="14063" spans="1:5" x14ac:dyDescent="0.25">
      <c r="A14063" s="158">
        <v>74542.610480787</v>
      </c>
      <c r="B14063" s="158">
        <v>-0.18779107801546499</v>
      </c>
      <c r="C14063" s="158">
        <v>0.111119501358831</v>
      </c>
      <c r="D14063" s="158"/>
      <c r="E14063" s="158">
        <v>-0.21516393080267801</v>
      </c>
    </row>
    <row r="14064" spans="1:5" x14ac:dyDescent="0.25">
      <c r="A14064" s="158">
        <v>74561.456065369799</v>
      </c>
      <c r="B14064" s="158">
        <v>0.58661918091318399</v>
      </c>
      <c r="C14064" s="158">
        <v>0.110883627465579</v>
      </c>
      <c r="D14064" s="158"/>
      <c r="E14064" s="158">
        <v>-0.21529398905118599</v>
      </c>
    </row>
    <row r="14065" spans="1:5" x14ac:dyDescent="0.25">
      <c r="A14065" s="158">
        <v>74580.251405154297</v>
      </c>
      <c r="B14065" s="158">
        <v>-1.0322968608977899E-2</v>
      </c>
      <c r="C14065" s="158">
        <v>0.110648862203649</v>
      </c>
      <c r="D14065" s="158"/>
      <c r="E14065" s="158">
        <v>-0.21542374820302901</v>
      </c>
    </row>
    <row r="14066" spans="1:5" x14ac:dyDescent="0.25">
      <c r="A14066" s="158">
        <v>74583.191997485905</v>
      </c>
      <c r="B14066" s="158">
        <v>0.58718713713783499</v>
      </c>
      <c r="C14066" s="158">
        <v>0.11061217656010899</v>
      </c>
      <c r="D14066" s="158"/>
      <c r="E14066" s="158">
        <v>-0.21544405374803499</v>
      </c>
    </row>
    <row r="14067" spans="1:5" x14ac:dyDescent="0.25">
      <c r="A14067" s="158">
        <v>74603.857681998896</v>
      </c>
      <c r="B14067" s="158">
        <v>2.92225296836452</v>
      </c>
      <c r="C14067" s="158">
        <v>0.110354703202345</v>
      </c>
      <c r="D14067" s="158"/>
      <c r="E14067" s="158">
        <v>-0.215586788407233</v>
      </c>
    </row>
    <row r="14068" spans="1:5" x14ac:dyDescent="0.25">
      <c r="A14068" s="158">
        <v>74607.944188164998</v>
      </c>
      <c r="B14068" s="158">
        <v>-5.5011887008027401E-2</v>
      </c>
      <c r="C14068" s="158">
        <v>0.11030386156988201</v>
      </c>
      <c r="D14068" s="158"/>
      <c r="E14068" s="158">
        <v>-0.21561502006501701</v>
      </c>
    </row>
    <row r="14069" spans="1:5" x14ac:dyDescent="0.25">
      <c r="A14069" s="158">
        <v>74613.467866079198</v>
      </c>
      <c r="B14069" s="158">
        <v>0.175037409858669</v>
      </c>
      <c r="C14069" s="158">
        <v>0.110235177908055</v>
      </c>
      <c r="D14069" s="158"/>
      <c r="E14069" s="158">
        <v>-0.215653183999164</v>
      </c>
    </row>
    <row r="14070" spans="1:5" x14ac:dyDescent="0.25">
      <c r="A14070" s="158">
        <v>74615.079308172702</v>
      </c>
      <c r="B14070" s="158">
        <v>7.2144400728668706E-2</v>
      </c>
      <c r="C14070" s="158">
        <v>0.110215148920579</v>
      </c>
      <c r="D14070" s="158"/>
      <c r="E14070" s="158">
        <v>-0.215664318470594</v>
      </c>
    </row>
    <row r="14071" spans="1:5" x14ac:dyDescent="0.25">
      <c r="A14071" s="158">
        <v>74643.337120423006</v>
      </c>
      <c r="B14071" s="158">
        <v>0.54114448282518401</v>
      </c>
      <c r="C14071" s="158">
        <v>0.10986454752632401</v>
      </c>
      <c r="D14071" s="158"/>
      <c r="E14071" s="158">
        <v>-0.21585962617078799</v>
      </c>
    </row>
    <row r="14072" spans="1:5" x14ac:dyDescent="0.25">
      <c r="A14072" s="158">
        <v>74644.881410532602</v>
      </c>
      <c r="B14072" s="158">
        <v>-0.42564362358378199</v>
      </c>
      <c r="C14072" s="158">
        <v>0.109845421489566</v>
      </c>
      <c r="D14072" s="158"/>
      <c r="E14072" s="158">
        <v>-0.215870302826667</v>
      </c>
    </row>
    <row r="14073" spans="1:5" x14ac:dyDescent="0.25">
      <c r="A14073" s="158">
        <v>74659.002440841199</v>
      </c>
      <c r="B14073" s="158">
        <v>-3.1533505534753203E-2</v>
      </c>
      <c r="C14073" s="158">
        <v>0.109670700555359</v>
      </c>
      <c r="D14073" s="158"/>
      <c r="E14073" s="158">
        <v>-0.21596794527124999</v>
      </c>
    </row>
    <row r="14074" spans="1:5" x14ac:dyDescent="0.25">
      <c r="A14074" s="158">
        <v>74669.421696862599</v>
      </c>
      <c r="B14074" s="158">
        <v>0.235278490899793</v>
      </c>
      <c r="C14074" s="158">
        <v>0.10954197837518</v>
      </c>
      <c r="D14074" s="158"/>
      <c r="E14074" s="158">
        <v>-0.21604000823674899</v>
      </c>
    </row>
    <row r="14075" spans="1:5" x14ac:dyDescent="0.25">
      <c r="A14075" s="158">
        <v>74674.427784456799</v>
      </c>
      <c r="B14075" s="158">
        <v>0.61729542964532602</v>
      </c>
      <c r="C14075" s="158">
        <v>0.10948019187621499</v>
      </c>
      <c r="D14075" s="158"/>
      <c r="E14075" s="158">
        <v>-0.21607463713347</v>
      </c>
    </row>
    <row r="14076" spans="1:5" x14ac:dyDescent="0.25">
      <c r="A14076" s="158">
        <v>74676.633362388893</v>
      </c>
      <c r="B14076" s="158">
        <v>4.0288219934203597E-2</v>
      </c>
      <c r="C14076" s="158">
        <v>0.109452982477482</v>
      </c>
      <c r="D14076" s="158"/>
      <c r="E14076" s="158">
        <v>-0.216089894967775</v>
      </c>
    </row>
    <row r="14077" spans="1:5" x14ac:dyDescent="0.25">
      <c r="A14077" s="158">
        <v>74700.726946432595</v>
      </c>
      <c r="B14077" s="158">
        <v>0.12585094758847901</v>
      </c>
      <c r="C14077" s="158">
        <v>0.109156250809249</v>
      </c>
      <c r="D14077" s="158"/>
      <c r="E14077" s="158">
        <v>-0.21625661285966499</v>
      </c>
    </row>
    <row r="14078" spans="1:5" x14ac:dyDescent="0.25">
      <c r="A14078" s="158">
        <v>74712.729740397903</v>
      </c>
      <c r="B14078" s="158">
        <v>-5.2898039964532899E-2</v>
      </c>
      <c r="C14078" s="158">
        <v>0.109008775217435</v>
      </c>
      <c r="D14078" s="158"/>
      <c r="E14078" s="158">
        <v>-0.216339696284748</v>
      </c>
    </row>
    <row r="14079" spans="1:5" x14ac:dyDescent="0.25">
      <c r="A14079" s="158">
        <v>74724.172257616199</v>
      </c>
      <c r="B14079" s="158">
        <v>-0.964082792264354</v>
      </c>
      <c r="C14079" s="158">
        <v>0.10886840328837601</v>
      </c>
      <c r="D14079" s="158"/>
      <c r="E14079" s="158">
        <v>-0.21641891936382601</v>
      </c>
    </row>
    <row r="14080" spans="1:5" x14ac:dyDescent="0.25">
      <c r="A14080" s="158">
        <v>74725.745709674302</v>
      </c>
      <c r="B14080" s="158">
        <v>0.13394607033210301</v>
      </c>
      <c r="C14080" s="158">
        <v>0.10884911777716</v>
      </c>
      <c r="D14080" s="158"/>
      <c r="E14080" s="158">
        <v>-0.21642981463593899</v>
      </c>
    </row>
    <row r="14081" spans="1:5" x14ac:dyDescent="0.25">
      <c r="A14081" s="158">
        <v>74728.566970381406</v>
      </c>
      <c r="B14081" s="158">
        <v>-0.135286308884708</v>
      </c>
      <c r="C14081" s="158">
        <v>0.108814548415427</v>
      </c>
      <c r="D14081" s="158"/>
      <c r="E14081" s="158">
        <v>-0.21644935110862401</v>
      </c>
    </row>
    <row r="14082" spans="1:5" x14ac:dyDescent="0.25">
      <c r="A14082" s="158">
        <v>74729.891346793796</v>
      </c>
      <c r="B14082" s="158">
        <v>-0.17876940692603799</v>
      </c>
      <c r="C14082" s="158">
        <v>0.108798325193048</v>
      </c>
      <c r="D14082" s="158"/>
      <c r="E14082" s="158">
        <v>-0.21645852242542099</v>
      </c>
    </row>
    <row r="14083" spans="1:5" x14ac:dyDescent="0.25">
      <c r="A14083" s="158">
        <v>74735.460030951101</v>
      </c>
      <c r="B14083" s="158">
        <v>-0.176577773937792</v>
      </c>
      <c r="C14083" s="158">
        <v>0.10873014254801899</v>
      </c>
      <c r="D14083" s="158"/>
      <c r="E14083" s="158">
        <v>-0.21649708816296601</v>
      </c>
    </row>
    <row r="14084" spans="1:5" x14ac:dyDescent="0.25">
      <c r="A14084" s="158">
        <v>74745.386600079102</v>
      </c>
      <c r="B14084" s="158">
        <v>0.14825489486902699</v>
      </c>
      <c r="C14084" s="158">
        <v>0.108608731651091</v>
      </c>
      <c r="D14084" s="158"/>
      <c r="E14084" s="158">
        <v>-0.21656584453133901</v>
      </c>
    </row>
    <row r="14085" spans="1:5" x14ac:dyDescent="0.25">
      <c r="A14085" s="158">
        <v>74747.276402092801</v>
      </c>
      <c r="B14085" s="158">
        <v>-0.107170113455246</v>
      </c>
      <c r="C14085" s="158">
        <v>0.108585636579506</v>
      </c>
      <c r="D14085" s="158"/>
      <c r="E14085" s="158">
        <v>-0.21657893572905701</v>
      </c>
    </row>
    <row r="14086" spans="1:5" x14ac:dyDescent="0.25">
      <c r="A14086" s="158">
        <v>74777.283505177402</v>
      </c>
      <c r="B14086" s="158">
        <v>-8.2996687193559501E-2</v>
      </c>
      <c r="C14086" s="158">
        <v>0.108219745967038</v>
      </c>
      <c r="D14086" s="158"/>
      <c r="E14086" s="158">
        <v>-0.21678686714862899</v>
      </c>
    </row>
    <row r="14087" spans="1:5" x14ac:dyDescent="0.25">
      <c r="A14087" s="158">
        <v>74791.542053993006</v>
      </c>
      <c r="B14087" s="158">
        <v>-0.245855937406048</v>
      </c>
      <c r="C14087" s="158">
        <v>0.10804643660515501</v>
      </c>
      <c r="D14087" s="158"/>
      <c r="E14087" s="158">
        <v>-0.21688571236541099</v>
      </c>
    </row>
    <row r="14088" spans="1:5" x14ac:dyDescent="0.25">
      <c r="A14088" s="158">
        <v>74797.801891656403</v>
      </c>
      <c r="B14088" s="158">
        <v>0.70718637480731195</v>
      </c>
      <c r="C14088" s="158">
        <v>0.107970464027726</v>
      </c>
      <c r="D14088" s="158"/>
      <c r="E14088" s="158">
        <v>-0.216929116260132</v>
      </c>
    </row>
    <row r="14089" spans="1:5" x14ac:dyDescent="0.25">
      <c r="A14089" s="158">
        <v>74802.756249448503</v>
      </c>
      <c r="B14089" s="158">
        <v>-0.46995051636340401</v>
      </c>
      <c r="C14089" s="158">
        <v>0.107910385300416</v>
      </c>
      <c r="D14089" s="158"/>
      <c r="E14089" s="158">
        <v>-0.216963472022039</v>
      </c>
    </row>
    <row r="14090" spans="1:5" x14ac:dyDescent="0.25">
      <c r="A14090" s="158">
        <v>74811.025744907907</v>
      </c>
      <c r="B14090" s="158">
        <v>4.2563191072542096E-3</v>
      </c>
      <c r="C14090" s="158">
        <v>0.107810204593015</v>
      </c>
      <c r="D14090" s="158"/>
      <c r="E14090" s="158">
        <v>-0.21702082370089601</v>
      </c>
    </row>
    <row r="14091" spans="1:5" x14ac:dyDescent="0.25">
      <c r="A14091" s="158">
        <v>74814.387410825395</v>
      </c>
      <c r="B14091" s="158">
        <v>-8.0563268920441605E-2</v>
      </c>
      <c r="C14091" s="158">
        <v>0.10776951527225399</v>
      </c>
      <c r="D14091" s="158"/>
      <c r="E14091" s="158">
        <v>-0.21704414055431701</v>
      </c>
    </row>
    <row r="14092" spans="1:5" x14ac:dyDescent="0.25">
      <c r="A14092" s="158">
        <v>74816.717898072297</v>
      </c>
      <c r="B14092" s="158">
        <v>-0.19563168111329499</v>
      </c>
      <c r="C14092" s="158">
        <v>0.10774131936706299</v>
      </c>
      <c r="D14092" s="158"/>
      <c r="E14092" s="158">
        <v>-0.21706030592751599</v>
      </c>
    </row>
    <row r="14093" spans="1:5" x14ac:dyDescent="0.25">
      <c r="A14093" s="158">
        <v>74819.131141700098</v>
      </c>
      <c r="B14093" s="158">
        <v>9.1660733703990999E-2</v>
      </c>
      <c r="C14093" s="158">
        <v>0.107712132700373</v>
      </c>
      <c r="D14093" s="158"/>
      <c r="E14093" s="158">
        <v>-0.21707704609685699</v>
      </c>
    </row>
    <row r="14094" spans="1:5" x14ac:dyDescent="0.25">
      <c r="A14094" s="158">
        <v>74829.092262196398</v>
      </c>
      <c r="B14094" s="158">
        <v>-0.72019887996074305</v>
      </c>
      <c r="C14094" s="158">
        <v>0.107591772654667</v>
      </c>
      <c r="D14094" s="158"/>
      <c r="E14094" s="158">
        <v>-0.21714615248152899</v>
      </c>
    </row>
    <row r="14095" spans="1:5" x14ac:dyDescent="0.25">
      <c r="A14095" s="158">
        <v>74838.676845347698</v>
      </c>
      <c r="B14095" s="158">
        <v>-0.338042051488263</v>
      </c>
      <c r="C14095" s="158">
        <v>0.10747613600907301</v>
      </c>
      <c r="D14095" s="158"/>
      <c r="E14095" s="158">
        <v>-0.21721265899619299</v>
      </c>
    </row>
    <row r="14096" spans="1:5" x14ac:dyDescent="0.25">
      <c r="A14096" s="158">
        <v>74839.586380341207</v>
      </c>
      <c r="B14096" s="158">
        <v>0.140397768639411</v>
      </c>
      <c r="C14096" s="158">
        <v>0.107465171508343</v>
      </c>
      <c r="D14096" s="158"/>
      <c r="E14096" s="158">
        <v>-0.21721897080484701</v>
      </c>
    </row>
    <row r="14097" spans="1:5" x14ac:dyDescent="0.25">
      <c r="A14097" s="158">
        <v>74848.920609718494</v>
      </c>
      <c r="B14097" s="158">
        <v>-8.5885996299228703E-2</v>
      </c>
      <c r="C14097" s="158">
        <v>0.10735273665016801</v>
      </c>
      <c r="D14097" s="158"/>
      <c r="E14097" s="158">
        <v>-0.21728375294235</v>
      </c>
    </row>
    <row r="14098" spans="1:5" x14ac:dyDescent="0.25">
      <c r="A14098" s="158">
        <v>74862.984582635996</v>
      </c>
      <c r="B14098" s="158">
        <v>0.37558289298769099</v>
      </c>
      <c r="C14098" s="158">
        <v>0.10718364169521299</v>
      </c>
      <c r="D14098" s="158"/>
      <c r="E14098" s="158">
        <v>-0.21738138256037601</v>
      </c>
    </row>
    <row r="14099" spans="1:5" x14ac:dyDescent="0.25">
      <c r="A14099" s="158">
        <v>74866.538037857405</v>
      </c>
      <c r="B14099" s="158">
        <v>0.24156370407213401</v>
      </c>
      <c r="C14099" s="158">
        <v>0.107140977367014</v>
      </c>
      <c r="D14099" s="158"/>
      <c r="E14099" s="158">
        <v>-0.217406054154726</v>
      </c>
    </row>
    <row r="14100" spans="1:5" x14ac:dyDescent="0.25">
      <c r="A14100" s="158">
        <v>74867.816175670596</v>
      </c>
      <c r="B14100" s="158">
        <v>0.49460810356780599</v>
      </c>
      <c r="C14100" s="158">
        <v>0.107125637426546</v>
      </c>
      <c r="D14100" s="158"/>
      <c r="E14100" s="158">
        <v>-0.21741492865704301</v>
      </c>
    </row>
    <row r="14101" spans="1:5" x14ac:dyDescent="0.25">
      <c r="A14101" s="158">
        <v>74877.419622735906</v>
      </c>
      <c r="B14101" s="158">
        <v>-0.52509327661726102</v>
      </c>
      <c r="C14101" s="158">
        <v>0.107010479827318</v>
      </c>
      <c r="D14101" s="158"/>
      <c r="E14101" s="158">
        <v>-0.21748161522930101</v>
      </c>
    </row>
    <row r="14102" spans="1:5" x14ac:dyDescent="0.25">
      <c r="A14102" s="158">
        <v>74878.749909527294</v>
      </c>
      <c r="B14102" s="158">
        <v>0.212825762168567</v>
      </c>
      <c r="C14102" s="158">
        <v>0.10699454209468399</v>
      </c>
      <c r="D14102" s="158"/>
      <c r="E14102" s="158">
        <v>-0.21749085373327201</v>
      </c>
    </row>
    <row r="14103" spans="1:5" x14ac:dyDescent="0.25">
      <c r="A14103" s="158">
        <v>74889.627984798499</v>
      </c>
      <c r="B14103" s="158">
        <v>0.25566506629319802</v>
      </c>
      <c r="C14103" s="158">
        <v>0.10686434510873</v>
      </c>
      <c r="D14103" s="158"/>
      <c r="E14103" s="158">
        <v>-0.21756640796325799</v>
      </c>
    </row>
    <row r="14104" spans="1:5" x14ac:dyDescent="0.25">
      <c r="A14104" s="158">
        <v>74897.247865709403</v>
      </c>
      <c r="B14104" s="158">
        <v>9.5973922178038698E-2</v>
      </c>
      <c r="C14104" s="158">
        <v>0.106773283158157</v>
      </c>
      <c r="D14104" s="158"/>
      <c r="E14104" s="158">
        <v>-0.21761934152998599</v>
      </c>
    </row>
    <row r="14105" spans="1:5" x14ac:dyDescent="0.25">
      <c r="A14105" s="158">
        <v>74901.984657122593</v>
      </c>
      <c r="B14105" s="158">
        <v>0.159854385809477</v>
      </c>
      <c r="C14105" s="158">
        <v>0.10671673372288799</v>
      </c>
      <c r="D14105" s="158"/>
      <c r="E14105" s="158">
        <v>-0.217652250791497</v>
      </c>
    </row>
    <row r="14106" spans="1:5" x14ac:dyDescent="0.25">
      <c r="A14106" s="158">
        <v>74912.106815555104</v>
      </c>
      <c r="B14106" s="158">
        <v>-1.95816529387397</v>
      </c>
      <c r="C14106" s="158">
        <v>0.10659604187289599</v>
      </c>
      <c r="D14106" s="158"/>
      <c r="E14106" s="158">
        <v>-0.21772258525476801</v>
      </c>
    </row>
    <row r="14107" spans="1:5" x14ac:dyDescent="0.25">
      <c r="A14107" s="158">
        <v>74913.370003388802</v>
      </c>
      <c r="B14107" s="158">
        <v>0.117898365470848</v>
      </c>
      <c r="C14107" s="158">
        <v>0.106580994625242</v>
      </c>
      <c r="D14107" s="158"/>
      <c r="E14107" s="158">
        <v>-0.21773136354285899</v>
      </c>
    </row>
    <row r="14108" spans="1:5" x14ac:dyDescent="0.25">
      <c r="A14108" s="158">
        <v>74915.712472715095</v>
      </c>
      <c r="B14108" s="158">
        <v>4.3956752354068498E-2</v>
      </c>
      <c r="C14108" s="158">
        <v>0.1065530993429</v>
      </c>
      <c r="D14108" s="158"/>
      <c r="E14108" s="158">
        <v>-0.21774764265216101</v>
      </c>
    </row>
    <row r="14109" spans="1:5" x14ac:dyDescent="0.25">
      <c r="A14109" s="158">
        <v>74930.849052424805</v>
      </c>
      <c r="B14109" s="158">
        <v>1.5771817202001599</v>
      </c>
      <c r="C14109" s="158">
        <v>0.106373113213678</v>
      </c>
      <c r="D14109" s="158"/>
      <c r="E14109" s="158">
        <v>-0.21785285248668301</v>
      </c>
    </row>
    <row r="14110" spans="1:5" x14ac:dyDescent="0.25">
      <c r="A14110" s="158">
        <v>74933.137152676107</v>
      </c>
      <c r="B14110" s="158">
        <v>-1.4379115745866099E-2</v>
      </c>
      <c r="C14110" s="158">
        <v>0.106345946449624</v>
      </c>
      <c r="D14110" s="158"/>
      <c r="E14110" s="158">
        <v>-0.21786875900852501</v>
      </c>
    </row>
    <row r="14111" spans="1:5" x14ac:dyDescent="0.25">
      <c r="A14111" s="158">
        <v>74936.958572650896</v>
      </c>
      <c r="B14111" s="158">
        <v>-1.14280104582417</v>
      </c>
      <c r="C14111" s="158">
        <v>0.106300598404029</v>
      </c>
      <c r="D14111" s="158"/>
      <c r="E14111" s="158">
        <v>-0.21789532646844301</v>
      </c>
    </row>
    <row r="14112" spans="1:5" x14ac:dyDescent="0.25">
      <c r="A14112" s="158">
        <v>74941.617424623502</v>
      </c>
      <c r="B14112" s="158">
        <v>1.1652158122198399</v>
      </c>
      <c r="C14112" s="158">
        <v>0.106245353332782</v>
      </c>
      <c r="D14112" s="158"/>
      <c r="E14112" s="158">
        <v>-0.21792771855974399</v>
      </c>
    </row>
    <row r="14113" spans="1:5" x14ac:dyDescent="0.25">
      <c r="A14113" s="158">
        <v>74949.361889534805</v>
      </c>
      <c r="B14113" s="158">
        <v>-5.02432240068185E-2</v>
      </c>
      <c r="C14113" s="158">
        <v>0.106153618030569</v>
      </c>
      <c r="D14113" s="158"/>
      <c r="E14113" s="158">
        <v>-0.21798157062766799</v>
      </c>
    </row>
    <row r="14114" spans="1:5" x14ac:dyDescent="0.25">
      <c r="A14114" s="158">
        <v>74950.172312513707</v>
      </c>
      <c r="B14114" s="158">
        <v>0.30412882614350201</v>
      </c>
      <c r="C14114" s="158">
        <v>0.106144025539924</v>
      </c>
      <c r="D14114" s="158"/>
      <c r="E14114" s="158">
        <v>-0.21798720645661099</v>
      </c>
    </row>
    <row r="14115" spans="1:5" x14ac:dyDescent="0.25">
      <c r="A14115" s="158">
        <v>74964.478766399203</v>
      </c>
      <c r="B14115" s="158">
        <v>-0.64258844879339105</v>
      </c>
      <c r="C14115" s="158">
        <v>0.10597491447336201</v>
      </c>
      <c r="D14115" s="158"/>
      <c r="E14115" s="158">
        <v>-0.21808671033745</v>
      </c>
    </row>
    <row r="14116" spans="1:5" x14ac:dyDescent="0.25">
      <c r="A14116" s="158">
        <v>74967.689870472706</v>
      </c>
      <c r="B14116" s="158">
        <v>0.70792457500461503</v>
      </c>
      <c r="C14116" s="158">
        <v>0.10593701631380099</v>
      </c>
      <c r="D14116" s="158"/>
      <c r="E14116" s="158">
        <v>-0.21810904781686</v>
      </c>
    </row>
    <row r="14117" spans="1:5" x14ac:dyDescent="0.25">
      <c r="A14117" s="158">
        <v>74970.641312312597</v>
      </c>
      <c r="B14117" s="158">
        <v>-0.23086217194217001</v>
      </c>
      <c r="C14117" s="158">
        <v>0.105902201958127</v>
      </c>
      <c r="D14117" s="158"/>
      <c r="E14117" s="158">
        <v>-0.21812958019457199</v>
      </c>
    </row>
    <row r="14118" spans="1:5" x14ac:dyDescent="0.25">
      <c r="A14118" s="158">
        <v>74974.634283523104</v>
      </c>
      <c r="B14118" s="158">
        <v>0.18489429937051899</v>
      </c>
      <c r="C14118" s="158">
        <v>0.10585513140081799</v>
      </c>
      <c r="D14118" s="158"/>
      <c r="E14118" s="158">
        <v>-0.21815736002682201</v>
      </c>
    </row>
    <row r="14119" spans="1:5" x14ac:dyDescent="0.25">
      <c r="A14119" s="158">
        <v>74974.918186385999</v>
      </c>
      <c r="B14119" s="158">
        <v>-0.12760281423980199</v>
      </c>
      <c r="C14119" s="158">
        <v>0.105851785942586</v>
      </c>
      <c r="D14119" s="158"/>
      <c r="E14119" s="158">
        <v>-0.21815933527065401</v>
      </c>
    </row>
    <row r="14120" spans="1:5" x14ac:dyDescent="0.25">
      <c r="A14120" s="158">
        <v>74975.590059367896</v>
      </c>
      <c r="B14120" s="158">
        <v>1.0165465512679701</v>
      </c>
      <c r="C14120" s="158">
        <v>0.105843869399823</v>
      </c>
      <c r="D14120" s="158"/>
      <c r="E14120" s="158">
        <v>-0.218164009844556</v>
      </c>
    </row>
    <row r="14121" spans="1:5" x14ac:dyDescent="0.25">
      <c r="A14121" s="158">
        <v>74980.160805771404</v>
      </c>
      <c r="B14121" s="158">
        <v>0.14511493840862999</v>
      </c>
      <c r="C14121" s="158">
        <v>0.10579003874369999</v>
      </c>
      <c r="D14121" s="158"/>
      <c r="E14121" s="158">
        <v>-0.21819581250317599</v>
      </c>
    </row>
    <row r="14122" spans="1:5" x14ac:dyDescent="0.25">
      <c r="A14122" s="158">
        <v>74981.468926222602</v>
      </c>
      <c r="B14122" s="158">
        <v>0.82636753655889195</v>
      </c>
      <c r="C14122" s="158">
        <v>0.105774640935448</v>
      </c>
      <c r="D14122" s="158"/>
      <c r="E14122" s="158">
        <v>-0.218204914738998</v>
      </c>
    </row>
    <row r="14123" spans="1:5" x14ac:dyDescent="0.25">
      <c r="A14123" s="158">
        <v>74998.661912413503</v>
      </c>
      <c r="B14123" s="158">
        <v>-1.0428387919459801</v>
      </c>
      <c r="C14123" s="158">
        <v>0.105572604995244</v>
      </c>
      <c r="D14123" s="158"/>
      <c r="E14123" s="158">
        <v>-0.218324568757781</v>
      </c>
    </row>
    <row r="14124" spans="1:5" x14ac:dyDescent="0.25">
      <c r="A14124" s="158">
        <v>75015.7324718733</v>
      </c>
      <c r="B14124" s="158">
        <v>-0.129819436451695</v>
      </c>
      <c r="C14124" s="158">
        <v>0.105372642434752</v>
      </c>
      <c r="D14124" s="158"/>
      <c r="E14124" s="158">
        <v>-0.21844340903189799</v>
      </c>
    </row>
    <row r="14125" spans="1:5" x14ac:dyDescent="0.25">
      <c r="A14125" s="158">
        <v>75026.970307574404</v>
      </c>
      <c r="B14125" s="158">
        <v>-9.1198181611029702E-2</v>
      </c>
      <c r="C14125" s="158">
        <v>0.105241353450368</v>
      </c>
      <c r="D14125" s="158"/>
      <c r="E14125" s="158">
        <v>-0.21852166437763301</v>
      </c>
    </row>
    <row r="14126" spans="1:5" x14ac:dyDescent="0.25">
      <c r="A14126" s="158">
        <v>75031.685454943203</v>
      </c>
      <c r="B14126" s="158">
        <v>-0.48326842880776999</v>
      </c>
      <c r="C14126" s="158">
        <v>0.105186350958844</v>
      </c>
      <c r="D14126" s="158"/>
      <c r="E14126" s="158">
        <v>-0.21855450350471101</v>
      </c>
    </row>
    <row r="14127" spans="1:5" x14ac:dyDescent="0.25">
      <c r="A14127" s="158">
        <v>75047.0660487641</v>
      </c>
      <c r="B14127" s="158">
        <v>-0.42969545528911401</v>
      </c>
      <c r="C14127" s="158">
        <v>0.105007281321052</v>
      </c>
      <c r="D14127" s="158"/>
      <c r="E14127" s="158">
        <v>-0.218661643405933</v>
      </c>
    </row>
    <row r="14128" spans="1:5" x14ac:dyDescent="0.25">
      <c r="A14128" s="158">
        <v>75047.170913134905</v>
      </c>
      <c r="B14128" s="158">
        <v>-0.21693782064321501</v>
      </c>
      <c r="C14128" s="158">
        <v>0.105006062258081</v>
      </c>
      <c r="D14128" s="158"/>
      <c r="E14128" s="158">
        <v>-0.21866237398814201</v>
      </c>
    </row>
    <row r="14129" spans="1:5" x14ac:dyDescent="0.25">
      <c r="A14129" s="158">
        <v>75055.827877124393</v>
      </c>
      <c r="B14129" s="158">
        <v>0.21475983138812299</v>
      </c>
      <c r="C14129" s="158">
        <v>0.104905509785403</v>
      </c>
      <c r="D14129" s="158"/>
      <c r="E14129" s="158">
        <v>-0.21872269135442299</v>
      </c>
    </row>
    <row r="14130" spans="1:5" x14ac:dyDescent="0.25">
      <c r="A14130" s="158">
        <v>75056.648927382295</v>
      </c>
      <c r="B14130" s="158">
        <v>-0.33401665391601398</v>
      </c>
      <c r="C14130" s="158">
        <v>0.104895981953123</v>
      </c>
      <c r="D14130" s="158"/>
      <c r="E14130" s="158">
        <v>-0.218728412526668</v>
      </c>
    </row>
    <row r="14131" spans="1:5" x14ac:dyDescent="0.25">
      <c r="A14131" s="158">
        <v>75062.103759982594</v>
      </c>
      <c r="B14131" s="158">
        <v>-0.84644570191447799</v>
      </c>
      <c r="C14131" s="158">
        <v>0.104832720699871</v>
      </c>
      <c r="D14131" s="158"/>
      <c r="E14131" s="158">
        <v>-0.21876642465666099</v>
      </c>
    </row>
    <row r="14132" spans="1:5" x14ac:dyDescent="0.25">
      <c r="A14132" s="158">
        <v>75069.048921596695</v>
      </c>
      <c r="B14132" s="158">
        <v>-2.7043989584862899E-2</v>
      </c>
      <c r="C14132" s="158">
        <v>0.10475227426334401</v>
      </c>
      <c r="D14132" s="158"/>
      <c r="E14132" s="158">
        <v>-0.21881482779186601</v>
      </c>
    </row>
    <row r="14133" spans="1:5" x14ac:dyDescent="0.25">
      <c r="A14133" s="158">
        <v>75080.676768400299</v>
      </c>
      <c r="B14133" s="158">
        <v>5.4342855531142001E-2</v>
      </c>
      <c r="C14133" s="158">
        <v>0.104617836701729</v>
      </c>
      <c r="D14133" s="158"/>
      <c r="E14133" s="158">
        <v>-0.21889588017983699</v>
      </c>
    </row>
    <row r="14134" spans="1:5" x14ac:dyDescent="0.25">
      <c r="A14134" s="158">
        <v>75091.5353378664</v>
      </c>
      <c r="B14134" s="158">
        <v>7.7937356070667499E-2</v>
      </c>
      <c r="C14134" s="158">
        <v>0.104492576858979</v>
      </c>
      <c r="D14134" s="158"/>
      <c r="E14134" s="158">
        <v>-0.21897158618120499</v>
      </c>
    </row>
    <row r="14135" spans="1:5" x14ac:dyDescent="0.25">
      <c r="A14135" s="158">
        <v>75093.759804313697</v>
      </c>
      <c r="B14135" s="158">
        <v>0.62195597031458005</v>
      </c>
      <c r="C14135" s="158">
        <v>0.10446695038175299</v>
      </c>
      <c r="D14135" s="158"/>
      <c r="E14135" s="158">
        <v>-0.218987097065793</v>
      </c>
    </row>
    <row r="14136" spans="1:5" x14ac:dyDescent="0.25">
      <c r="A14136" s="158">
        <v>75094.675293114007</v>
      </c>
      <c r="B14136" s="158">
        <v>-0.46206879398210698</v>
      </c>
      <c r="C14136" s="158">
        <v>0.104456407067076</v>
      </c>
      <c r="D14136" s="158"/>
      <c r="E14136" s="158">
        <v>-0.21899348082446601</v>
      </c>
    </row>
    <row r="14137" spans="1:5" x14ac:dyDescent="0.25">
      <c r="A14137" s="158">
        <v>75098.405694225905</v>
      </c>
      <c r="B14137" s="158">
        <v>0.48093934150490503</v>
      </c>
      <c r="C14137" s="158">
        <v>0.10441346591743</v>
      </c>
      <c r="D14137" s="158"/>
      <c r="E14137" s="158">
        <v>-0.21901949426354</v>
      </c>
    </row>
    <row r="14138" spans="1:5" x14ac:dyDescent="0.25">
      <c r="A14138" s="158">
        <v>75098.499425750197</v>
      </c>
      <c r="B14138" s="158">
        <v>-0.41656019712041897</v>
      </c>
      <c r="C14138" s="158">
        <v>0.104412387383111</v>
      </c>
      <c r="D14138" s="158"/>
      <c r="E14138" s="158">
        <v>-0.21902014791073801</v>
      </c>
    </row>
    <row r="14139" spans="1:5" x14ac:dyDescent="0.25">
      <c r="A14139" s="158">
        <v>75102.103950461096</v>
      </c>
      <c r="B14139" s="158">
        <v>0.24445340699628099</v>
      </c>
      <c r="C14139" s="158">
        <v>0.104370927158075</v>
      </c>
      <c r="D14139" s="158"/>
      <c r="E14139" s="158">
        <v>-0.21904528533079001</v>
      </c>
    </row>
    <row r="14140" spans="1:5" x14ac:dyDescent="0.25">
      <c r="A14140" s="158">
        <v>75110.003214069802</v>
      </c>
      <c r="B14140" s="158">
        <v>0.62518576525758496</v>
      </c>
      <c r="C14140" s="158">
        <v>0.10428017516787901</v>
      </c>
      <c r="D14140" s="158"/>
      <c r="E14140" s="158">
        <v>-0.21910037952773601</v>
      </c>
    </row>
    <row r="14141" spans="1:5" x14ac:dyDescent="0.25">
      <c r="A14141" s="158">
        <v>75115.608879949199</v>
      </c>
      <c r="B14141" s="158">
        <v>9.8257200255025302E-3</v>
      </c>
      <c r="C14141" s="158">
        <v>0.10421586350482701</v>
      </c>
      <c r="D14141" s="158"/>
      <c r="E14141" s="158">
        <v>-0.21913948171800501</v>
      </c>
    </row>
    <row r="14142" spans="1:5" x14ac:dyDescent="0.25">
      <c r="A14142" s="158">
        <v>75115.656823799596</v>
      </c>
      <c r="B14142" s="158">
        <v>-0.994349840217301</v>
      </c>
      <c r="C14142" s="158">
        <v>0.104215313786558</v>
      </c>
      <c r="D14142" s="158"/>
      <c r="E14142" s="158">
        <v>-0.219139816166807</v>
      </c>
    </row>
    <row r="14143" spans="1:5" x14ac:dyDescent="0.25">
      <c r="A14143" s="158">
        <v>75118.604351833797</v>
      </c>
      <c r="B14143" s="158">
        <v>-0.48581731067808298</v>
      </c>
      <c r="C14143" s="158">
        <v>0.104181528345727</v>
      </c>
      <c r="D14143" s="158"/>
      <c r="E14143" s="158">
        <v>-0.219160378234692</v>
      </c>
    </row>
    <row r="14144" spans="1:5" x14ac:dyDescent="0.25">
      <c r="A14144" s="158">
        <v>75127.802630823193</v>
      </c>
      <c r="B14144" s="158">
        <v>-0.24939316056423699</v>
      </c>
      <c r="C14144" s="158">
        <v>0.104076228880948</v>
      </c>
      <c r="D14144" s="158"/>
      <c r="E14144" s="158">
        <v>-0.21922455303159499</v>
      </c>
    </row>
    <row r="14145" spans="1:5" x14ac:dyDescent="0.25">
      <c r="A14145" s="158">
        <v>75131.176287381095</v>
      </c>
      <c r="B14145" s="158">
        <v>-4.9772936259449896</v>
      </c>
      <c r="C14145" s="158">
        <v>0.104037659205374</v>
      </c>
      <c r="D14145" s="158"/>
      <c r="E14145" s="158">
        <v>-0.21924809320041799</v>
      </c>
    </row>
    <row r="14146" spans="1:5" x14ac:dyDescent="0.25">
      <c r="A14146" s="158">
        <v>75132.495363699098</v>
      </c>
      <c r="B14146" s="158">
        <v>-0.26706325960912403</v>
      </c>
      <c r="C14146" s="158">
        <v>0.104022586207281</v>
      </c>
      <c r="D14146" s="158"/>
      <c r="E14146" s="158">
        <v>-0.21925729764473201</v>
      </c>
    </row>
    <row r="14147" spans="1:5" x14ac:dyDescent="0.25">
      <c r="A14147" s="158">
        <v>75145.941975624402</v>
      </c>
      <c r="B14147" s="158">
        <v>-0.64374564153326697</v>
      </c>
      <c r="C14147" s="158">
        <v>0.103869173623081</v>
      </c>
      <c r="D14147" s="158"/>
      <c r="E14147" s="158">
        <v>-0.219351140261487</v>
      </c>
    </row>
    <row r="14148" spans="1:5" x14ac:dyDescent="0.25">
      <c r="A14148" s="158">
        <v>75151.144251201506</v>
      </c>
      <c r="B14148" s="158">
        <v>0.12816497435379501</v>
      </c>
      <c r="C14148" s="158">
        <v>0.10380993913113599</v>
      </c>
      <c r="D14148" s="158"/>
      <c r="E14148" s="158">
        <v>-0.21938745273261501</v>
      </c>
    </row>
    <row r="14149" spans="1:5" x14ac:dyDescent="0.25">
      <c r="A14149" s="158">
        <v>75153.468734894501</v>
      </c>
      <c r="B14149" s="158">
        <v>-4.3347160520890202E-2</v>
      </c>
      <c r="C14149" s="158">
        <v>0.103783493397908</v>
      </c>
      <c r="D14149" s="158"/>
      <c r="E14149" s="158">
        <v>-0.21940367902480101</v>
      </c>
    </row>
    <row r="14150" spans="1:5" x14ac:dyDescent="0.25">
      <c r="A14150" s="158">
        <v>75153.6445390601</v>
      </c>
      <c r="B14150" s="158">
        <v>-0.423086009182849</v>
      </c>
      <c r="C14150" s="158">
        <v>0.103781493807794</v>
      </c>
      <c r="D14150" s="158"/>
      <c r="E14150" s="158">
        <v>-0.21940490627192999</v>
      </c>
    </row>
    <row r="14151" spans="1:5" x14ac:dyDescent="0.25">
      <c r="A14151" s="158">
        <v>75157.700780095198</v>
      </c>
      <c r="B14151" s="158">
        <v>0.26387919973775997</v>
      </c>
      <c r="C14151" s="158">
        <v>0.10373537939887199</v>
      </c>
      <c r="D14151" s="158"/>
      <c r="E14151" s="158">
        <v>-0.21943322303905999</v>
      </c>
    </row>
    <row r="14152" spans="1:5" x14ac:dyDescent="0.25">
      <c r="A14152" s="158">
        <v>75158.723708848105</v>
      </c>
      <c r="B14152" s="158">
        <v>0.89249817334358095</v>
      </c>
      <c r="C14152" s="158">
        <v>0.103723756375945</v>
      </c>
      <c r="D14152" s="158"/>
      <c r="E14152" s="158">
        <v>-0.21944036447857199</v>
      </c>
    </row>
    <row r="14153" spans="1:5" x14ac:dyDescent="0.25">
      <c r="A14153" s="158">
        <v>75159.115188700904</v>
      </c>
      <c r="B14153" s="158">
        <v>0.12428000080184599</v>
      </c>
      <c r="C14153" s="158">
        <v>0.103719308871372</v>
      </c>
      <c r="D14153" s="158"/>
      <c r="E14153" s="158">
        <v>-0.219443097578365</v>
      </c>
    </row>
    <row r="14154" spans="1:5" x14ac:dyDescent="0.25">
      <c r="A14154" s="158">
        <v>75160.504213908702</v>
      </c>
      <c r="B14154" s="158">
        <v>0.85625824592745503</v>
      </c>
      <c r="C14154" s="158">
        <v>0.10370353155808</v>
      </c>
      <c r="D14154" s="158"/>
      <c r="E14154" s="158">
        <v>-0.21945279515836899</v>
      </c>
    </row>
    <row r="14155" spans="1:5" x14ac:dyDescent="0.25">
      <c r="A14155" s="158">
        <v>75164.062441804301</v>
      </c>
      <c r="B14155" s="158">
        <v>0.28042797484153498</v>
      </c>
      <c r="C14155" s="158">
        <v>0.103663137014695</v>
      </c>
      <c r="D14155" s="158"/>
      <c r="E14155" s="158">
        <v>-0.21947763832348999</v>
      </c>
    </row>
    <row r="14156" spans="1:5" x14ac:dyDescent="0.25">
      <c r="A14156" s="158">
        <v>75179.801969457694</v>
      </c>
      <c r="B14156" s="158">
        <v>-0.31533610472794799</v>
      </c>
      <c r="C14156" s="158">
        <v>0.103484832639787</v>
      </c>
      <c r="D14156" s="158"/>
      <c r="E14156" s="158">
        <v>-0.21958754966923</v>
      </c>
    </row>
    <row r="14157" spans="1:5" x14ac:dyDescent="0.25">
      <c r="A14157" s="158">
        <v>75185.082064162707</v>
      </c>
      <c r="B14157" s="158">
        <v>-0.85771511462399097</v>
      </c>
      <c r="C14157" s="158">
        <v>0.10342515618244801</v>
      </c>
      <c r="D14157" s="158"/>
      <c r="E14157" s="158">
        <v>-0.219624428494126</v>
      </c>
    </row>
    <row r="14158" spans="1:5" x14ac:dyDescent="0.25">
      <c r="A14158" s="158">
        <v>75185.445716899994</v>
      </c>
      <c r="B14158" s="158">
        <v>-0.50904623452401299</v>
      </c>
      <c r="C14158" s="158">
        <v>0.103421048702693</v>
      </c>
      <c r="D14158" s="158"/>
      <c r="E14158" s="158">
        <v>-0.21962696855956901</v>
      </c>
    </row>
    <row r="14159" spans="1:5" x14ac:dyDescent="0.25">
      <c r="A14159" s="158">
        <v>75194.245094774495</v>
      </c>
      <c r="B14159" s="158">
        <v>0.35122634147444198</v>
      </c>
      <c r="C14159" s="158">
        <v>0.103321760931445</v>
      </c>
      <c r="D14159" s="158"/>
      <c r="E14159" s="158">
        <v>-0.219688436240176</v>
      </c>
    </row>
    <row r="14160" spans="1:5" x14ac:dyDescent="0.25">
      <c r="A14160" s="158">
        <v>75219.784251029996</v>
      </c>
      <c r="B14160" s="158">
        <v>0.53438222742521202</v>
      </c>
      <c r="C14160" s="158">
        <v>0.103034705888864</v>
      </c>
      <c r="D14160" s="158"/>
      <c r="E14160" s="158">
        <v>-0.21986689555602401</v>
      </c>
    </row>
    <row r="14161" spans="1:5" x14ac:dyDescent="0.25">
      <c r="A14161" s="158">
        <v>75222.228891426901</v>
      </c>
      <c r="B14161" s="158">
        <v>0.58897199702736502</v>
      </c>
      <c r="C14161" s="158">
        <v>0.10300731645331899</v>
      </c>
      <c r="D14161" s="158"/>
      <c r="E14161" s="158">
        <v>-0.219883982321252</v>
      </c>
    </row>
    <row r="14162" spans="1:5" x14ac:dyDescent="0.25">
      <c r="A14162" s="158">
        <v>75230.469167072893</v>
      </c>
      <c r="B14162" s="158">
        <v>-0.34530085394944798</v>
      </c>
      <c r="C14162" s="158">
        <v>0.102915107507574</v>
      </c>
      <c r="D14162" s="158"/>
      <c r="E14162" s="158">
        <v>-0.21994158323885199</v>
      </c>
    </row>
    <row r="14163" spans="1:5" x14ac:dyDescent="0.25">
      <c r="A14163" s="158">
        <v>75232.608007567498</v>
      </c>
      <c r="B14163" s="158">
        <v>0.47463777724399098</v>
      </c>
      <c r="C14163" s="158">
        <v>0.10289120265579101</v>
      </c>
      <c r="D14163" s="158"/>
      <c r="E14163" s="158">
        <v>-0.219956535525479</v>
      </c>
    </row>
    <row r="14164" spans="1:5" x14ac:dyDescent="0.25">
      <c r="A14164" s="158">
        <v>75236.591029827701</v>
      </c>
      <c r="B14164" s="158">
        <v>1.5244641963838299</v>
      </c>
      <c r="C14164" s="158">
        <v>0.102846718007039</v>
      </c>
      <c r="D14164" s="158"/>
      <c r="E14164" s="158">
        <v>-0.219984381758214</v>
      </c>
    </row>
    <row r="14165" spans="1:5" x14ac:dyDescent="0.25">
      <c r="A14165" s="158">
        <v>75240.857219054</v>
      </c>
      <c r="B14165" s="158">
        <v>8.3752234235090497E-2</v>
      </c>
      <c r="C14165" s="158">
        <v>0.102799116781706</v>
      </c>
      <c r="D14165" s="158"/>
      <c r="E14165" s="158">
        <v>-0.220014209943525</v>
      </c>
    </row>
    <row r="14166" spans="1:5" x14ac:dyDescent="0.25">
      <c r="A14166" s="158">
        <v>75252.309262704002</v>
      </c>
      <c r="B14166" s="158">
        <v>7.1643952346422998E-2</v>
      </c>
      <c r="C14166" s="158">
        <v>0.102671573678409</v>
      </c>
      <c r="D14166" s="158"/>
      <c r="E14166" s="158">
        <v>-0.220094291510431</v>
      </c>
    </row>
    <row r="14167" spans="1:5" x14ac:dyDescent="0.25">
      <c r="A14167" s="158">
        <v>75254.879110932598</v>
      </c>
      <c r="B14167" s="158">
        <v>-4.3836693043219903E-2</v>
      </c>
      <c r="C14167" s="158">
        <v>0.102643000415765</v>
      </c>
      <c r="D14167" s="158"/>
      <c r="E14167" s="158">
        <v>-0.220112264200226</v>
      </c>
    </row>
    <row r="14168" spans="1:5" x14ac:dyDescent="0.25">
      <c r="A14168" s="158">
        <v>75254.880143163798</v>
      </c>
      <c r="B14168" s="158">
        <v>0.31213336675124398</v>
      </c>
      <c r="C14168" s="158">
        <v>0.102642988942252</v>
      </c>
      <c r="D14168" s="158"/>
      <c r="E14168" s="158">
        <v>-0.220112271419488</v>
      </c>
    </row>
    <row r="14169" spans="1:5" x14ac:dyDescent="0.25">
      <c r="A14169" s="158">
        <v>75256.263982070799</v>
      </c>
      <c r="B14169" s="158">
        <v>0.26953520657855301</v>
      </c>
      <c r="C14169" s="158">
        <v>0.102627609755937</v>
      </c>
      <c r="D14169" s="158"/>
      <c r="E14169" s="158">
        <v>-0.220121949894688</v>
      </c>
    </row>
    <row r="14170" spans="1:5" x14ac:dyDescent="0.25">
      <c r="A14170" s="158">
        <v>75258.653268840499</v>
      </c>
      <c r="B14170" s="158">
        <v>-0.27070736113242699</v>
      </c>
      <c r="C14170" s="158">
        <v>0.102601068551572</v>
      </c>
      <c r="D14170" s="158"/>
      <c r="E14170" s="158">
        <v>-0.220138660983696</v>
      </c>
    </row>
    <row r="14171" spans="1:5" x14ac:dyDescent="0.25">
      <c r="A14171" s="158">
        <v>75266.143899112896</v>
      </c>
      <c r="B14171" s="158">
        <v>0.16795632929076401</v>
      </c>
      <c r="C14171" s="158">
        <v>0.102517957822403</v>
      </c>
      <c r="D14171" s="158"/>
      <c r="E14171" s="158">
        <v>-0.220191056519038</v>
      </c>
    </row>
    <row r="14172" spans="1:5" x14ac:dyDescent="0.25">
      <c r="A14172" s="158">
        <v>75275.752946612396</v>
      </c>
      <c r="B14172" s="158">
        <v>0.35775338882302299</v>
      </c>
      <c r="C14172" s="158">
        <v>0.102411561985779</v>
      </c>
      <c r="D14172" s="158"/>
      <c r="E14172" s="158">
        <v>-0.22025828054128499</v>
      </c>
    </row>
    <row r="14173" spans="1:5" x14ac:dyDescent="0.25">
      <c r="A14173" s="158">
        <v>75283.579203574496</v>
      </c>
      <c r="B14173" s="158">
        <v>-4.6249268625930803E-2</v>
      </c>
      <c r="C14173" s="158">
        <v>0.102325089249608</v>
      </c>
      <c r="D14173" s="158"/>
      <c r="E14173" s="158">
        <v>-0.22031304108852501</v>
      </c>
    </row>
    <row r="14174" spans="1:5" x14ac:dyDescent="0.25">
      <c r="A14174" s="158">
        <v>75297.544006521101</v>
      </c>
      <c r="B14174" s="158">
        <v>0.45808028514973098</v>
      </c>
      <c r="C14174" s="158">
        <v>0.102171202946925</v>
      </c>
      <c r="D14174" s="158"/>
      <c r="E14174" s="158">
        <v>-0.220410772754351</v>
      </c>
    </row>
    <row r="14175" spans="1:5" x14ac:dyDescent="0.25">
      <c r="A14175" s="158">
        <v>75301.377576752202</v>
      </c>
      <c r="B14175" s="158">
        <v>-0.65905628398966698</v>
      </c>
      <c r="C14175" s="158">
        <v>0.10212905142406301</v>
      </c>
      <c r="D14175" s="158"/>
      <c r="E14175" s="158">
        <v>-0.22043760609635299</v>
      </c>
    </row>
    <row r="14176" spans="1:5" x14ac:dyDescent="0.25">
      <c r="A14176" s="158">
        <v>75304.817475358606</v>
      </c>
      <c r="B14176" s="158">
        <v>0.44886382106292799</v>
      </c>
      <c r="C14176" s="158">
        <v>0.102091262668455</v>
      </c>
      <c r="D14176" s="158"/>
      <c r="E14176" s="158">
        <v>-0.22046168551075099</v>
      </c>
    </row>
    <row r="14177" spans="1:5" x14ac:dyDescent="0.25">
      <c r="A14177" s="158">
        <v>75305.394340447601</v>
      </c>
      <c r="B14177" s="158">
        <v>-4.0734983776535501</v>
      </c>
      <c r="C14177" s="158">
        <v>0.102084928732177</v>
      </c>
      <c r="D14177" s="158"/>
      <c r="E14177" s="158">
        <v>-0.22046572373574999</v>
      </c>
    </row>
    <row r="14178" spans="1:5" x14ac:dyDescent="0.25">
      <c r="A14178" s="158">
        <v>75329.308702471302</v>
      </c>
      <c r="B14178" s="158">
        <v>0.335679651372844</v>
      </c>
      <c r="C14178" s="158">
        <v>0.101823157935093</v>
      </c>
      <c r="D14178" s="158"/>
      <c r="E14178" s="158">
        <v>-0.22063316881756501</v>
      </c>
    </row>
    <row r="14179" spans="1:5" x14ac:dyDescent="0.25">
      <c r="A14179" s="158">
        <v>75330.738721582005</v>
      </c>
      <c r="B14179" s="158">
        <v>0.18680056408009199</v>
      </c>
      <c r="C14179" s="158">
        <v>0.101807554933211</v>
      </c>
      <c r="D14179" s="158"/>
      <c r="E14179" s="158">
        <v>-0.22064318393594001</v>
      </c>
    </row>
    <row r="14180" spans="1:5" x14ac:dyDescent="0.25">
      <c r="A14180" s="158">
        <v>75331.711222599595</v>
      </c>
      <c r="B14180" s="158">
        <v>9.9108672065950601E-2</v>
      </c>
      <c r="C14180" s="158">
        <v>0.101796947189255</v>
      </c>
      <c r="D14180" s="158"/>
      <c r="E14180" s="158">
        <v>-0.220649994982419</v>
      </c>
    </row>
    <row r="14181" spans="1:5" x14ac:dyDescent="0.25">
      <c r="A14181" s="158">
        <v>75331.948143519796</v>
      </c>
      <c r="B14181" s="158">
        <v>0.33130429604075801</v>
      </c>
      <c r="C14181" s="158">
        <v>0.101794363328004</v>
      </c>
      <c r="D14181" s="158"/>
      <c r="E14181" s="158">
        <v>-0.22065165430945599</v>
      </c>
    </row>
    <row r="14182" spans="1:5" x14ac:dyDescent="0.25">
      <c r="A14182" s="158">
        <v>75336.420615411</v>
      </c>
      <c r="B14182" s="158">
        <v>0.47278707124680502</v>
      </c>
      <c r="C14182" s="158">
        <v>0.101745615939801</v>
      </c>
      <c r="D14182" s="158"/>
      <c r="E14182" s="158">
        <v>-0.22068297958375799</v>
      </c>
    </row>
    <row r="14183" spans="1:5" x14ac:dyDescent="0.25">
      <c r="A14183" s="158">
        <v>75362.200474683195</v>
      </c>
      <c r="B14183" s="158">
        <v>0.58640976873398598</v>
      </c>
      <c r="C14183" s="158">
        <v>0.101465727021777</v>
      </c>
      <c r="D14183" s="158"/>
      <c r="E14183" s="158">
        <v>-0.22086359205169601</v>
      </c>
    </row>
    <row r="14184" spans="1:5" x14ac:dyDescent="0.25">
      <c r="A14184" s="158">
        <v>75376.411533845996</v>
      </c>
      <c r="B14184" s="158">
        <v>-0.42856144082796799</v>
      </c>
      <c r="C14184" s="158">
        <v>0.101312246307855</v>
      </c>
      <c r="D14184" s="158"/>
      <c r="E14184" s="158">
        <v>-0.220963190356534</v>
      </c>
    </row>
    <row r="14185" spans="1:5" x14ac:dyDescent="0.25">
      <c r="A14185" s="158">
        <v>75381.847949456394</v>
      </c>
      <c r="B14185" s="158">
        <v>8.3648828468807501E-2</v>
      </c>
      <c r="C14185" s="158">
        <v>0.10125368572707499</v>
      </c>
      <c r="D14185" s="158"/>
      <c r="E14185" s="158">
        <v>-0.22100129832771501</v>
      </c>
    </row>
    <row r="14186" spans="1:5" x14ac:dyDescent="0.25">
      <c r="A14186" s="158">
        <v>75382.231366770095</v>
      </c>
      <c r="B14186" s="158">
        <v>4.9899218099680502E-2</v>
      </c>
      <c r="C14186" s="158">
        <v>0.101249558804509</v>
      </c>
      <c r="D14186" s="158"/>
      <c r="E14186" s="158">
        <v>-0.22100398613355601</v>
      </c>
    </row>
    <row r="14187" spans="1:5" x14ac:dyDescent="0.25">
      <c r="A14187" s="158">
        <v>75382.671429663402</v>
      </c>
      <c r="B14187" s="158">
        <v>-0.14930841109304099</v>
      </c>
      <c r="C14187" s="158">
        <v>0.101244822698432</v>
      </c>
      <c r="D14187" s="158"/>
      <c r="E14187" s="158">
        <v>-0.22100707105547501</v>
      </c>
    </row>
    <row r="14188" spans="1:5" x14ac:dyDescent="0.25">
      <c r="A14188" s="158">
        <v>75395.9388519286</v>
      </c>
      <c r="B14188" s="158">
        <v>-3.9845222260825902E-2</v>
      </c>
      <c r="C14188" s="158">
        <v>0.10110229731873099</v>
      </c>
      <c r="D14188" s="158"/>
      <c r="E14188" s="158">
        <v>-0.221100089722231</v>
      </c>
    </row>
    <row r="14189" spans="1:5" x14ac:dyDescent="0.25">
      <c r="A14189" s="158">
        <v>75416.557904893096</v>
      </c>
      <c r="B14189" s="158">
        <v>-4.7281148751676702E-2</v>
      </c>
      <c r="C14189" s="158">
        <v>0.10088181531942</v>
      </c>
      <c r="D14189" s="158"/>
      <c r="E14189" s="158">
        <v>-0.22124469560461499</v>
      </c>
    </row>
    <row r="14190" spans="1:5" x14ac:dyDescent="0.25">
      <c r="A14190" s="158">
        <v>75424.834170511298</v>
      </c>
      <c r="B14190" s="158">
        <v>0.31299909105857399</v>
      </c>
      <c r="C14190" s="158">
        <v>0.100793667891836</v>
      </c>
      <c r="D14190" s="158"/>
      <c r="E14190" s="158">
        <v>-0.221302754065652</v>
      </c>
    </row>
    <row r="14191" spans="1:5" x14ac:dyDescent="0.25">
      <c r="A14191" s="158">
        <v>75425.379912757897</v>
      </c>
      <c r="B14191" s="158">
        <v>0.458038871173305</v>
      </c>
      <c r="C14191" s="158">
        <v>0.100787862518025</v>
      </c>
      <c r="D14191" s="158"/>
      <c r="E14191" s="158">
        <v>-0.221306582783871</v>
      </c>
    </row>
    <row r="14192" spans="1:5" x14ac:dyDescent="0.25">
      <c r="A14192" s="158">
        <v>75427.910786687105</v>
      </c>
      <c r="B14192" s="158">
        <v>0.23395245248145599</v>
      </c>
      <c r="C14192" s="158">
        <v>0.100760951706951</v>
      </c>
      <c r="D14192" s="158"/>
      <c r="E14192" s="158">
        <v>-0.22132433891939199</v>
      </c>
    </row>
    <row r="14193" spans="1:5" x14ac:dyDescent="0.25">
      <c r="A14193" s="158">
        <v>75428.481440223506</v>
      </c>
      <c r="B14193" s="158">
        <v>-0.482161089770272</v>
      </c>
      <c r="C14193" s="158">
        <v>0.100754886568555</v>
      </c>
      <c r="D14193" s="158"/>
      <c r="E14193" s="158">
        <v>-0.2213283426298</v>
      </c>
    </row>
    <row r="14194" spans="1:5" x14ac:dyDescent="0.25">
      <c r="A14194" s="158">
        <v>75432.910484867098</v>
      </c>
      <c r="B14194" s="158">
        <v>0.18065005254521699</v>
      </c>
      <c r="C14194" s="158">
        <v>0.10070784579716099</v>
      </c>
      <c r="D14194" s="158"/>
      <c r="E14194" s="158">
        <v>-0.22135941825484401</v>
      </c>
    </row>
    <row r="14195" spans="1:5" x14ac:dyDescent="0.25">
      <c r="A14195" s="158">
        <v>75433.458120596697</v>
      </c>
      <c r="B14195" s="158">
        <v>-0.11156695536666</v>
      </c>
      <c r="C14195" s="158">
        <v>0.10070203342834699</v>
      </c>
      <c r="D14195" s="158"/>
      <c r="E14195" s="158">
        <v>-0.22136326081934901</v>
      </c>
    </row>
    <row r="14196" spans="1:5" x14ac:dyDescent="0.25">
      <c r="A14196" s="158">
        <v>75437.702885625593</v>
      </c>
      <c r="B14196" s="158">
        <v>-0.18957677140187801</v>
      </c>
      <c r="C14196" s="158">
        <v>0.10065701166377</v>
      </c>
      <c r="D14196" s="158"/>
      <c r="E14196" s="158">
        <v>-0.22139304611348701</v>
      </c>
    </row>
    <row r="14197" spans="1:5" x14ac:dyDescent="0.25">
      <c r="A14197" s="158">
        <v>75443.201741886005</v>
      </c>
      <c r="B14197" s="158">
        <v>0.25775181487972498</v>
      </c>
      <c r="C14197" s="158">
        <v>0.100598768549955</v>
      </c>
      <c r="D14197" s="158"/>
      <c r="E14197" s="158">
        <v>-0.22143163470375599</v>
      </c>
    </row>
    <row r="14198" spans="1:5" x14ac:dyDescent="0.25">
      <c r="A14198" s="158">
        <v>75447.6395765778</v>
      </c>
      <c r="B14198" s="158">
        <v>0.24071433604195799</v>
      </c>
      <c r="C14198" s="158">
        <v>0.100551829722671</v>
      </c>
      <c r="D14198" s="158"/>
      <c r="E14198" s="158">
        <v>-0.221462780304815</v>
      </c>
    </row>
    <row r="14199" spans="1:5" x14ac:dyDescent="0.25">
      <c r="A14199" s="158">
        <v>75457.132548593494</v>
      </c>
      <c r="B14199" s="158">
        <v>0.46451700502530002</v>
      </c>
      <c r="C14199" s="158">
        <v>0.100451621890434</v>
      </c>
      <c r="D14199" s="158"/>
      <c r="E14199" s="158">
        <v>-0.221529412253133</v>
      </c>
    </row>
    <row r="14200" spans="1:5" x14ac:dyDescent="0.25">
      <c r="A14200" s="158">
        <v>75472.789028837899</v>
      </c>
      <c r="B14200" s="158">
        <v>-0.42429415127936998</v>
      </c>
      <c r="C14200" s="158">
        <v>0.100286948214522</v>
      </c>
      <c r="D14200" s="158"/>
      <c r="E14200" s="158">
        <v>-0.22163933134731201</v>
      </c>
    </row>
    <row r="14201" spans="1:5" x14ac:dyDescent="0.25">
      <c r="A14201" s="158">
        <v>75483.050546822997</v>
      </c>
      <c r="B14201" s="158">
        <v>0.882423081690353</v>
      </c>
      <c r="C14201" s="158">
        <v>0.100179423941975</v>
      </c>
      <c r="D14201" s="158"/>
      <c r="E14201" s="158">
        <v>-0.221711391009487</v>
      </c>
    </row>
    <row r="14202" spans="1:5" x14ac:dyDescent="0.25">
      <c r="A14202" s="158">
        <v>75487.662668114601</v>
      </c>
      <c r="B14202" s="158">
        <v>0.342678574962751</v>
      </c>
      <c r="C14202" s="158">
        <v>0.10013120156478</v>
      </c>
      <c r="D14202" s="158"/>
      <c r="E14202" s="158">
        <v>-0.22174378314552001</v>
      </c>
    </row>
    <row r="14203" spans="1:5" x14ac:dyDescent="0.25">
      <c r="A14203" s="158">
        <v>75499.126783908607</v>
      </c>
      <c r="B14203" s="158">
        <v>0.269430957158656</v>
      </c>
      <c r="C14203" s="158">
        <v>0.100011621968082</v>
      </c>
      <c r="D14203" s="158"/>
      <c r="E14203" s="158">
        <v>-0.22182431029969299</v>
      </c>
    </row>
    <row r="14204" spans="1:5" x14ac:dyDescent="0.25">
      <c r="A14204" s="158">
        <v>75512.641244060695</v>
      </c>
      <c r="B14204" s="158">
        <v>-7.8145956084130202E-3</v>
      </c>
      <c r="C14204" s="158">
        <v>9.9871179564833504E-2</v>
      </c>
      <c r="D14204" s="158"/>
      <c r="E14204" s="158">
        <v>-0.221919260998826</v>
      </c>
    </row>
    <row r="14205" spans="1:5" x14ac:dyDescent="0.25">
      <c r="A14205" s="158">
        <v>75513.024641814394</v>
      </c>
      <c r="B14205" s="158">
        <v>0.71277620602603298</v>
      </c>
      <c r="C14205" s="158">
        <v>9.9867203602589105E-2</v>
      </c>
      <c r="D14205" s="158"/>
      <c r="E14205" s="158">
        <v>-0.221921955034451</v>
      </c>
    </row>
    <row r="14206" spans="1:5" x14ac:dyDescent="0.25">
      <c r="A14206" s="158">
        <v>75516.437961320698</v>
      </c>
      <c r="B14206" s="158">
        <v>-0.33174629460904798</v>
      </c>
      <c r="C14206" s="158">
        <v>9.9831826626952905E-2</v>
      </c>
      <c r="D14206" s="158"/>
      <c r="E14206" s="158">
        <v>-0.22194594035580301</v>
      </c>
    </row>
    <row r="14207" spans="1:5" x14ac:dyDescent="0.25">
      <c r="A14207" s="158">
        <v>75519.237846353499</v>
      </c>
      <c r="B14207" s="158">
        <v>1.1335596002376001</v>
      </c>
      <c r="C14207" s="158">
        <v>9.9802834788573797E-2</v>
      </c>
      <c r="D14207" s="158"/>
      <c r="E14207" s="158">
        <v>-0.22196561618569999</v>
      </c>
    </row>
    <row r="14208" spans="1:5" x14ac:dyDescent="0.25">
      <c r="A14208" s="158">
        <v>75524.400003218194</v>
      </c>
      <c r="B14208" s="158">
        <v>-0.55392905927852398</v>
      </c>
      <c r="C14208" s="158">
        <v>9.9749447002684302E-2</v>
      </c>
      <c r="D14208" s="158"/>
      <c r="E14208" s="158">
        <v>-0.222001895171547</v>
      </c>
    </row>
    <row r="14209" spans="1:5" x14ac:dyDescent="0.25">
      <c r="A14209" s="158">
        <v>75525.593263084098</v>
      </c>
      <c r="B14209" s="158">
        <v>-1.9158060750656999E-2</v>
      </c>
      <c r="C14209" s="158">
        <v>9.9737118066801494E-2</v>
      </c>
      <c r="D14209" s="158"/>
      <c r="E14209" s="158">
        <v>-0.22201028172996301</v>
      </c>
    </row>
    <row r="14210" spans="1:5" x14ac:dyDescent="0.25">
      <c r="A14210" s="158">
        <v>75526.2348074279</v>
      </c>
      <c r="B14210" s="158">
        <v>0.116708197019388</v>
      </c>
      <c r="C14210" s="158">
        <v>9.9730491391371204E-2</v>
      </c>
      <c r="D14210" s="158"/>
      <c r="E14210" s="158">
        <v>-0.22201479075432501</v>
      </c>
    </row>
    <row r="14211" spans="1:5" x14ac:dyDescent="0.25">
      <c r="A14211" s="158">
        <v>75531.251686856704</v>
      </c>
      <c r="B14211" s="158">
        <v>0.47991857387390502</v>
      </c>
      <c r="C14211" s="158">
        <v>9.9678715553256206E-2</v>
      </c>
      <c r="D14211" s="158"/>
      <c r="E14211" s="158">
        <v>-0.22205005313572301</v>
      </c>
    </row>
    <row r="14212" spans="1:5" x14ac:dyDescent="0.25">
      <c r="A14212" s="158">
        <v>75536.935388030703</v>
      </c>
      <c r="B14212" s="158">
        <v>-0.13049115964802699</v>
      </c>
      <c r="C14212" s="158">
        <v>9.9620154073221195E-2</v>
      </c>
      <c r="D14212" s="158"/>
      <c r="E14212" s="158">
        <v>-0.22209000627780301</v>
      </c>
    </row>
    <row r="14213" spans="1:5" x14ac:dyDescent="0.25">
      <c r="A14213" s="158">
        <v>75547.648250521495</v>
      </c>
      <c r="B14213" s="158">
        <v>0.61997857953823798</v>
      </c>
      <c r="C14213" s="158">
        <v>9.9510054043435298E-2</v>
      </c>
      <c r="D14213" s="158"/>
      <c r="E14213" s="158">
        <v>-0.22216532260529701</v>
      </c>
    </row>
    <row r="14214" spans="1:5" x14ac:dyDescent="0.25">
      <c r="A14214" s="158">
        <v>75555.118596052605</v>
      </c>
      <c r="B14214" s="158">
        <v>0.52988025446736298</v>
      </c>
      <c r="C14214" s="158">
        <v>9.9433495266874894E-2</v>
      </c>
      <c r="D14214" s="158"/>
      <c r="E14214" s="158">
        <v>-0.22221785111859299</v>
      </c>
    </row>
    <row r="14215" spans="1:5" x14ac:dyDescent="0.25">
      <c r="A14215" s="158">
        <v>75577.741633936093</v>
      </c>
      <c r="B14215" s="158">
        <v>-4.9896394646697902E-3</v>
      </c>
      <c r="C14215" s="158">
        <v>9.9202741060902697E-2</v>
      </c>
      <c r="D14215" s="158"/>
      <c r="E14215" s="158">
        <v>-0.22237697025188599</v>
      </c>
    </row>
    <row r="14216" spans="1:5" x14ac:dyDescent="0.25">
      <c r="A14216" s="158">
        <v>75582.551250564895</v>
      </c>
      <c r="B14216" s="158">
        <v>-1.1819245351601799</v>
      </c>
      <c r="C14216" s="158">
        <v>9.9153896737877806E-2</v>
      </c>
      <c r="D14216" s="158"/>
      <c r="E14216" s="158">
        <v>-0.22241080699396601</v>
      </c>
    </row>
    <row r="14217" spans="1:5" x14ac:dyDescent="0.25">
      <c r="A14217" s="158">
        <v>75584.887418840604</v>
      </c>
      <c r="B14217" s="158">
        <v>1.0021942883531299E-2</v>
      </c>
      <c r="C14217" s="158">
        <v>9.9130198834040104E-2</v>
      </c>
      <c r="D14217" s="158"/>
      <c r="E14217" s="158">
        <v>-0.22242724351676499</v>
      </c>
    </row>
    <row r="14218" spans="1:5" x14ac:dyDescent="0.25">
      <c r="A14218" s="158">
        <v>75586.1188092425</v>
      </c>
      <c r="B14218" s="158">
        <v>-0.23479580309475601</v>
      </c>
      <c r="C14218" s="158">
        <v>9.9117714872454202E-2</v>
      </c>
      <c r="D14218" s="158"/>
      <c r="E14218" s="158">
        <v>-0.222435907456773</v>
      </c>
    </row>
    <row r="14219" spans="1:5" x14ac:dyDescent="0.25">
      <c r="A14219" s="158">
        <v>75597.432767976294</v>
      </c>
      <c r="B14219" s="158">
        <v>-0.35982306517557999</v>
      </c>
      <c r="C14219" s="158">
        <v>9.9003244925037898E-2</v>
      </c>
      <c r="D14219" s="158"/>
      <c r="E14219" s="158">
        <v>-0.22251552026412799</v>
      </c>
    </row>
    <row r="14220" spans="1:5" x14ac:dyDescent="0.25">
      <c r="A14220" s="158">
        <v>75603.213493973803</v>
      </c>
      <c r="B14220" s="158">
        <v>-0.174952923365257</v>
      </c>
      <c r="C14220" s="158">
        <v>9.8944920103478301E-2</v>
      </c>
      <c r="D14220" s="158"/>
      <c r="E14220" s="158">
        <v>-0.22255620364374001</v>
      </c>
    </row>
    <row r="14221" spans="1:5" x14ac:dyDescent="0.25">
      <c r="A14221" s="158">
        <v>75605.775843005307</v>
      </c>
      <c r="B14221" s="158">
        <v>0.266816557963301</v>
      </c>
      <c r="C14221" s="158">
        <v>9.8919102413060594E-2</v>
      </c>
      <c r="D14221" s="158"/>
      <c r="E14221" s="158">
        <v>-0.222574238191659</v>
      </c>
    </row>
    <row r="14222" spans="1:5" x14ac:dyDescent="0.25">
      <c r="A14222" s="158">
        <v>75614.033872355605</v>
      </c>
      <c r="B14222" s="158">
        <v>0.23531900650972701</v>
      </c>
      <c r="C14222" s="158">
        <v>9.8836043887303604E-2</v>
      </c>
      <c r="D14222" s="158"/>
      <c r="E14222" s="158">
        <v>-0.22263236618236501</v>
      </c>
    </row>
    <row r="14223" spans="1:5" x14ac:dyDescent="0.25">
      <c r="A14223" s="158">
        <v>75619.113255554897</v>
      </c>
      <c r="B14223" s="158">
        <v>-0.30888757542779599</v>
      </c>
      <c r="C14223" s="158">
        <v>9.8785068174076507E-2</v>
      </c>
      <c r="D14223" s="158"/>
      <c r="E14223" s="158">
        <v>-0.22266812404147801</v>
      </c>
    </row>
    <row r="14224" spans="1:5" x14ac:dyDescent="0.25">
      <c r="A14224" s="158">
        <v>75627.163483288794</v>
      </c>
      <c r="B14224" s="158">
        <v>-0.105735547550756</v>
      </c>
      <c r="C14224" s="158">
        <v>9.8704453503331097E-2</v>
      </c>
      <c r="D14224" s="158"/>
      <c r="E14224" s="158">
        <v>-0.22272480269220499</v>
      </c>
    </row>
    <row r="14225" spans="1:5" x14ac:dyDescent="0.25">
      <c r="A14225" s="158">
        <v>75635.636621782905</v>
      </c>
      <c r="B14225" s="158">
        <v>-0.64626200280798496</v>
      </c>
      <c r="C14225" s="158">
        <v>9.8619837711703795E-2</v>
      </c>
      <c r="D14225" s="158"/>
      <c r="E14225" s="158">
        <v>-0.22278446767770901</v>
      </c>
    </row>
    <row r="14226" spans="1:5" x14ac:dyDescent="0.25">
      <c r="A14226" s="158">
        <v>75661.037262039506</v>
      </c>
      <c r="B14226" s="158">
        <v>-0.45363231071042798</v>
      </c>
      <c r="C14226" s="158">
        <v>9.8367626434583105E-2</v>
      </c>
      <c r="D14226" s="158"/>
      <c r="E14226" s="158">
        <v>-0.22296338431816701</v>
      </c>
    </row>
    <row r="14227" spans="1:5" x14ac:dyDescent="0.25">
      <c r="A14227" s="158">
        <v>75664.726707872294</v>
      </c>
      <c r="B14227" s="158">
        <v>0.31059852175518998</v>
      </c>
      <c r="C14227" s="158">
        <v>9.8331174665001103E-2</v>
      </c>
      <c r="D14227" s="158"/>
      <c r="E14227" s="158">
        <v>-0.22298937869674701</v>
      </c>
    </row>
    <row r="14228" spans="1:5" x14ac:dyDescent="0.25">
      <c r="A14228" s="158">
        <v>75675.003788005793</v>
      </c>
      <c r="B14228" s="158">
        <v>-4.3468357271936299E-2</v>
      </c>
      <c r="C14228" s="158">
        <v>9.8229882072552704E-2</v>
      </c>
      <c r="D14228" s="158"/>
      <c r="E14228" s="158">
        <v>-0.22306179591983799</v>
      </c>
    </row>
    <row r="14229" spans="1:5" x14ac:dyDescent="0.25">
      <c r="A14229" s="158">
        <v>75676.057721216901</v>
      </c>
      <c r="B14229" s="158">
        <v>9.2483379335828203E-2</v>
      </c>
      <c r="C14229" s="158">
        <v>9.8219514780119893E-2</v>
      </c>
      <c r="D14229" s="158"/>
      <c r="E14229" s="158">
        <v>-0.22306922318384001</v>
      </c>
    </row>
    <row r="14230" spans="1:5" x14ac:dyDescent="0.25">
      <c r="A14230" s="158">
        <v>75685.728976528</v>
      </c>
      <c r="B14230" s="158">
        <v>-0.30219219556662003</v>
      </c>
      <c r="C14230" s="158">
        <v>9.8124559192841299E-2</v>
      </c>
      <c r="D14230" s="158"/>
      <c r="E14230" s="158">
        <v>-0.22313738480452799</v>
      </c>
    </row>
    <row r="14231" spans="1:5" x14ac:dyDescent="0.25">
      <c r="A14231" s="158">
        <v>75691.816836746002</v>
      </c>
      <c r="B14231" s="158">
        <v>0.186388308919816</v>
      </c>
      <c r="C14231" s="158">
        <v>9.8064951953372295E-2</v>
      </c>
      <c r="D14231" s="158"/>
      <c r="E14231" s="158">
        <v>-0.22318029716148699</v>
      </c>
    </row>
    <row r="14232" spans="1:5" x14ac:dyDescent="0.25">
      <c r="A14232" s="158">
        <v>75705.202504493398</v>
      </c>
      <c r="B14232" s="158">
        <v>0.45180389200043503</v>
      </c>
      <c r="C14232" s="158">
        <v>9.7934342397572094E-2</v>
      </c>
      <c r="D14232" s="158"/>
      <c r="E14232" s="158">
        <v>-0.223274666867876</v>
      </c>
    </row>
    <row r="14233" spans="1:5" x14ac:dyDescent="0.25">
      <c r="A14233" s="158">
        <v>75712.219966105302</v>
      </c>
      <c r="B14233" s="158">
        <v>0.42564138090506198</v>
      </c>
      <c r="C14233" s="158">
        <v>9.7866119386012695E-2</v>
      </c>
      <c r="D14233" s="158"/>
      <c r="E14233" s="158">
        <v>-0.22332414929413799</v>
      </c>
    </row>
    <row r="14234" spans="1:5" x14ac:dyDescent="0.25">
      <c r="A14234" s="158">
        <v>75722.700436187704</v>
      </c>
      <c r="B14234" s="158">
        <v>-2.3788943173836601</v>
      </c>
      <c r="C14234" s="158">
        <v>9.7764550437947406E-2</v>
      </c>
      <c r="D14234" s="158"/>
      <c r="E14234" s="158">
        <v>-0.223398061959032</v>
      </c>
    </row>
    <row r="14235" spans="1:5" x14ac:dyDescent="0.25">
      <c r="A14235" s="158">
        <v>75732.703274888801</v>
      </c>
      <c r="B14235" s="158">
        <v>0.35029830088693098</v>
      </c>
      <c r="C14235" s="158">
        <v>9.7667970798755693E-2</v>
      </c>
      <c r="D14235" s="158"/>
      <c r="E14235" s="158">
        <v>-0.223468618928027</v>
      </c>
    </row>
    <row r="14236" spans="1:5" x14ac:dyDescent="0.25">
      <c r="A14236" s="158">
        <v>75756.731099915603</v>
      </c>
      <c r="B14236" s="158">
        <v>0.154324247309479</v>
      </c>
      <c r="C14236" s="158">
        <v>9.7437426611290706E-2</v>
      </c>
      <c r="D14236" s="158"/>
      <c r="E14236" s="158">
        <v>-0.223638154739215</v>
      </c>
    </row>
    <row r="14237" spans="1:5" x14ac:dyDescent="0.25">
      <c r="A14237" s="158">
        <v>75759.359454325997</v>
      </c>
      <c r="B14237" s="158">
        <v>-0.17877121607667901</v>
      </c>
      <c r="C14237" s="158">
        <v>9.74123328793743E-2</v>
      </c>
      <c r="D14237" s="158"/>
      <c r="E14237" s="158">
        <v>-0.22365670426843301</v>
      </c>
    </row>
    <row r="14238" spans="1:5" x14ac:dyDescent="0.25">
      <c r="A14238" s="158">
        <v>75759.373306183697</v>
      </c>
      <c r="B14238" s="158">
        <v>6.72356462562584E-2</v>
      </c>
      <c r="C14238" s="158">
        <v>9.7412200696915099E-2</v>
      </c>
      <c r="D14238" s="158"/>
      <c r="E14238" s="158">
        <v>-0.22365680202976099</v>
      </c>
    </row>
    <row r="14239" spans="1:5" x14ac:dyDescent="0.25">
      <c r="A14239" s="158">
        <v>75762.4593498553</v>
      </c>
      <c r="B14239" s="158">
        <v>0.30907011061682699</v>
      </c>
      <c r="C14239" s="158">
        <v>9.7382769045783496E-2</v>
      </c>
      <c r="D14239" s="158"/>
      <c r="E14239" s="158">
        <v>-0.22367858278741701</v>
      </c>
    </row>
    <row r="14240" spans="1:5" x14ac:dyDescent="0.25">
      <c r="A14240" s="158">
        <v>75770.412757410406</v>
      </c>
      <c r="B14240" s="158">
        <v>0.59272351884191998</v>
      </c>
      <c r="C14240" s="158">
        <v>9.7307075124757905E-2</v>
      </c>
      <c r="D14240" s="158"/>
      <c r="E14240" s="158">
        <v>-0.22373472200222699</v>
      </c>
    </row>
    <row r="14241" spans="1:5" x14ac:dyDescent="0.25">
      <c r="A14241" s="158">
        <v>75772.190527112602</v>
      </c>
      <c r="B14241" s="158">
        <v>0.65831023317173298</v>
      </c>
      <c r="C14241" s="158">
        <v>9.7290186963709696E-2</v>
      </c>
      <c r="D14241" s="158"/>
      <c r="E14241" s="158">
        <v>-0.22374727148321399</v>
      </c>
    </row>
    <row r="14242" spans="1:5" x14ac:dyDescent="0.25">
      <c r="A14242" s="158">
        <v>75781.176817016196</v>
      </c>
      <c r="B14242" s="158">
        <v>0.41676064993572098</v>
      </c>
      <c r="C14242" s="158">
        <v>9.7204995361754004E-2</v>
      </c>
      <c r="D14242" s="158"/>
      <c r="E14242" s="158">
        <v>-0.223810712740421</v>
      </c>
    </row>
    <row r="14243" spans="1:5" x14ac:dyDescent="0.25">
      <c r="A14243" s="158">
        <v>75786.139205140498</v>
      </c>
      <c r="B14243" s="158">
        <v>0.41288756403285998</v>
      </c>
      <c r="C14243" s="158">
        <v>9.7158076520712303E-2</v>
      </c>
      <c r="D14243" s="158"/>
      <c r="E14243" s="158">
        <v>-0.223845750417629</v>
      </c>
    </row>
    <row r="14244" spans="1:5" x14ac:dyDescent="0.25">
      <c r="A14244" s="158">
        <v>75793.794958055703</v>
      </c>
      <c r="B14244" s="158">
        <v>-0.26357007511010899</v>
      </c>
      <c r="C14244" s="158">
        <v>9.7085867957401498E-2</v>
      </c>
      <c r="D14244" s="158"/>
      <c r="E14244" s="158">
        <v>-0.223899810985424</v>
      </c>
    </row>
    <row r="14245" spans="1:5" x14ac:dyDescent="0.25">
      <c r="A14245" s="158">
        <v>75794.000475481196</v>
      </c>
      <c r="B14245" s="158">
        <v>-7.4835685665663995E-2</v>
      </c>
      <c r="C14245" s="158">
        <v>9.7083932476204005E-2</v>
      </c>
      <c r="D14245" s="158"/>
      <c r="E14245" s="158">
        <v>-0.223901262332593</v>
      </c>
    </row>
    <row r="14246" spans="1:5" x14ac:dyDescent="0.25">
      <c r="A14246" s="158">
        <v>75795.339911768606</v>
      </c>
      <c r="B14246" s="158">
        <v>0.88121324982681803</v>
      </c>
      <c r="C14246" s="158">
        <v>9.7071321978126401E-2</v>
      </c>
      <c r="D14246" s="158"/>
      <c r="E14246" s="158">
        <v>-0.223910721449813</v>
      </c>
    </row>
    <row r="14247" spans="1:5" x14ac:dyDescent="0.25">
      <c r="A14247" s="158">
        <v>75798.870705843699</v>
      </c>
      <c r="B14247" s="158">
        <v>0.47721303431589301</v>
      </c>
      <c r="C14247" s="158">
        <v>9.7038111757780501E-2</v>
      </c>
      <c r="D14247" s="158"/>
      <c r="E14247" s="158">
        <v>-0.22393565703086099</v>
      </c>
    </row>
    <row r="14248" spans="1:5" x14ac:dyDescent="0.25">
      <c r="A14248" s="158">
        <v>75799.427774494703</v>
      </c>
      <c r="B14248" s="158">
        <v>-0.87604398466523103</v>
      </c>
      <c r="C14248" s="158">
        <v>9.7032876203689306E-2</v>
      </c>
      <c r="D14248" s="158"/>
      <c r="E14248" s="158">
        <v>-0.22393959136639799</v>
      </c>
    </row>
    <row r="14249" spans="1:5" x14ac:dyDescent="0.25">
      <c r="A14249" s="158">
        <v>75806.567112810997</v>
      </c>
      <c r="B14249" s="158">
        <v>-0.81688763814812304</v>
      </c>
      <c r="C14249" s="158">
        <v>9.6965878558626706E-2</v>
      </c>
      <c r="D14249" s="158"/>
      <c r="E14249" s="158">
        <v>-0.223990016835799</v>
      </c>
    </row>
    <row r="14250" spans="1:5" x14ac:dyDescent="0.25">
      <c r="A14250" s="158">
        <v>75840.823129684199</v>
      </c>
      <c r="B14250" s="158">
        <v>-0.35299679221941799</v>
      </c>
      <c r="C14250" s="158">
        <v>9.6647027647611697E-2</v>
      </c>
      <c r="D14250" s="158"/>
      <c r="E14250" s="158">
        <v>-0.22423205637057</v>
      </c>
    </row>
    <row r="14251" spans="1:5" x14ac:dyDescent="0.25">
      <c r="A14251" s="158">
        <v>75841.673609200006</v>
      </c>
      <c r="B14251" s="158">
        <v>-0.26694342149925498</v>
      </c>
      <c r="C14251" s="158">
        <v>9.6639166991956904E-2</v>
      </c>
      <c r="D14251" s="158"/>
      <c r="E14251" s="158">
        <v>-0.224238067369672</v>
      </c>
    </row>
    <row r="14252" spans="1:5" x14ac:dyDescent="0.25">
      <c r="A14252" s="158">
        <v>75846.317469304005</v>
      </c>
      <c r="B14252" s="158">
        <v>-0.90657551618983401</v>
      </c>
      <c r="C14252" s="158">
        <v>9.6596293323961704E-2</v>
      </c>
      <c r="D14252" s="158"/>
      <c r="E14252" s="158">
        <v>-0.22427089071043499</v>
      </c>
    </row>
    <row r="14253" spans="1:5" x14ac:dyDescent="0.25">
      <c r="A14253" s="158">
        <v>75883.5896553981</v>
      </c>
      <c r="B14253" s="158">
        <v>-0.29112616951105802</v>
      </c>
      <c r="C14253" s="158">
        <v>9.6255128446046404E-2</v>
      </c>
      <c r="D14253" s="158"/>
      <c r="E14253" s="158">
        <v>-0.22453443121625299</v>
      </c>
    </row>
    <row r="14254" spans="1:5" x14ac:dyDescent="0.25">
      <c r="A14254" s="158">
        <v>75885.314512528101</v>
      </c>
      <c r="B14254" s="158">
        <v>-0.102390682823628</v>
      </c>
      <c r="C14254" s="158">
        <v>9.6239467928510306E-2</v>
      </c>
      <c r="D14254" s="158"/>
      <c r="E14254" s="158">
        <v>-0.22454663131164501</v>
      </c>
    </row>
    <row r="14255" spans="1:5" x14ac:dyDescent="0.25">
      <c r="A14255" s="158">
        <v>75891.755803192806</v>
      </c>
      <c r="B14255" s="158">
        <v>-6.4641951416610804E-2</v>
      </c>
      <c r="C14255" s="158">
        <v>9.61810860232932E-2</v>
      </c>
      <c r="D14255" s="158"/>
      <c r="E14255" s="158">
        <v>-0.22459219447426099</v>
      </c>
    </row>
    <row r="14256" spans="1:5" x14ac:dyDescent="0.25">
      <c r="A14256" s="158">
        <v>75903.082077736806</v>
      </c>
      <c r="B14256" s="158">
        <v>7.1983267263808798E-2</v>
      </c>
      <c r="C14256" s="158">
        <v>9.6078814155006201E-2</v>
      </c>
      <c r="D14256" s="158"/>
      <c r="E14256" s="158">
        <v>-0.224672324478843</v>
      </c>
    </row>
    <row r="14257" spans="1:5" x14ac:dyDescent="0.25">
      <c r="A14257" s="158">
        <v>75907.325790581002</v>
      </c>
      <c r="B14257" s="158">
        <v>-0.30639934376306399</v>
      </c>
      <c r="C14257" s="158">
        <v>9.6040622278722093E-2</v>
      </c>
      <c r="D14257" s="158"/>
      <c r="E14257" s="158">
        <v>-0.22470235154149801</v>
      </c>
    </row>
    <row r="14258" spans="1:5" x14ac:dyDescent="0.25">
      <c r="A14258" s="158">
        <v>75908.456810417396</v>
      </c>
      <c r="B14258" s="158">
        <v>-0.240898385593702</v>
      </c>
      <c r="C14258" s="158">
        <v>9.6030455245003199E-2</v>
      </c>
      <c r="D14258" s="158"/>
      <c r="E14258" s="158">
        <v>-0.224710354625273</v>
      </c>
    </row>
    <row r="14259" spans="1:5" x14ac:dyDescent="0.25">
      <c r="A14259" s="158">
        <v>75913.195904733497</v>
      </c>
      <c r="B14259" s="158">
        <v>0.32900603066654499</v>
      </c>
      <c r="C14259" s="158">
        <v>9.5987908072423495E-2</v>
      </c>
      <c r="D14259" s="158"/>
      <c r="E14259" s="158">
        <v>-0.22474389011370799</v>
      </c>
    </row>
    <row r="14260" spans="1:5" x14ac:dyDescent="0.25">
      <c r="A14260" s="158">
        <v>75919.781529297703</v>
      </c>
      <c r="B14260" s="158">
        <v>0.11849609388732101</v>
      </c>
      <c r="C14260" s="158">
        <v>9.5928927403217498E-2</v>
      </c>
      <c r="D14260" s="158"/>
      <c r="E14260" s="158">
        <v>-0.224790496878295</v>
      </c>
    </row>
    <row r="14261" spans="1:5" x14ac:dyDescent="0.25">
      <c r="A14261" s="158">
        <v>75934.871494635299</v>
      </c>
      <c r="B14261" s="158">
        <v>-0.28810536422581001</v>
      </c>
      <c r="C14261" s="158">
        <v>9.5794418460529301E-2</v>
      </c>
      <c r="D14261" s="158"/>
      <c r="E14261" s="158">
        <v>-0.224897309333875</v>
      </c>
    </row>
    <row r="14262" spans="1:5" x14ac:dyDescent="0.25">
      <c r="A14262" s="158">
        <v>75942.333963796904</v>
      </c>
      <c r="B14262" s="158">
        <v>7.1580103466795095E-2</v>
      </c>
      <c r="C14262" s="158">
        <v>9.5728228453348801E-2</v>
      </c>
      <c r="D14262" s="158"/>
      <c r="E14262" s="158">
        <v>-0.22495014182707901</v>
      </c>
    </row>
    <row r="14263" spans="1:5" x14ac:dyDescent="0.25">
      <c r="A14263" s="158">
        <v>75955.463395649305</v>
      </c>
      <c r="B14263" s="158">
        <v>0.18360172120990301</v>
      </c>
      <c r="C14263" s="158">
        <v>9.5612305520791405E-2</v>
      </c>
      <c r="D14263" s="158"/>
      <c r="E14263" s="158">
        <v>-0.22504311163382701</v>
      </c>
    </row>
    <row r="14264" spans="1:5" x14ac:dyDescent="0.25">
      <c r="A14264" s="158">
        <v>75955.495567842401</v>
      </c>
      <c r="B14264" s="158">
        <v>-1.51495870753185</v>
      </c>
      <c r="C14264" s="158">
        <v>9.5612022299765898E-2</v>
      </c>
      <c r="D14264" s="158"/>
      <c r="E14264" s="158">
        <v>-0.22504333947180899</v>
      </c>
    </row>
    <row r="14265" spans="1:5" x14ac:dyDescent="0.25">
      <c r="A14265" s="158">
        <v>75964.6268419931</v>
      </c>
      <c r="B14265" s="158">
        <v>0.49500212864179699</v>
      </c>
      <c r="C14265" s="158">
        <v>9.5531802671010801E-2</v>
      </c>
      <c r="D14265" s="158"/>
      <c r="E14265" s="158">
        <v>-0.22510801072219899</v>
      </c>
    </row>
    <row r="14266" spans="1:5" x14ac:dyDescent="0.25">
      <c r="A14266" s="158">
        <v>75965.9365561616</v>
      </c>
      <c r="B14266" s="158">
        <v>0.73273213512212698</v>
      </c>
      <c r="C14266" s="158">
        <v>9.5520323740156302E-2</v>
      </c>
      <c r="D14266" s="158"/>
      <c r="E14266" s="158">
        <v>-0.22511728746687501</v>
      </c>
    </row>
    <row r="14267" spans="1:5" x14ac:dyDescent="0.25">
      <c r="A14267" s="158">
        <v>75996.213550556102</v>
      </c>
      <c r="B14267" s="158">
        <v>-1.0714443194440399</v>
      </c>
      <c r="C14267" s="158">
        <v>9.5256870207028999E-2</v>
      </c>
      <c r="D14267" s="158"/>
      <c r="E14267" s="158">
        <v>-0.22533179882770499</v>
      </c>
    </row>
    <row r="14268" spans="1:5" x14ac:dyDescent="0.25">
      <c r="A14268" s="158">
        <v>76002.075823854204</v>
      </c>
      <c r="B14268" s="158">
        <v>0.22707551924889799</v>
      </c>
      <c r="C14268" s="158">
        <v>9.5206285069492899E-2</v>
      </c>
      <c r="D14268" s="158"/>
      <c r="E14268" s="158">
        <v>-0.22537334576086801</v>
      </c>
    </row>
    <row r="14269" spans="1:5" x14ac:dyDescent="0.25">
      <c r="A14269" s="158">
        <v>76008.839192100699</v>
      </c>
      <c r="B14269" s="158">
        <v>0.10290029059563099</v>
      </c>
      <c r="C14269" s="158">
        <v>9.5148096925599696E-2</v>
      </c>
      <c r="D14269" s="158"/>
      <c r="E14269" s="158">
        <v>-0.22542128412166601</v>
      </c>
    </row>
    <row r="14270" spans="1:5" x14ac:dyDescent="0.25">
      <c r="A14270" s="158">
        <v>76011.582528364801</v>
      </c>
      <c r="B14270" s="158">
        <v>-0.34222429024073397</v>
      </c>
      <c r="C14270" s="158">
        <v>9.5124547634670598E-2</v>
      </c>
      <c r="D14270" s="158"/>
      <c r="E14270" s="158">
        <v>-0.225440730321321</v>
      </c>
    </row>
    <row r="14271" spans="1:5" x14ac:dyDescent="0.25">
      <c r="A14271" s="158">
        <v>76015.1061836156</v>
      </c>
      <c r="B14271" s="158">
        <v>0.22512840125241701</v>
      </c>
      <c r="C14271" s="158">
        <v>9.5094344743614598E-2</v>
      </c>
      <c r="D14271" s="158"/>
      <c r="E14271" s="158">
        <v>-0.225465709176697</v>
      </c>
    </row>
    <row r="14272" spans="1:5" x14ac:dyDescent="0.25">
      <c r="A14272" s="158">
        <v>76020.433253656302</v>
      </c>
      <c r="B14272" s="158">
        <v>0.31006214709969898</v>
      </c>
      <c r="C14272" s="158">
        <v>9.5048779761439703E-2</v>
      </c>
      <c r="D14272" s="158"/>
      <c r="E14272" s="158">
        <v>-0.22550347514313501</v>
      </c>
    </row>
    <row r="14273" spans="1:5" x14ac:dyDescent="0.25">
      <c r="A14273" s="158">
        <v>76026.211627847006</v>
      </c>
      <c r="B14273" s="158">
        <v>6.4423640348243397E-2</v>
      </c>
      <c r="C14273" s="158">
        <v>9.4999485262343003E-2</v>
      </c>
      <c r="D14273" s="158"/>
      <c r="E14273" s="158">
        <v>-0.22554444451814201</v>
      </c>
    </row>
    <row r="14274" spans="1:5" x14ac:dyDescent="0.25">
      <c r="A14274" s="158">
        <v>76027.355024791003</v>
      </c>
      <c r="B14274" s="158">
        <v>0.116307400553617</v>
      </c>
      <c r="C14274" s="158">
        <v>9.49897472534353E-2</v>
      </c>
      <c r="D14274" s="158"/>
      <c r="E14274" s="158">
        <v>-0.225552551823826</v>
      </c>
    </row>
    <row r="14275" spans="1:5" x14ac:dyDescent="0.25">
      <c r="A14275" s="158">
        <v>76050.559686762295</v>
      </c>
      <c r="B14275" s="158">
        <v>-0.31759307198082598</v>
      </c>
      <c r="C14275" s="158">
        <v>9.4793277487664696E-2</v>
      </c>
      <c r="D14275" s="158"/>
      <c r="E14275" s="158">
        <v>-0.22571711990313201</v>
      </c>
    </row>
    <row r="14276" spans="1:5" x14ac:dyDescent="0.25">
      <c r="A14276" s="158">
        <v>76056.980790898393</v>
      </c>
      <c r="B14276" s="158">
        <v>0.25997689657308898</v>
      </c>
      <c r="C14276" s="158">
        <v>9.4739302912950005E-2</v>
      </c>
      <c r="D14276" s="158"/>
      <c r="E14276" s="158">
        <v>-0.22576267012349999</v>
      </c>
    </row>
    <row r="14277" spans="1:5" x14ac:dyDescent="0.25">
      <c r="A14277" s="158">
        <v>76064.478950201097</v>
      </c>
      <c r="B14277" s="158">
        <v>-0.65938204410621604</v>
      </c>
      <c r="C14277" s="158">
        <v>9.4676490967699797E-2</v>
      </c>
      <c r="D14277" s="158"/>
      <c r="E14277" s="158">
        <v>-0.22581586713721799</v>
      </c>
    </row>
    <row r="14278" spans="1:5" x14ac:dyDescent="0.25">
      <c r="A14278" s="158">
        <v>76071.421333980106</v>
      </c>
      <c r="B14278" s="158">
        <v>0.72863877128916998</v>
      </c>
      <c r="C14278" s="158">
        <v>9.4618543016061499E-2</v>
      </c>
      <c r="D14278" s="158"/>
      <c r="E14278" s="158">
        <v>-0.22586512719725099</v>
      </c>
    </row>
    <row r="14279" spans="1:5" x14ac:dyDescent="0.25">
      <c r="A14279" s="158">
        <v>76073.987383108906</v>
      </c>
      <c r="B14279" s="158">
        <v>-0.41033635504190702</v>
      </c>
      <c r="C14279" s="158">
        <v>9.4597175068151407E-2</v>
      </c>
      <c r="D14279" s="158"/>
      <c r="E14279" s="158">
        <v>-0.225883336220288</v>
      </c>
    </row>
    <row r="14280" spans="1:5" x14ac:dyDescent="0.25">
      <c r="A14280" s="158">
        <v>76094.253593160596</v>
      </c>
      <c r="B14280" s="158">
        <v>-0.238951650691865</v>
      </c>
      <c r="C14280" s="158">
        <v>9.4429382750937901E-2</v>
      </c>
      <c r="D14280" s="158"/>
      <c r="E14280" s="158">
        <v>-0.22602717601462399</v>
      </c>
    </row>
    <row r="14281" spans="1:5" x14ac:dyDescent="0.25">
      <c r="A14281" s="158">
        <v>76115.0640251601</v>
      </c>
      <c r="B14281" s="158">
        <v>0.18363572737265499</v>
      </c>
      <c r="C14281" s="158">
        <v>9.42588844720499E-2</v>
      </c>
      <c r="D14281" s="158"/>
      <c r="E14281" s="158">
        <v>-0.226174930281727</v>
      </c>
    </row>
    <row r="14282" spans="1:5" x14ac:dyDescent="0.25">
      <c r="A14282" s="158">
        <v>76121.379030721</v>
      </c>
      <c r="B14282" s="158">
        <v>-0.27430668795065399</v>
      </c>
      <c r="C14282" s="158">
        <v>9.4207509309718093E-2</v>
      </c>
      <c r="D14282" s="158"/>
      <c r="E14282" s="158">
        <v>-0.22621977725973499</v>
      </c>
    </row>
    <row r="14283" spans="1:5" x14ac:dyDescent="0.25">
      <c r="A14283" s="158">
        <v>76122.630308600506</v>
      </c>
      <c r="B14283" s="158">
        <v>4.5935720873968598E-2</v>
      </c>
      <c r="C14283" s="158">
        <v>9.4197349807600902E-2</v>
      </c>
      <c r="D14283" s="158"/>
      <c r="E14283" s="158">
        <v>-0.226228663974194</v>
      </c>
    </row>
    <row r="14284" spans="1:5" x14ac:dyDescent="0.25">
      <c r="A14284" s="158">
        <v>76134.239266197401</v>
      </c>
      <c r="B14284" s="158">
        <v>0.150721599361825</v>
      </c>
      <c r="C14284" s="158">
        <v>9.4103411929147202E-2</v>
      </c>
      <c r="D14284" s="158"/>
      <c r="E14284" s="158">
        <v>-0.22631112111472401</v>
      </c>
    </row>
    <row r="14285" spans="1:5" x14ac:dyDescent="0.25">
      <c r="A14285" s="158">
        <v>76137.555925580105</v>
      </c>
      <c r="B14285" s="158">
        <v>0.12926479978980801</v>
      </c>
      <c r="C14285" s="158">
        <v>9.4076679976546604E-2</v>
      </c>
      <c r="D14285" s="158"/>
      <c r="E14285" s="158">
        <v>-0.226334681973614</v>
      </c>
    </row>
    <row r="14286" spans="1:5" x14ac:dyDescent="0.25">
      <c r="A14286" s="158">
        <v>76144.908431658405</v>
      </c>
      <c r="B14286" s="158">
        <v>1.1795353843693199</v>
      </c>
      <c r="C14286" s="158">
        <v>9.4017587909880296E-2</v>
      </c>
      <c r="D14286" s="158"/>
      <c r="E14286" s="158">
        <v>-0.226386917391253</v>
      </c>
    </row>
    <row r="14287" spans="1:5" x14ac:dyDescent="0.25">
      <c r="A14287" s="158">
        <v>76145.152966221998</v>
      </c>
      <c r="B14287" s="158">
        <v>-2.1603652447765902E-2</v>
      </c>
      <c r="C14287" s="158">
        <v>9.4015626581197095E-2</v>
      </c>
      <c r="D14287" s="158"/>
      <c r="E14287" s="158">
        <v>-0.22638865478398801</v>
      </c>
    </row>
    <row r="14288" spans="1:5" x14ac:dyDescent="0.25">
      <c r="A14288" s="158">
        <v>76145.810935752495</v>
      </c>
      <c r="B14288" s="158">
        <v>-0.11934821318979601</v>
      </c>
      <c r="C14288" s="158">
        <v>9.4010350509498894E-2</v>
      </c>
      <c r="D14288" s="158"/>
      <c r="E14288" s="158">
        <v>-0.226393329625207</v>
      </c>
    </row>
    <row r="14289" spans="1:5" x14ac:dyDescent="0.25">
      <c r="A14289" s="158">
        <v>76150.992386536294</v>
      </c>
      <c r="B14289" s="158">
        <v>-1.95296704566972E-2</v>
      </c>
      <c r="C14289" s="158">
        <v>9.3968867117121699E-2</v>
      </c>
      <c r="D14289" s="158"/>
      <c r="E14289" s="158">
        <v>-0.22643014540685699</v>
      </c>
    </row>
    <row r="14290" spans="1:5" x14ac:dyDescent="0.25">
      <c r="A14290" s="158">
        <v>76158.776046241299</v>
      </c>
      <c r="B14290" s="158">
        <v>-5.5305937214322802E-2</v>
      </c>
      <c r="C14290" s="158">
        <v>9.3906767970109301E-2</v>
      </c>
      <c r="D14290" s="158"/>
      <c r="E14290" s="158">
        <v>-0.22648545676880399</v>
      </c>
    </row>
    <row r="14291" spans="1:5" x14ac:dyDescent="0.25">
      <c r="A14291" s="158">
        <v>76170.238934805195</v>
      </c>
      <c r="B14291" s="158">
        <v>-0.19275168867856099</v>
      </c>
      <c r="C14291" s="158">
        <v>9.38157934098066E-2</v>
      </c>
      <c r="D14291" s="158"/>
      <c r="E14291" s="158">
        <v>-0.226566926368646</v>
      </c>
    </row>
    <row r="14292" spans="1:5" x14ac:dyDescent="0.25">
      <c r="A14292" s="158">
        <v>76171.529960920103</v>
      </c>
      <c r="B14292" s="158">
        <v>0.48660487613345599</v>
      </c>
      <c r="C14292" s="158">
        <v>9.3805583034321599E-2</v>
      </c>
      <c r="D14292" s="158"/>
      <c r="E14292" s="158">
        <v>-0.226576103005797</v>
      </c>
    </row>
    <row r="14293" spans="1:5" x14ac:dyDescent="0.25">
      <c r="A14293" s="158">
        <v>76183.311824677206</v>
      </c>
      <c r="B14293" s="158">
        <v>-0.51345644129707801</v>
      </c>
      <c r="C14293" s="158">
        <v>9.3712739330615094E-2</v>
      </c>
      <c r="D14293" s="158"/>
      <c r="E14293" s="158">
        <v>-0.22665985799573399</v>
      </c>
    </row>
    <row r="14294" spans="1:5" x14ac:dyDescent="0.25">
      <c r="A14294" s="158">
        <v>76188.0836919258</v>
      </c>
      <c r="B14294" s="158">
        <v>-0.26150104512225902</v>
      </c>
      <c r="C14294" s="158">
        <v>9.36753086443326E-2</v>
      </c>
      <c r="D14294" s="158"/>
      <c r="E14294" s="158">
        <v>-0.22669378503797</v>
      </c>
    </row>
    <row r="14295" spans="1:5" x14ac:dyDescent="0.25">
      <c r="A14295" s="158">
        <v>76201.610965926098</v>
      </c>
      <c r="B14295" s="158">
        <v>-0.30221973415310899</v>
      </c>
      <c r="C14295" s="158">
        <v>9.3569743716394302E-2</v>
      </c>
      <c r="D14295" s="158"/>
      <c r="E14295" s="158">
        <v>-0.22678997621800601</v>
      </c>
    </row>
    <row r="14296" spans="1:5" x14ac:dyDescent="0.25">
      <c r="A14296" s="158">
        <v>76208.312491067598</v>
      </c>
      <c r="B14296" s="158">
        <v>0.40667778085932099</v>
      </c>
      <c r="C14296" s="158">
        <v>9.3517744643065795E-2</v>
      </c>
      <c r="D14296" s="158"/>
      <c r="E14296" s="158">
        <v>-0.22683763829654599</v>
      </c>
    </row>
    <row r="14297" spans="1:5" x14ac:dyDescent="0.25">
      <c r="A14297" s="158">
        <v>76210.370653062797</v>
      </c>
      <c r="B14297" s="158">
        <v>0.53301293911192105</v>
      </c>
      <c r="C14297" s="158">
        <v>9.3501814614872003E-2</v>
      </c>
      <c r="D14297" s="158"/>
      <c r="E14297" s="158">
        <v>-0.226852277284741</v>
      </c>
    </row>
    <row r="14298" spans="1:5" x14ac:dyDescent="0.25">
      <c r="A14298" s="158">
        <v>76213.9396917587</v>
      </c>
      <c r="B14298" s="158">
        <v>0.51222203434879698</v>
      </c>
      <c r="C14298" s="158">
        <v>9.3474234972754297E-2</v>
      </c>
      <c r="D14298" s="158"/>
      <c r="E14298" s="158">
        <v>-0.22687766381968</v>
      </c>
    </row>
    <row r="14299" spans="1:5" x14ac:dyDescent="0.25">
      <c r="A14299" s="158">
        <v>76214.017496816494</v>
      </c>
      <c r="B14299" s="158">
        <v>-7.32852156039909E-2</v>
      </c>
      <c r="C14299" s="158">
        <v>9.3473634365148897E-2</v>
      </c>
      <c r="D14299" s="158"/>
      <c r="E14299" s="158">
        <v>-0.22687821726330601</v>
      </c>
    </row>
    <row r="14300" spans="1:5" x14ac:dyDescent="0.25">
      <c r="A14300" s="158">
        <v>76215.356641987702</v>
      </c>
      <c r="B14300" s="158">
        <v>5.18404958930185E-2</v>
      </c>
      <c r="C14300" s="158">
        <v>9.3463301188270495E-2</v>
      </c>
      <c r="D14300" s="158"/>
      <c r="E14300" s="158">
        <v>-0.22688774299668399</v>
      </c>
    </row>
    <row r="14301" spans="1:5" x14ac:dyDescent="0.25">
      <c r="A14301" s="158">
        <v>76220.077250545495</v>
      </c>
      <c r="B14301" s="158">
        <v>-3.85392950214661</v>
      </c>
      <c r="C14301" s="158">
        <v>9.3426939281507401E-2</v>
      </c>
      <c r="D14301" s="158"/>
      <c r="E14301" s="158">
        <v>-0.22692132379320001</v>
      </c>
    </row>
    <row r="14302" spans="1:5" x14ac:dyDescent="0.25">
      <c r="A14302" s="158">
        <v>76239.578889905606</v>
      </c>
      <c r="B14302" s="158">
        <v>0.38368724869326498</v>
      </c>
      <c r="C14302" s="158">
        <v>9.3277774079363607E-2</v>
      </c>
      <c r="D14302" s="158"/>
      <c r="E14302" s="158">
        <v>-0.227060080174041</v>
      </c>
    </row>
    <row r="14303" spans="1:5" x14ac:dyDescent="0.25">
      <c r="A14303" s="158">
        <v>76252.750932353098</v>
      </c>
      <c r="B14303" s="158">
        <v>0.88399390996003502</v>
      </c>
      <c r="C14303" s="158">
        <v>9.3177986549681097E-2</v>
      </c>
      <c r="D14303" s="158"/>
      <c r="E14303" s="158">
        <v>-0.22715382658781599</v>
      </c>
    </row>
    <row r="14304" spans="1:5" x14ac:dyDescent="0.25">
      <c r="A14304" s="158">
        <v>76258.626402673995</v>
      </c>
      <c r="B14304" s="158">
        <v>0.120394215419517</v>
      </c>
      <c r="C14304" s="158">
        <v>9.3133727593289306E-2</v>
      </c>
      <c r="D14304" s="158"/>
      <c r="E14304" s="158">
        <v>-0.22719564946219101</v>
      </c>
    </row>
    <row r="14305" spans="1:5" x14ac:dyDescent="0.25">
      <c r="A14305" s="158">
        <v>76261.570296187696</v>
      </c>
      <c r="B14305" s="158">
        <v>-5.99322224369425E-3</v>
      </c>
      <c r="C14305" s="158">
        <v>9.3111610338070694E-2</v>
      </c>
      <c r="D14305" s="158"/>
      <c r="E14305" s="158">
        <v>-0.22721660629208601</v>
      </c>
    </row>
    <row r="14306" spans="1:5" x14ac:dyDescent="0.25">
      <c r="A14306" s="158">
        <v>76266.090347000994</v>
      </c>
      <c r="B14306" s="158">
        <v>0.175587643894448</v>
      </c>
      <c r="C14306" s="158">
        <v>9.3077727831984799E-2</v>
      </c>
      <c r="D14306" s="158"/>
      <c r="E14306" s="158">
        <v>-0.22724878540683099</v>
      </c>
    </row>
    <row r="14307" spans="1:5" x14ac:dyDescent="0.25">
      <c r="A14307" s="158">
        <v>76271.134024572995</v>
      </c>
      <c r="B14307" s="158">
        <v>-0.56871597564027698</v>
      </c>
      <c r="C14307" s="158">
        <v>9.3040029477928707E-2</v>
      </c>
      <c r="D14307" s="158"/>
      <c r="E14307" s="158">
        <v>-0.22728469521102301</v>
      </c>
    </row>
    <row r="14308" spans="1:5" x14ac:dyDescent="0.25">
      <c r="A14308" s="158">
        <v>76276.855899364906</v>
      </c>
      <c r="B14308" s="158">
        <v>-6.0866958914162998E-3</v>
      </c>
      <c r="C14308" s="158">
        <v>9.2997401869607602E-2</v>
      </c>
      <c r="D14308" s="158"/>
      <c r="E14308" s="158">
        <v>-0.227325437309228</v>
      </c>
    </row>
    <row r="14309" spans="1:5" x14ac:dyDescent="0.25">
      <c r="A14309" s="158">
        <v>76284.991217674193</v>
      </c>
      <c r="B14309" s="158">
        <v>0.392269249328425</v>
      </c>
      <c r="C14309" s="158">
        <v>9.29370508563611E-2</v>
      </c>
      <c r="D14309" s="158"/>
      <c r="E14309" s="158">
        <v>-0.227383370863563</v>
      </c>
    </row>
    <row r="14310" spans="1:5" x14ac:dyDescent="0.25">
      <c r="A14310" s="158">
        <v>76287.726703153094</v>
      </c>
      <c r="B14310" s="158">
        <v>0.127818149822501</v>
      </c>
      <c r="C14310" s="158">
        <v>9.2916825780902795E-2</v>
      </c>
      <c r="D14310" s="158"/>
      <c r="E14310" s="158">
        <v>-0.22740285269131</v>
      </c>
    </row>
    <row r="14311" spans="1:5" x14ac:dyDescent="0.25">
      <c r="A14311" s="158">
        <v>76296.186924331603</v>
      </c>
      <c r="B14311" s="158">
        <v>0.22357460682809199</v>
      </c>
      <c r="C14311" s="158">
        <v>9.2854490970480499E-2</v>
      </c>
      <c r="D14311" s="158"/>
      <c r="E14311" s="158">
        <v>-0.22746311112328199</v>
      </c>
    </row>
    <row r="14312" spans="1:5" x14ac:dyDescent="0.25">
      <c r="A14312" s="158">
        <v>76299.417740799894</v>
      </c>
      <c r="B14312" s="158">
        <v>-0.64317873290984395</v>
      </c>
      <c r="C14312" s="158">
        <v>9.2830772917209203E-2</v>
      </c>
      <c r="D14312" s="158"/>
      <c r="E14312" s="158">
        <v>-0.22748612506495899</v>
      </c>
    </row>
    <row r="14313" spans="1:5" x14ac:dyDescent="0.25">
      <c r="A14313" s="158">
        <v>76314.632233008902</v>
      </c>
      <c r="B14313" s="158">
        <v>0.62255968473130496</v>
      </c>
      <c r="C14313" s="158">
        <v>9.2719725867521696E-2</v>
      </c>
      <c r="D14313" s="158"/>
      <c r="E14313" s="158">
        <v>-0.22759451859454399</v>
      </c>
    </row>
    <row r="14314" spans="1:5" x14ac:dyDescent="0.25">
      <c r="A14314" s="158">
        <v>76328.684964394895</v>
      </c>
      <c r="B14314" s="158">
        <v>-2.45467359082596E-2</v>
      </c>
      <c r="C14314" s="158">
        <v>9.2618108401330904E-2</v>
      </c>
      <c r="D14314" s="158"/>
      <c r="E14314" s="158">
        <v>-0.22769465987114901</v>
      </c>
    </row>
    <row r="14315" spans="1:5" x14ac:dyDescent="0.25">
      <c r="A14315" s="158">
        <v>76344.601512878406</v>
      </c>
      <c r="B14315" s="158">
        <v>5.1907387408656198E-2</v>
      </c>
      <c r="C14315" s="158">
        <v>9.2504122072029599E-2</v>
      </c>
      <c r="D14315" s="158"/>
      <c r="E14315" s="158">
        <v>-0.22780811135079901</v>
      </c>
    </row>
    <row r="14316" spans="1:5" x14ac:dyDescent="0.25">
      <c r="A14316" s="158">
        <v>76351.552284971403</v>
      </c>
      <c r="B14316" s="158">
        <v>0.18107471477082401</v>
      </c>
      <c r="C14316" s="158">
        <v>9.24547153827774E-2</v>
      </c>
      <c r="D14316" s="158"/>
      <c r="E14316" s="158">
        <v>-0.22785766519015499</v>
      </c>
    </row>
    <row r="14317" spans="1:5" x14ac:dyDescent="0.25">
      <c r="A14317" s="158">
        <v>76354.372600094895</v>
      </c>
      <c r="B14317" s="158">
        <v>-0.23013900382524699</v>
      </c>
      <c r="C14317" s="158">
        <v>9.2434732925106997E-2</v>
      </c>
      <c r="D14317" s="158"/>
      <c r="E14317" s="158">
        <v>-0.227877773581601</v>
      </c>
    </row>
    <row r="14318" spans="1:5" x14ac:dyDescent="0.25">
      <c r="A14318" s="158">
        <v>76360.250288164694</v>
      </c>
      <c r="B14318" s="158">
        <v>-0.20615875404134101</v>
      </c>
      <c r="C14318" s="158">
        <v>9.2393208478115801E-2</v>
      </c>
      <c r="D14318" s="158"/>
      <c r="E14318" s="158">
        <v>-0.22791968359095699</v>
      </c>
    </row>
    <row r="14319" spans="1:5" x14ac:dyDescent="0.25">
      <c r="A14319" s="158">
        <v>76362.854771904793</v>
      </c>
      <c r="B14319" s="158">
        <v>1.9623376226313201</v>
      </c>
      <c r="C14319" s="158">
        <v>9.2374860390077404E-2</v>
      </c>
      <c r="D14319" s="158"/>
      <c r="E14319" s="158">
        <v>-0.22793825580198701</v>
      </c>
    </row>
    <row r="14320" spans="1:5" x14ac:dyDescent="0.25">
      <c r="A14320" s="158">
        <v>76365.625004389207</v>
      </c>
      <c r="B14320" s="158">
        <v>-0.76626496849552295</v>
      </c>
      <c r="C14320" s="158">
        <v>9.2355379706108798E-2</v>
      </c>
      <c r="D14320" s="158"/>
      <c r="E14320" s="158">
        <v>-0.227958010829827</v>
      </c>
    </row>
    <row r="14321" spans="1:5" x14ac:dyDescent="0.25">
      <c r="A14321" s="158">
        <v>76368.942668523901</v>
      </c>
      <c r="B14321" s="158">
        <v>0.53345168722729297</v>
      </c>
      <c r="C14321" s="158">
        <v>9.2332097032690699E-2</v>
      </c>
      <c r="D14321" s="158"/>
      <c r="E14321" s="158">
        <v>-0.22798167089263499</v>
      </c>
    </row>
    <row r="14322" spans="1:5" x14ac:dyDescent="0.25">
      <c r="A14322" s="158">
        <v>76373.711744895103</v>
      </c>
      <c r="B14322" s="158">
        <v>0.450935085469584</v>
      </c>
      <c r="C14322" s="158">
        <v>9.2298719730064802E-2</v>
      </c>
      <c r="D14322" s="158"/>
      <c r="E14322" s="158">
        <v>-0.22801568405626901</v>
      </c>
    </row>
    <row r="14323" spans="1:5" x14ac:dyDescent="0.25">
      <c r="A14323" s="158">
        <v>76376.295599855701</v>
      </c>
      <c r="B14323" s="158">
        <v>1.6465426025225001E-2</v>
      </c>
      <c r="C14323" s="158">
        <v>9.2280681052701194E-2</v>
      </c>
      <c r="D14323" s="158"/>
      <c r="E14323" s="158">
        <v>-0.22803411329914799</v>
      </c>
    </row>
    <row r="14324" spans="1:5" x14ac:dyDescent="0.25">
      <c r="A14324" s="158">
        <v>76378.841225989498</v>
      </c>
      <c r="B14324" s="158">
        <v>-1.6912289994186501E-2</v>
      </c>
      <c r="C14324" s="158">
        <v>9.2262940183047898E-2</v>
      </c>
      <c r="D14324" s="158"/>
      <c r="E14324" s="158">
        <v>-0.228052270652329</v>
      </c>
    </row>
    <row r="14325" spans="1:5" x14ac:dyDescent="0.25">
      <c r="A14325" s="158">
        <v>76393.759622870697</v>
      </c>
      <c r="B14325" s="158">
        <v>0.238510131503333</v>
      </c>
      <c r="C14325" s="158">
        <v>9.2159590091251506E-2</v>
      </c>
      <c r="D14325" s="158"/>
      <c r="E14325" s="158">
        <v>-0.22815869554593099</v>
      </c>
    </row>
    <row r="14326" spans="1:5" x14ac:dyDescent="0.25">
      <c r="A14326" s="158">
        <v>76396.832082504305</v>
      </c>
      <c r="B14326" s="158">
        <v>-0.13176545168517301</v>
      </c>
      <c r="C14326" s="158">
        <v>9.2138436620328099E-2</v>
      </c>
      <c r="D14326" s="158"/>
      <c r="E14326" s="158">
        <v>-0.228180617146686</v>
      </c>
    </row>
    <row r="14327" spans="1:5" x14ac:dyDescent="0.25">
      <c r="A14327" s="158">
        <v>76400.851882251096</v>
      </c>
      <c r="B14327" s="158">
        <v>0.220196666116346</v>
      </c>
      <c r="C14327" s="158">
        <v>9.2110828904369599E-2</v>
      </c>
      <c r="D14327" s="158"/>
      <c r="E14327" s="158">
        <v>-0.228209299587633</v>
      </c>
    </row>
    <row r="14328" spans="1:5" x14ac:dyDescent="0.25">
      <c r="A14328" s="158">
        <v>76432.924060693898</v>
      </c>
      <c r="B14328" s="158">
        <v>-0.48664642004344599</v>
      </c>
      <c r="C14328" s="158">
        <v>9.1893336953333404E-2</v>
      </c>
      <c r="D14328" s="158"/>
      <c r="E14328" s="158">
        <v>-0.22843821252336399</v>
      </c>
    </row>
    <row r="14329" spans="1:5" x14ac:dyDescent="0.25">
      <c r="A14329" s="158">
        <v>76436.185765566901</v>
      </c>
      <c r="B14329" s="158">
        <v>-5.8316345445219603E-2</v>
      </c>
      <c r="C14329" s="158">
        <v>9.1871496219691498E-2</v>
      </c>
      <c r="D14329" s="158"/>
      <c r="E14329" s="158">
        <v>-0.228461499538649</v>
      </c>
    </row>
    <row r="14330" spans="1:5" x14ac:dyDescent="0.25">
      <c r="A14330" s="158">
        <v>76438.217368327096</v>
      </c>
      <c r="B14330" s="158">
        <v>-8.0369335517249701E-2</v>
      </c>
      <c r="C14330" s="158">
        <v>9.1857918445620704E-2</v>
      </c>
      <c r="D14330" s="158"/>
      <c r="E14330" s="158">
        <v>-0.228476004848435</v>
      </c>
    </row>
    <row r="14331" spans="1:5" x14ac:dyDescent="0.25">
      <c r="A14331" s="158">
        <v>76439.203852195496</v>
      </c>
      <c r="B14331" s="158">
        <v>7.5127263548857596E-3</v>
      </c>
      <c r="C14331" s="158">
        <v>9.1851332716726006E-2</v>
      </c>
      <c r="D14331" s="158"/>
      <c r="E14331" s="158">
        <v>-0.228483048357222</v>
      </c>
    </row>
    <row r="14332" spans="1:5" x14ac:dyDescent="0.25">
      <c r="A14332" s="158">
        <v>76444.478449366201</v>
      </c>
      <c r="B14332" s="158">
        <v>-0.17052769464927001</v>
      </c>
      <c r="C14332" s="158">
        <v>9.1816199887068406E-2</v>
      </c>
      <c r="D14332" s="158"/>
      <c r="E14332" s="158">
        <v>-0.22852071100871901</v>
      </c>
    </row>
    <row r="14333" spans="1:5" x14ac:dyDescent="0.25">
      <c r="A14333" s="158">
        <v>76454.911266673604</v>
      </c>
      <c r="B14333" s="158">
        <v>-0.60605608056868399</v>
      </c>
      <c r="C14333" s="158">
        <v>9.1747108104653793E-2</v>
      </c>
      <c r="D14333" s="158"/>
      <c r="E14333" s="158">
        <v>-0.22859521502211599</v>
      </c>
    </row>
    <row r="14334" spans="1:5" x14ac:dyDescent="0.25">
      <c r="A14334" s="158">
        <v>76465.002543894094</v>
      </c>
      <c r="B14334" s="158">
        <v>6.6396201113705394E-2</v>
      </c>
      <c r="C14334" s="158">
        <v>9.1680783773150795E-2</v>
      </c>
      <c r="D14334" s="158"/>
      <c r="E14334" s="158">
        <v>-0.22866729222642601</v>
      </c>
    </row>
    <row r="14335" spans="1:5" x14ac:dyDescent="0.25">
      <c r="A14335" s="158">
        <v>76472.571843987505</v>
      </c>
      <c r="B14335" s="158">
        <v>0.13384790267914101</v>
      </c>
      <c r="C14335" s="158">
        <v>9.1631362476964198E-2</v>
      </c>
      <c r="D14335" s="158"/>
      <c r="E14335" s="158">
        <v>-0.228721364036682</v>
      </c>
    </row>
    <row r="14336" spans="1:5" x14ac:dyDescent="0.25">
      <c r="A14336" s="158">
        <v>76478.749296476002</v>
      </c>
      <c r="B14336" s="158">
        <v>0.39128246013064899</v>
      </c>
      <c r="C14336" s="158">
        <v>9.1591237466267794E-2</v>
      </c>
      <c r="D14336" s="158"/>
      <c r="E14336" s="158">
        <v>-0.228765498099195</v>
      </c>
    </row>
    <row r="14337" spans="1:5" x14ac:dyDescent="0.25">
      <c r="A14337" s="158">
        <v>76483.179889430496</v>
      </c>
      <c r="B14337" s="158">
        <v>-0.35877598013058798</v>
      </c>
      <c r="C14337" s="158">
        <v>9.1562574757275098E-2</v>
      </c>
      <c r="D14337" s="158"/>
      <c r="E14337" s="158">
        <v>-0.22879715470672399</v>
      </c>
    </row>
    <row r="14338" spans="1:5" x14ac:dyDescent="0.25">
      <c r="A14338" s="158">
        <v>76490.899471032797</v>
      </c>
      <c r="B14338" s="158">
        <v>0.29387853454596602</v>
      </c>
      <c r="C14338" s="158">
        <v>9.1512866223349698E-2</v>
      </c>
      <c r="D14338" s="158"/>
      <c r="E14338" s="158">
        <v>-0.22885231668256001</v>
      </c>
    </row>
    <row r="14339" spans="1:5" x14ac:dyDescent="0.25">
      <c r="A14339" s="158">
        <v>76492.829993194697</v>
      </c>
      <c r="B14339" s="158">
        <v>-0.16749768069794799</v>
      </c>
      <c r="C14339" s="158">
        <v>9.1500481123830399E-2</v>
      </c>
      <c r="D14339" s="158"/>
      <c r="E14339" s="158">
        <v>-0.228866112752972</v>
      </c>
    </row>
    <row r="14340" spans="1:5" x14ac:dyDescent="0.25">
      <c r="A14340" s="158">
        <v>76502.170307538297</v>
      </c>
      <c r="B14340" s="158">
        <v>-0.29281232838608301</v>
      </c>
      <c r="C14340" s="158">
        <v>9.1440820090033306E-2</v>
      </c>
      <c r="D14340" s="158"/>
      <c r="E14340" s="158">
        <v>-0.228932867544554</v>
      </c>
    </row>
    <row r="14341" spans="1:5" x14ac:dyDescent="0.25">
      <c r="A14341" s="158">
        <v>76510.533814429102</v>
      </c>
      <c r="B14341" s="158">
        <v>-2.3837980614815901E-2</v>
      </c>
      <c r="C14341" s="158">
        <v>9.1387766320894806E-2</v>
      </c>
      <c r="D14341" s="158"/>
      <c r="E14341" s="158">
        <v>-0.22899264985548901</v>
      </c>
    </row>
    <row r="14342" spans="1:5" x14ac:dyDescent="0.25">
      <c r="A14342" s="158">
        <v>76520.5795842238</v>
      </c>
      <c r="B14342" s="158">
        <v>0.677170554637052</v>
      </c>
      <c r="C14342" s="158">
        <v>9.1324502284739803E-2</v>
      </c>
      <c r="D14342" s="158"/>
      <c r="E14342" s="158">
        <v>-0.229064467854111</v>
      </c>
    </row>
    <row r="14343" spans="1:5" x14ac:dyDescent="0.25">
      <c r="A14343" s="158">
        <v>76523.026823906301</v>
      </c>
      <c r="B14343" s="158">
        <v>-0.51398437227739802</v>
      </c>
      <c r="C14343" s="158">
        <v>9.1309167031039806E-2</v>
      </c>
      <c r="D14343" s="158"/>
      <c r="E14343" s="158">
        <v>-0.229081965160845</v>
      </c>
    </row>
    <row r="14344" spans="1:5" x14ac:dyDescent="0.25">
      <c r="A14344" s="158">
        <v>76526.002213141997</v>
      </c>
      <c r="B14344" s="158">
        <v>-0.43936764110158499</v>
      </c>
      <c r="C14344" s="158">
        <v>9.12905626222804E-2</v>
      </c>
      <c r="D14344" s="158"/>
      <c r="E14344" s="158">
        <v>-0.22910323958659201</v>
      </c>
    </row>
    <row r="14345" spans="1:5" x14ac:dyDescent="0.25">
      <c r="A14345" s="158">
        <v>76546.337318085207</v>
      </c>
      <c r="B14345" s="158">
        <v>0.33700169659840501</v>
      </c>
      <c r="C14345" s="158">
        <v>9.1164603112211903E-2</v>
      </c>
      <c r="D14345" s="158"/>
      <c r="E14345" s="158">
        <v>-0.22924866611467501</v>
      </c>
    </row>
    <row r="14346" spans="1:5" x14ac:dyDescent="0.25">
      <c r="A14346" s="158">
        <v>76555.464897543599</v>
      </c>
      <c r="B14346" s="158">
        <v>0.19236259523789401</v>
      </c>
      <c r="C14346" s="158">
        <v>9.1108743602504802E-2</v>
      </c>
      <c r="D14346" s="158"/>
      <c r="E14346" s="158">
        <v>-0.22931395779411001</v>
      </c>
    </row>
    <row r="14347" spans="1:5" x14ac:dyDescent="0.25">
      <c r="A14347" s="158">
        <v>76557.432535305605</v>
      </c>
      <c r="B14347" s="158">
        <v>0.27786093992081501</v>
      </c>
      <c r="C14347" s="158">
        <v>9.1096757225009997E-2</v>
      </c>
      <c r="D14347" s="158"/>
      <c r="E14347" s="158">
        <v>-0.229328034040821</v>
      </c>
    </row>
    <row r="14348" spans="1:5" x14ac:dyDescent="0.25">
      <c r="A14348" s="158">
        <v>76559.003817872101</v>
      </c>
      <c r="B14348" s="158">
        <v>-0.33249060549526099</v>
      </c>
      <c r="C14348" s="158">
        <v>9.1087199453160794E-2</v>
      </c>
      <c r="D14348" s="158"/>
      <c r="E14348" s="158">
        <v>-0.22933927513557401</v>
      </c>
    </row>
    <row r="14349" spans="1:5" x14ac:dyDescent="0.25">
      <c r="A14349" s="158">
        <v>76560.417738024204</v>
      </c>
      <c r="B14349" s="158">
        <v>-0.24691959628963001</v>
      </c>
      <c r="C14349" s="158">
        <v>9.1078609595661497E-2</v>
      </c>
      <c r="D14349" s="158"/>
      <c r="E14349" s="158">
        <v>-0.22934939069309501</v>
      </c>
    </row>
    <row r="14350" spans="1:5" x14ac:dyDescent="0.25">
      <c r="A14350" s="158">
        <v>76570.359898935407</v>
      </c>
      <c r="B14350" s="158">
        <v>-0.45078836542338202</v>
      </c>
      <c r="C14350" s="158">
        <v>9.1018495923435194E-2</v>
      </c>
      <c r="D14350" s="158"/>
      <c r="E14350" s="158">
        <v>-0.22942052614969599</v>
      </c>
    </row>
    <row r="14351" spans="1:5" x14ac:dyDescent="0.25">
      <c r="A14351" s="158">
        <v>76571.006244268196</v>
      </c>
      <c r="B14351" s="158">
        <v>-0.23363557135913601</v>
      </c>
      <c r="C14351" s="158">
        <v>9.1014605323801095E-2</v>
      </c>
      <c r="D14351" s="158"/>
      <c r="E14351" s="158">
        <v>-0.22942515110567799</v>
      </c>
    </row>
    <row r="14352" spans="1:5" x14ac:dyDescent="0.25">
      <c r="A14352" s="158">
        <v>76578.025549716796</v>
      </c>
      <c r="B14352" s="158">
        <v>0.41309238678475202</v>
      </c>
      <c r="C14352" s="158">
        <v>9.0972490719428797E-2</v>
      </c>
      <c r="D14352" s="158"/>
      <c r="E14352" s="158">
        <v>-0.22947538124373401</v>
      </c>
    </row>
    <row r="14353" spans="1:5" x14ac:dyDescent="0.25">
      <c r="A14353" s="158">
        <v>76588.636846628506</v>
      </c>
      <c r="B14353" s="158">
        <v>6.6575237144683705E-2</v>
      </c>
      <c r="C14353" s="158">
        <v>9.0909303159559696E-2</v>
      </c>
      <c r="D14353" s="158"/>
      <c r="E14353" s="158">
        <v>-0.22955132661706301</v>
      </c>
    </row>
    <row r="14354" spans="1:5" x14ac:dyDescent="0.25">
      <c r="A14354" s="158">
        <v>76591.858656010198</v>
      </c>
      <c r="B14354" s="158">
        <v>-0.13042095179334201</v>
      </c>
      <c r="C14354" s="158">
        <v>9.0890232354476796E-2</v>
      </c>
      <c r="D14354" s="158"/>
      <c r="E14354" s="158">
        <v>-0.22957438781164699</v>
      </c>
    </row>
    <row r="14355" spans="1:5" x14ac:dyDescent="0.25">
      <c r="A14355" s="158">
        <v>76601.227888933194</v>
      </c>
      <c r="B14355" s="158">
        <v>0.31158556162298501</v>
      </c>
      <c r="C14355" s="158">
        <v>9.0835076456167896E-2</v>
      </c>
      <c r="D14355" s="158"/>
      <c r="E14355" s="158">
        <v>-0.22964145817487</v>
      </c>
    </row>
    <row r="14356" spans="1:5" x14ac:dyDescent="0.25">
      <c r="A14356" s="158">
        <v>76603.285918784502</v>
      </c>
      <c r="B14356" s="158">
        <v>0.24753577294316401</v>
      </c>
      <c r="C14356" s="158">
        <v>9.0823021566995704E-2</v>
      </c>
      <c r="D14356" s="158"/>
      <c r="E14356" s="158">
        <v>-0.229656192111895</v>
      </c>
    </row>
    <row r="14357" spans="1:5" x14ac:dyDescent="0.25">
      <c r="A14357" s="158">
        <v>76603.988726891504</v>
      </c>
      <c r="B14357" s="158">
        <v>0.27203535561821601</v>
      </c>
      <c r="C14357" s="158">
        <v>9.0818909879596094E-2</v>
      </c>
      <c r="D14357" s="158"/>
      <c r="E14357" s="158">
        <v>-0.229661223799702</v>
      </c>
    </row>
    <row r="14358" spans="1:5" x14ac:dyDescent="0.25">
      <c r="A14358" s="158">
        <v>76614.753703618204</v>
      </c>
      <c r="B14358" s="158">
        <v>-0.16503421245319699</v>
      </c>
      <c r="C14358" s="158">
        <v>9.0756249673576594E-2</v>
      </c>
      <c r="D14358" s="158"/>
      <c r="E14358" s="158">
        <v>-0.22973830183747701</v>
      </c>
    </row>
    <row r="14359" spans="1:5" x14ac:dyDescent="0.25">
      <c r="A14359" s="158">
        <v>76620.730959639797</v>
      </c>
      <c r="B14359" s="158">
        <v>0.402591311342748</v>
      </c>
      <c r="C14359" s="158">
        <v>9.0721716622010604E-2</v>
      </c>
      <c r="D14359" s="158"/>
      <c r="E14359" s="158">
        <v>-0.22978110527982901</v>
      </c>
    </row>
    <row r="14360" spans="1:5" x14ac:dyDescent="0.25">
      <c r="A14360" s="158">
        <v>76626.358302727196</v>
      </c>
      <c r="B14360" s="158">
        <v>-0.17446255537241201</v>
      </c>
      <c r="C14360" s="158">
        <v>9.0689374654507202E-2</v>
      </c>
      <c r="D14360" s="158"/>
      <c r="E14360" s="158">
        <v>-0.22982140678788801</v>
      </c>
    </row>
    <row r="14361" spans="1:5" x14ac:dyDescent="0.25">
      <c r="A14361" s="158">
        <v>76636.780074338603</v>
      </c>
      <c r="B14361" s="158">
        <v>0.130812437857974</v>
      </c>
      <c r="C14361" s="158">
        <v>9.0629912987374397E-2</v>
      </c>
      <c r="D14361" s="158"/>
      <c r="E14361" s="158">
        <v>-0.22989605444974801</v>
      </c>
    </row>
    <row r="14362" spans="1:5" x14ac:dyDescent="0.25">
      <c r="A14362" s="158">
        <v>76639.325151074096</v>
      </c>
      <c r="B14362" s="158">
        <v>0.54136956992949503</v>
      </c>
      <c r="C14362" s="158">
        <v>9.0615478062943997E-2</v>
      </c>
      <c r="D14362" s="158"/>
      <c r="E14362" s="158">
        <v>-0.22991428590627999</v>
      </c>
    </row>
    <row r="14363" spans="1:5" x14ac:dyDescent="0.25">
      <c r="A14363" s="158">
        <v>76653.243904209594</v>
      </c>
      <c r="B14363" s="158">
        <v>0.48093982852641698</v>
      </c>
      <c r="C14363" s="158">
        <v>9.0537134576661404E-2</v>
      </c>
      <c r="D14363" s="158"/>
      <c r="E14363" s="158">
        <v>-0.23001400514584999</v>
      </c>
    </row>
    <row r="14364" spans="1:5" x14ac:dyDescent="0.25">
      <c r="A14364" s="158">
        <v>76656.422690032006</v>
      </c>
      <c r="B14364" s="158">
        <v>0.76634384853104798</v>
      </c>
      <c r="C14364" s="158">
        <v>9.0519384907091993E-2</v>
      </c>
      <c r="D14364" s="158"/>
      <c r="E14364" s="158">
        <v>-0.23003678234052899</v>
      </c>
    </row>
    <row r="14365" spans="1:5" x14ac:dyDescent="0.25">
      <c r="A14365" s="158">
        <v>76657.143499584097</v>
      </c>
      <c r="B14365" s="158">
        <v>-0.93419238495550105</v>
      </c>
      <c r="C14365" s="158">
        <v>9.0515367445758693E-2</v>
      </c>
      <c r="D14365" s="158"/>
      <c r="E14365" s="158">
        <v>-0.23004194737536199</v>
      </c>
    </row>
    <row r="14366" spans="1:5" x14ac:dyDescent="0.25">
      <c r="A14366" s="158">
        <v>76671.881569264806</v>
      </c>
      <c r="B14366" s="158">
        <v>0.122179906204312</v>
      </c>
      <c r="C14366" s="158">
        <v>9.0433824298995505E-2</v>
      </c>
      <c r="D14366" s="158"/>
      <c r="E14366" s="158">
        <v>-0.230147567779693</v>
      </c>
    </row>
    <row r="14367" spans="1:5" x14ac:dyDescent="0.25">
      <c r="A14367" s="158">
        <v>76682.015130045402</v>
      </c>
      <c r="B14367" s="158">
        <v>0.26900740758943897</v>
      </c>
      <c r="C14367" s="158">
        <v>9.0378422925910806E-2</v>
      </c>
      <c r="D14367" s="158"/>
      <c r="E14367" s="158">
        <v>-0.23022020461406101</v>
      </c>
    </row>
    <row r="14368" spans="1:5" x14ac:dyDescent="0.25">
      <c r="A14368" s="158">
        <v>76684.829704573407</v>
      </c>
      <c r="B14368" s="158">
        <v>-0.223286081138585</v>
      </c>
      <c r="C14368" s="158">
        <v>9.03631319044991E-2</v>
      </c>
      <c r="D14368" s="158"/>
      <c r="E14368" s="158">
        <v>-0.23024038145437101</v>
      </c>
    </row>
    <row r="14369" spans="1:5" x14ac:dyDescent="0.25">
      <c r="A14369" s="158">
        <v>76687.668798679602</v>
      </c>
      <c r="B14369" s="158">
        <v>-0.42616363574758998</v>
      </c>
      <c r="C14369" s="158">
        <v>9.0347750294112003E-2</v>
      </c>
      <c r="D14369" s="158"/>
      <c r="E14369" s="158">
        <v>-0.23026073500027799</v>
      </c>
    </row>
    <row r="14370" spans="1:5" x14ac:dyDescent="0.25">
      <c r="A14370" s="158">
        <v>76688.211701402703</v>
      </c>
      <c r="B14370" s="158">
        <v>0.41863176816352399</v>
      </c>
      <c r="C14370" s="158">
        <v>9.03448138410895E-2</v>
      </c>
      <c r="D14370" s="158"/>
      <c r="E14370" s="158">
        <v>-0.23026462719185301</v>
      </c>
    </row>
    <row r="14371" spans="1:5" x14ac:dyDescent="0.25">
      <c r="A14371" s="158">
        <v>76694.009013992501</v>
      </c>
      <c r="B14371" s="158">
        <v>2.94565901949317E-2</v>
      </c>
      <c r="C14371" s="158">
        <v>9.0313555102637194E-2</v>
      </c>
      <c r="D14371" s="158"/>
      <c r="E14371" s="158">
        <v>-0.23030619156166901</v>
      </c>
    </row>
    <row r="14372" spans="1:5" x14ac:dyDescent="0.25">
      <c r="A14372" s="158">
        <v>76696.1288841434</v>
      </c>
      <c r="B14372" s="158">
        <v>0.246492144632593</v>
      </c>
      <c r="C14372" s="158">
        <v>9.0302169587570202E-2</v>
      </c>
      <c r="D14372" s="158"/>
      <c r="E14372" s="158">
        <v>-0.230321391141179</v>
      </c>
    </row>
    <row r="14373" spans="1:5" x14ac:dyDescent="0.25">
      <c r="A14373" s="158">
        <v>76697.665799968003</v>
      </c>
      <c r="B14373" s="158">
        <v>2.3118132435495701E-3</v>
      </c>
      <c r="C14373" s="158">
        <v>9.0293930016934199E-2</v>
      </c>
      <c r="D14373" s="158"/>
      <c r="E14373" s="158">
        <v>-0.230332411233864</v>
      </c>
    </row>
    <row r="14374" spans="1:5" x14ac:dyDescent="0.25">
      <c r="A14374" s="158">
        <v>76700.470340051499</v>
      </c>
      <c r="B14374" s="158">
        <v>-0.12922833585844501</v>
      </c>
      <c r="C14374" s="158">
        <v>9.0278927057221306E-2</v>
      </c>
      <c r="D14374" s="158"/>
      <c r="E14374" s="158">
        <v>-0.23035252123387201</v>
      </c>
    </row>
    <row r="14375" spans="1:5" x14ac:dyDescent="0.25">
      <c r="A14375" s="158">
        <v>76713.027409400194</v>
      </c>
      <c r="B14375" s="158">
        <v>0.32790803367210902</v>
      </c>
      <c r="C14375" s="158">
        <v>9.0212268280352503E-2</v>
      </c>
      <c r="D14375" s="158"/>
      <c r="E14375" s="158">
        <v>-0.23044257308819699</v>
      </c>
    </row>
    <row r="14376" spans="1:5" x14ac:dyDescent="0.25">
      <c r="A14376" s="158">
        <v>76724.658139936902</v>
      </c>
      <c r="B14376" s="158">
        <v>-1.9217396115056601E-2</v>
      </c>
      <c r="C14376" s="158">
        <v>9.01512812384761E-2</v>
      </c>
      <c r="D14376" s="158"/>
      <c r="E14376" s="158">
        <v>-0.230525998091935</v>
      </c>
    </row>
    <row r="14377" spans="1:5" x14ac:dyDescent="0.25">
      <c r="A14377" s="158">
        <v>76727.404849715793</v>
      </c>
      <c r="B14377" s="158">
        <v>0.31365400121889903</v>
      </c>
      <c r="C14377" s="158">
        <v>9.0136984772102399E-2</v>
      </c>
      <c r="D14377" s="158"/>
      <c r="E14377" s="158">
        <v>-0.230545702002242</v>
      </c>
    </row>
    <row r="14378" spans="1:5" x14ac:dyDescent="0.25">
      <c r="A14378" s="158">
        <v>76729.727785390904</v>
      </c>
      <c r="B14378" s="158">
        <v>0.215167144317818</v>
      </c>
      <c r="C14378" s="158">
        <v>9.0124925760801305E-2</v>
      </c>
      <c r="D14378" s="158"/>
      <c r="E14378" s="158">
        <v>-0.23056236659087001</v>
      </c>
    </row>
    <row r="14379" spans="1:5" x14ac:dyDescent="0.25">
      <c r="A14379" s="158">
        <v>76743.006781394302</v>
      </c>
      <c r="B14379" s="158">
        <v>0.20735602040791201</v>
      </c>
      <c r="C14379" s="158">
        <v>9.0056549342327402E-2</v>
      </c>
      <c r="D14379" s="158"/>
      <c r="E14379" s="158">
        <v>-0.23065764122663199</v>
      </c>
    </row>
    <row r="14380" spans="1:5" x14ac:dyDescent="0.25">
      <c r="A14380" s="158">
        <v>76743.313158930105</v>
      </c>
      <c r="B14380" s="158">
        <v>0.16718488087630301</v>
      </c>
      <c r="C14380" s="158">
        <v>9.0054982948661905E-2</v>
      </c>
      <c r="D14380" s="158"/>
      <c r="E14380" s="158">
        <v>-0.230659839676323</v>
      </c>
    </row>
    <row r="14381" spans="1:5" x14ac:dyDescent="0.25">
      <c r="A14381" s="158">
        <v>76747.970354095494</v>
      </c>
      <c r="B14381" s="158">
        <v>3.8339736393055501</v>
      </c>
      <c r="C14381" s="158">
        <v>9.0031234623397002E-2</v>
      </c>
      <c r="D14381" s="158"/>
      <c r="E14381" s="158">
        <v>-0.230693259289346</v>
      </c>
    </row>
    <row r="14382" spans="1:5" x14ac:dyDescent="0.25">
      <c r="A14382" s="158">
        <v>76749.186187586602</v>
      </c>
      <c r="B14382" s="158">
        <v>-2.1908321854213798E-2</v>
      </c>
      <c r="C14382" s="158">
        <v>9.0025053947394795E-2</v>
      </c>
      <c r="D14382" s="158"/>
      <c r="E14382" s="158">
        <v>-0.230701984413684</v>
      </c>
    </row>
    <row r="14383" spans="1:5" x14ac:dyDescent="0.25">
      <c r="A14383" s="158">
        <v>76765.042379941893</v>
      </c>
      <c r="B14383" s="158">
        <v>-0.39742495059060801</v>
      </c>
      <c r="C14383" s="158">
        <v>8.99451755836633E-2</v>
      </c>
      <c r="D14383" s="158"/>
      <c r="E14383" s="158">
        <v>-0.230815788041627</v>
      </c>
    </row>
    <row r="14384" spans="1:5" x14ac:dyDescent="0.25">
      <c r="A14384" s="158">
        <v>76782.642869062503</v>
      </c>
      <c r="B14384" s="158">
        <v>-0.66674772168759899</v>
      </c>
      <c r="C14384" s="158">
        <v>8.9858085832252396E-2</v>
      </c>
      <c r="D14384" s="158"/>
      <c r="E14384" s="158">
        <v>-0.23094214488491599</v>
      </c>
    </row>
    <row r="14385" spans="1:5" x14ac:dyDescent="0.25">
      <c r="A14385" s="158">
        <v>76784.105257507195</v>
      </c>
      <c r="B14385" s="158">
        <v>0.72473455463806202</v>
      </c>
      <c r="C14385" s="158">
        <v>8.9850924117329395E-2</v>
      </c>
      <c r="D14385" s="158"/>
      <c r="E14385" s="158">
        <v>-0.23095264522272599</v>
      </c>
    </row>
    <row r="14386" spans="1:5" x14ac:dyDescent="0.25">
      <c r="A14386" s="158">
        <v>76785.881340856504</v>
      </c>
      <c r="B14386" s="158">
        <v>0.163777406556331</v>
      </c>
      <c r="C14386" s="158">
        <v>8.9842241476521895E-2</v>
      </c>
      <c r="D14386" s="158"/>
      <c r="E14386" s="158">
        <v>-0.23096539830485099</v>
      </c>
    </row>
    <row r="14387" spans="1:5" x14ac:dyDescent="0.25">
      <c r="A14387" s="158">
        <v>76806.662265716106</v>
      </c>
      <c r="B14387" s="158">
        <v>7.9328842778991798E-2</v>
      </c>
      <c r="C14387" s="158">
        <v>8.9741897335317095E-2</v>
      </c>
      <c r="D14387" s="158"/>
      <c r="E14387" s="158">
        <v>-0.23111464174905699</v>
      </c>
    </row>
    <row r="14388" spans="1:5" x14ac:dyDescent="0.25">
      <c r="A14388" s="158">
        <v>76815.6542208756</v>
      </c>
      <c r="B14388" s="158">
        <v>0.23314631444018</v>
      </c>
      <c r="C14388" s="158">
        <v>8.9699188239791505E-2</v>
      </c>
      <c r="D14388" s="158"/>
      <c r="E14388" s="158">
        <v>-0.23117923514723801</v>
      </c>
    </row>
    <row r="14389" spans="1:5" x14ac:dyDescent="0.25">
      <c r="A14389" s="158">
        <v>76815.992666604099</v>
      </c>
      <c r="B14389" s="158">
        <v>0.42475905933752101</v>
      </c>
      <c r="C14389" s="158">
        <v>8.9697589078905501E-2</v>
      </c>
      <c r="D14389" s="158"/>
      <c r="E14389" s="158">
        <v>-0.23118166654200401</v>
      </c>
    </row>
    <row r="14390" spans="1:5" x14ac:dyDescent="0.25">
      <c r="A14390" s="158">
        <v>76827.595280021502</v>
      </c>
      <c r="B14390" s="158">
        <v>-0.452816766951258</v>
      </c>
      <c r="C14390" s="158">
        <v>8.9643132514710705E-2</v>
      </c>
      <c r="D14390" s="158"/>
      <c r="E14390" s="158">
        <v>-0.23126502770281501</v>
      </c>
    </row>
    <row r="14391" spans="1:5" x14ac:dyDescent="0.25">
      <c r="A14391" s="158">
        <v>76839.5122828983</v>
      </c>
      <c r="B14391" s="158">
        <v>-0.27048849794972801</v>
      </c>
      <c r="C14391" s="158">
        <v>8.9587939261210794E-2</v>
      </c>
      <c r="D14391" s="158"/>
      <c r="E14391" s="158">
        <v>-0.23135066375471999</v>
      </c>
    </row>
    <row r="14392" spans="1:5" x14ac:dyDescent="0.25">
      <c r="A14392" s="158">
        <v>76839.542870453195</v>
      </c>
      <c r="B14392" s="158">
        <v>0.15653870432597</v>
      </c>
      <c r="C14392" s="158">
        <v>8.9587798557396806E-2</v>
      </c>
      <c r="D14392" s="158"/>
      <c r="E14392" s="158">
        <v>-0.23135088357907399</v>
      </c>
    </row>
    <row r="14393" spans="1:5" x14ac:dyDescent="0.25">
      <c r="A14393" s="158">
        <v>76857.995668414398</v>
      </c>
      <c r="B14393" s="158">
        <v>-0.35055046840315501</v>
      </c>
      <c r="C14393" s="158">
        <v>8.9503810246151796E-2</v>
      </c>
      <c r="D14393" s="158"/>
      <c r="E14393" s="158">
        <v>-0.231483518334761</v>
      </c>
    </row>
    <row r="14394" spans="1:5" x14ac:dyDescent="0.25">
      <c r="A14394" s="158">
        <v>76859.463163714594</v>
      </c>
      <c r="B14394" s="158">
        <v>-0.385533351813661</v>
      </c>
      <c r="C14394" s="158">
        <v>8.9497207511673504E-2</v>
      </c>
      <c r="D14394" s="158"/>
      <c r="E14394" s="158">
        <v>-0.231494068052496</v>
      </c>
    </row>
    <row r="14395" spans="1:5" x14ac:dyDescent="0.25">
      <c r="A14395" s="158">
        <v>76864.386093188601</v>
      </c>
      <c r="B14395" s="158">
        <v>0.180037627771479</v>
      </c>
      <c r="C14395" s="158">
        <v>8.9475139934677594E-2</v>
      </c>
      <c r="D14395" s="158"/>
      <c r="E14395" s="158">
        <v>-0.231529460439624</v>
      </c>
    </row>
    <row r="14396" spans="1:5" x14ac:dyDescent="0.25">
      <c r="A14396" s="158">
        <v>76878.313583669194</v>
      </c>
      <c r="B14396" s="158">
        <v>-2.4620494354140501</v>
      </c>
      <c r="C14396" s="158">
        <v>8.94133938381068E-2</v>
      </c>
      <c r="D14396" s="158"/>
      <c r="E14396" s="158">
        <v>-0.23162960429871901</v>
      </c>
    </row>
    <row r="14397" spans="1:5" x14ac:dyDescent="0.25">
      <c r="A14397" s="158">
        <v>76888.000861121604</v>
      </c>
      <c r="B14397" s="158">
        <v>-0.66714097636162395</v>
      </c>
      <c r="C14397" s="158">
        <v>8.9371042134937795E-2</v>
      </c>
      <c r="D14397" s="158"/>
      <c r="E14397" s="158">
        <v>-0.23169927253422501</v>
      </c>
    </row>
    <row r="14398" spans="1:5" x14ac:dyDescent="0.25">
      <c r="A14398" s="158">
        <v>76891.767431905406</v>
      </c>
      <c r="B14398" s="158">
        <v>-0.109365613664758</v>
      </c>
      <c r="C14398" s="158">
        <v>8.9354706797972805E-2</v>
      </c>
      <c r="D14398" s="158"/>
      <c r="E14398" s="158">
        <v>-0.23172636357359899</v>
      </c>
    </row>
    <row r="14399" spans="1:5" x14ac:dyDescent="0.25">
      <c r="A14399" s="158">
        <v>76893.402125236404</v>
      </c>
      <c r="B14399" s="158">
        <v>0.45128372878189299</v>
      </c>
      <c r="C14399" s="158">
        <v>8.9347640171956205E-2</v>
      </c>
      <c r="D14399" s="158"/>
      <c r="E14399" s="158">
        <v>-0.231738121601028</v>
      </c>
    </row>
    <row r="14400" spans="1:5" x14ac:dyDescent="0.25">
      <c r="A14400" s="158">
        <v>76897.012762632294</v>
      </c>
      <c r="B14400" s="158">
        <v>-6.0514886887397298E-2</v>
      </c>
      <c r="C14400" s="158">
        <v>8.9332080845637193E-2</v>
      </c>
      <c r="D14400" s="158"/>
      <c r="E14400" s="158">
        <v>-0.23176409328771</v>
      </c>
    </row>
    <row r="14401" spans="1:5" x14ac:dyDescent="0.25">
      <c r="A14401" s="158">
        <v>76899.067183425796</v>
      </c>
      <c r="B14401" s="158">
        <v>0.53925377889656501</v>
      </c>
      <c r="C14401" s="158">
        <v>8.9323257893873104E-2</v>
      </c>
      <c r="D14401" s="158"/>
      <c r="E14401" s="158">
        <v>-0.23177887161314401</v>
      </c>
    </row>
    <row r="14402" spans="1:5" x14ac:dyDescent="0.25">
      <c r="A14402" s="158">
        <v>76900.943710094696</v>
      </c>
      <c r="B14402" s="158">
        <v>-0.355786193797825</v>
      </c>
      <c r="C14402" s="158">
        <v>8.9315218037880895E-2</v>
      </c>
      <c r="D14402" s="158"/>
      <c r="E14402" s="158">
        <v>-0.231792370691671</v>
      </c>
    </row>
    <row r="14403" spans="1:5" x14ac:dyDescent="0.25">
      <c r="A14403" s="158">
        <v>76950.6276576768</v>
      </c>
      <c r="B14403" s="158">
        <v>0.25097929407820202</v>
      </c>
      <c r="C14403" s="158">
        <v>8.9108957048835702E-2</v>
      </c>
      <c r="D14403" s="158"/>
      <c r="E14403" s="158">
        <v>-0.23214992584463001</v>
      </c>
    </row>
    <row r="14404" spans="1:5" x14ac:dyDescent="0.25">
      <c r="A14404" s="158">
        <v>76953.506428906097</v>
      </c>
      <c r="B14404" s="158">
        <v>0.200127881712242</v>
      </c>
      <c r="C14404" s="158">
        <v>8.9097394419484693E-2</v>
      </c>
      <c r="D14404" s="158"/>
      <c r="E14404" s="158">
        <v>-0.23217065181098201</v>
      </c>
    </row>
    <row r="14405" spans="1:5" x14ac:dyDescent="0.25">
      <c r="A14405" s="158">
        <v>76959.3889221594</v>
      </c>
      <c r="B14405" s="158">
        <v>7.77717194610172E-2</v>
      </c>
      <c r="C14405" s="158">
        <v>8.9073898964717096E-2</v>
      </c>
      <c r="D14405" s="158"/>
      <c r="E14405" s="158">
        <v>-0.23221300626990901</v>
      </c>
    </row>
    <row r="14406" spans="1:5" x14ac:dyDescent="0.25">
      <c r="A14406" s="158">
        <v>76959.858156090399</v>
      </c>
      <c r="B14406" s="158">
        <v>-0.13607338718866199</v>
      </c>
      <c r="C14406" s="158">
        <v>8.9072032391069506E-2</v>
      </c>
      <c r="D14406" s="158"/>
      <c r="E14406" s="158">
        <v>-0.23221638496421201</v>
      </c>
    </row>
    <row r="14407" spans="1:5" x14ac:dyDescent="0.25">
      <c r="A14407" s="158">
        <v>76963.224487122294</v>
      </c>
      <c r="B14407" s="158">
        <v>-0.59037099436382001</v>
      </c>
      <c r="C14407" s="158">
        <v>8.9058674340494096E-2</v>
      </c>
      <c r="D14407" s="158"/>
      <c r="E14407" s="158">
        <v>-0.23224062478839599</v>
      </c>
    </row>
    <row r="14408" spans="1:5" x14ac:dyDescent="0.25">
      <c r="A14408" s="158">
        <v>76968.57892421</v>
      </c>
      <c r="B14408" s="158">
        <v>-0.64919477016860405</v>
      </c>
      <c r="C14408" s="158">
        <v>8.9037546235777795E-2</v>
      </c>
      <c r="D14408" s="158"/>
      <c r="E14408" s="158">
        <v>-0.23227918295409</v>
      </c>
    </row>
    <row r="14409" spans="1:5" x14ac:dyDescent="0.25">
      <c r="A14409" s="158">
        <v>76977.667728714194</v>
      </c>
      <c r="B14409" s="158">
        <v>-0.44152320355772501</v>
      </c>
      <c r="C14409" s="158">
        <v>8.9002016754561195E-2</v>
      </c>
      <c r="D14409" s="158"/>
      <c r="E14409" s="158">
        <v>-0.23234464036154601</v>
      </c>
    </row>
    <row r="14410" spans="1:5" x14ac:dyDescent="0.25">
      <c r="A14410" s="158">
        <v>76986.962173399705</v>
      </c>
      <c r="B14410" s="158">
        <v>5.2431562539068097E-2</v>
      </c>
      <c r="C14410" s="158">
        <v>8.8966117370436498E-2</v>
      </c>
      <c r="D14410" s="158"/>
      <c r="E14410" s="158">
        <v>-0.23241158848888799</v>
      </c>
    </row>
    <row r="14411" spans="1:5" x14ac:dyDescent="0.25">
      <c r="A14411" s="158">
        <v>76989.108539535402</v>
      </c>
      <c r="B14411" s="158">
        <v>-0.39678388899855299</v>
      </c>
      <c r="C14411" s="158">
        <v>8.8957889388248806E-2</v>
      </c>
      <c r="D14411" s="158"/>
      <c r="E14411" s="158">
        <v>-0.23242705021388199</v>
      </c>
    </row>
    <row r="14412" spans="1:5" x14ac:dyDescent="0.25">
      <c r="A14412" s="158">
        <v>76992.765856702797</v>
      </c>
      <c r="B14412" s="158">
        <v>-0.31127745126422501</v>
      </c>
      <c r="C14412" s="158">
        <v>8.8943923004573697E-2</v>
      </c>
      <c r="D14412" s="158"/>
      <c r="E14412" s="158">
        <v>-0.23245339754397701</v>
      </c>
    </row>
    <row r="14413" spans="1:5" x14ac:dyDescent="0.25">
      <c r="A14413" s="158">
        <v>77006.004845593197</v>
      </c>
      <c r="B14413" s="158">
        <v>-0.56286095951128001</v>
      </c>
      <c r="C14413" s="158">
        <v>8.8893932138849704E-2</v>
      </c>
      <c r="D14413" s="158"/>
      <c r="E14413" s="158">
        <v>-0.232548783967439</v>
      </c>
    </row>
    <row r="14414" spans="1:5" x14ac:dyDescent="0.25">
      <c r="A14414" s="158">
        <v>77007.117392443601</v>
      </c>
      <c r="B14414" s="158">
        <v>0.72701728264699095</v>
      </c>
      <c r="C14414" s="158">
        <v>8.8889771430539694E-2</v>
      </c>
      <c r="D14414" s="158"/>
      <c r="E14414" s="158">
        <v>-0.232556800731227</v>
      </c>
    </row>
    <row r="14415" spans="1:5" x14ac:dyDescent="0.25">
      <c r="A14415" s="158">
        <v>77024.739264744901</v>
      </c>
      <c r="B14415" s="158">
        <v>-0.48603423576173399</v>
      </c>
      <c r="C14415" s="158">
        <v>8.8824700187076805E-2</v>
      </c>
      <c r="D14415" s="158"/>
      <c r="E14415" s="158">
        <v>-0.232683798699444</v>
      </c>
    </row>
    <row r="14416" spans="1:5" x14ac:dyDescent="0.25">
      <c r="A14416" s="158">
        <v>77025.941608299603</v>
      </c>
      <c r="B14416" s="158">
        <v>-0.62436044841566196</v>
      </c>
      <c r="C14416" s="158">
        <v>8.88203172472396E-2</v>
      </c>
      <c r="D14416" s="158"/>
      <c r="E14416" s="158">
        <v>-0.23269246507512001</v>
      </c>
    </row>
    <row r="14417" spans="1:5" x14ac:dyDescent="0.25">
      <c r="A14417" s="158">
        <v>77034.707441804596</v>
      </c>
      <c r="B14417" s="158">
        <v>0.12985103230584999</v>
      </c>
      <c r="C14417" s="158">
        <v>8.8788581976368894E-2</v>
      </c>
      <c r="D14417" s="158"/>
      <c r="E14417" s="158">
        <v>-0.23275565329519701</v>
      </c>
    </row>
    <row r="14418" spans="1:5" x14ac:dyDescent="0.25">
      <c r="A14418" s="158">
        <v>77038.921550864805</v>
      </c>
      <c r="B14418" s="158">
        <v>-0.46601079576041898</v>
      </c>
      <c r="C14418" s="158">
        <v>8.8773462465049899E-2</v>
      </c>
      <c r="D14418" s="158"/>
      <c r="E14418" s="158">
        <v>-0.232786033653573</v>
      </c>
    </row>
    <row r="14419" spans="1:5" x14ac:dyDescent="0.25">
      <c r="A14419" s="158">
        <v>77061.602604976593</v>
      </c>
      <c r="B14419" s="158">
        <v>0.30187304988744701</v>
      </c>
      <c r="C14419" s="158">
        <v>8.8693609680636401E-2</v>
      </c>
      <c r="D14419" s="158"/>
      <c r="E14419" s="158">
        <v>-0.23294958038862801</v>
      </c>
    </row>
    <row r="14420" spans="1:5" x14ac:dyDescent="0.25">
      <c r="A14420" s="158">
        <v>77081.360116452503</v>
      </c>
      <c r="B14420" s="158">
        <v>-0.59121180051961997</v>
      </c>
      <c r="C14420" s="158">
        <v>8.86261348142144E-2</v>
      </c>
      <c r="D14420" s="158"/>
      <c r="E14420" s="158">
        <v>-0.23309209358757901</v>
      </c>
    </row>
    <row r="14421" spans="1:5" x14ac:dyDescent="0.25">
      <c r="A14421" s="158">
        <v>77095.912921183903</v>
      </c>
      <c r="B14421" s="158">
        <v>0.56209786370149395</v>
      </c>
      <c r="C14421" s="158">
        <v>8.8577670353400598E-2</v>
      </c>
      <c r="D14421" s="158"/>
      <c r="E14421" s="158">
        <v>-0.233197092771633</v>
      </c>
    </row>
    <row r="14422" spans="1:5" x14ac:dyDescent="0.25">
      <c r="A14422" s="158">
        <v>77096.783928018194</v>
      </c>
      <c r="B14422" s="158">
        <v>0.85563736203111396</v>
      </c>
      <c r="C14422" s="158">
        <v>8.85748028259669E-2</v>
      </c>
      <c r="D14422" s="158"/>
      <c r="E14422" s="158">
        <v>-0.23320337788394399</v>
      </c>
    </row>
    <row r="14423" spans="1:5" x14ac:dyDescent="0.25">
      <c r="A14423" s="158">
        <v>77097.024001247395</v>
      </c>
      <c r="B14423" s="158">
        <v>1.26916100557584</v>
      </c>
      <c r="C14423" s="158">
        <v>8.8574013114381206E-2</v>
      </c>
      <c r="D14423" s="158"/>
      <c r="E14423" s="158">
        <v>-0.23320511024725299</v>
      </c>
    </row>
    <row r="14424" spans="1:5" x14ac:dyDescent="0.25">
      <c r="A14424" s="158">
        <v>77121.738202249297</v>
      </c>
      <c r="B14424" s="158">
        <v>-0.92636755455957098</v>
      </c>
      <c r="C14424" s="158">
        <v>8.8494232682571797E-2</v>
      </c>
      <c r="D14424" s="158"/>
      <c r="E14424" s="158">
        <v>-0.23338348207423101</v>
      </c>
    </row>
    <row r="14425" spans="1:5" x14ac:dyDescent="0.25">
      <c r="A14425" s="158">
        <v>77131.169869873804</v>
      </c>
      <c r="B14425" s="158">
        <v>0.12694748026944599</v>
      </c>
      <c r="C14425" s="158">
        <v>8.8464575387420794E-2</v>
      </c>
      <c r="D14425" s="158"/>
      <c r="E14425" s="158">
        <v>-0.23345157211453299</v>
      </c>
    </row>
    <row r="14426" spans="1:5" x14ac:dyDescent="0.25">
      <c r="A14426" s="158">
        <v>77140.649471043405</v>
      </c>
      <c r="B14426" s="158">
        <v>0.14701665968630501</v>
      </c>
      <c r="C14426" s="158">
        <v>8.8435205043484802E-2</v>
      </c>
      <c r="D14426" s="158"/>
      <c r="E14426" s="158">
        <v>-0.233520018261651</v>
      </c>
    </row>
    <row r="14427" spans="1:5" x14ac:dyDescent="0.25">
      <c r="A14427" s="158">
        <v>77146.522549872796</v>
      </c>
      <c r="B14427" s="158">
        <v>-0.68104034569611605</v>
      </c>
      <c r="C14427" s="158">
        <v>8.8417228329875294E-2</v>
      </c>
      <c r="D14427" s="158"/>
      <c r="E14427" s="158">
        <v>-0.23356242907045999</v>
      </c>
    </row>
    <row r="14428" spans="1:5" x14ac:dyDescent="0.25">
      <c r="A14428" s="158">
        <v>77173.171621575297</v>
      </c>
      <c r="B14428" s="158">
        <v>0.35697585196714499</v>
      </c>
      <c r="C14428" s="158">
        <v>8.8337762615151902E-2</v>
      </c>
      <c r="D14428" s="158"/>
      <c r="E14428" s="158">
        <v>-0.233754916497174</v>
      </c>
    </row>
    <row r="14429" spans="1:5" x14ac:dyDescent="0.25">
      <c r="A14429" s="158">
        <v>77202.672010106893</v>
      </c>
      <c r="B14429" s="158">
        <v>-0.17706466993799899</v>
      </c>
      <c r="C14429" s="158">
        <v>8.8253792847207302E-2</v>
      </c>
      <c r="D14429" s="158"/>
      <c r="E14429" s="158">
        <v>-0.23396809175452099</v>
      </c>
    </row>
    <row r="14430" spans="1:5" x14ac:dyDescent="0.25">
      <c r="A14430" s="158">
        <v>77204.782682357894</v>
      </c>
      <c r="B14430" s="158">
        <v>0.39519713063287398</v>
      </c>
      <c r="C14430" s="158">
        <v>8.8247945261483898E-2</v>
      </c>
      <c r="D14430" s="158"/>
      <c r="E14430" s="158">
        <v>-0.23398334758808101</v>
      </c>
    </row>
    <row r="14431" spans="1:5" x14ac:dyDescent="0.25">
      <c r="A14431" s="158">
        <v>77209.648775339403</v>
      </c>
      <c r="B14431" s="158">
        <v>0.18576996889929601</v>
      </c>
      <c r="C14431" s="158">
        <v>8.8234545085168106E-2</v>
      </c>
      <c r="D14431" s="158"/>
      <c r="E14431" s="158">
        <v>-0.234018521359073</v>
      </c>
    </row>
    <row r="14432" spans="1:5" x14ac:dyDescent="0.25">
      <c r="A14432" s="158">
        <v>77210.040701700098</v>
      </c>
      <c r="B14432" s="158">
        <v>-0.14293424528504201</v>
      </c>
      <c r="C14432" s="158">
        <v>8.8233470733375896E-2</v>
      </c>
      <c r="D14432" s="158"/>
      <c r="E14432" s="158">
        <v>-0.234021354450727</v>
      </c>
    </row>
    <row r="14433" spans="1:5" x14ac:dyDescent="0.25">
      <c r="A14433" s="158">
        <v>77212.545090928295</v>
      </c>
      <c r="B14433" s="158">
        <v>0.773180891885206</v>
      </c>
      <c r="C14433" s="158">
        <v>8.8226623019202005E-2</v>
      </c>
      <c r="D14433" s="158"/>
      <c r="E14433" s="158">
        <v>-0.23403945816477401</v>
      </c>
    </row>
    <row r="14434" spans="1:5" x14ac:dyDescent="0.25">
      <c r="A14434" s="158">
        <v>77213.976431015297</v>
      </c>
      <c r="B14434" s="158">
        <v>-0.244765965865723</v>
      </c>
      <c r="C14434" s="158">
        <v>8.8222722787782704E-2</v>
      </c>
      <c r="D14434" s="158"/>
      <c r="E14434" s="158">
        <v>-0.234049805341665</v>
      </c>
    </row>
    <row r="14435" spans="1:5" x14ac:dyDescent="0.25">
      <c r="A14435" s="158">
        <v>77215.190624546303</v>
      </c>
      <c r="B14435" s="158">
        <v>6.6468007749609398E-2</v>
      </c>
      <c r="C14435" s="158">
        <v>8.8219421926613195E-2</v>
      </c>
      <c r="D14435" s="158"/>
      <c r="E14435" s="158">
        <v>-0.23405858294225401</v>
      </c>
    </row>
    <row r="14436" spans="1:5" x14ac:dyDescent="0.25">
      <c r="A14436" s="158">
        <v>77222.490362226206</v>
      </c>
      <c r="B14436" s="158">
        <v>2.4137408038707102</v>
      </c>
      <c r="C14436" s="158">
        <v>8.8199725432772005E-2</v>
      </c>
      <c r="D14436" s="158"/>
      <c r="E14436" s="158">
        <v>-0.234111357385859</v>
      </c>
    </row>
    <row r="14437" spans="1:5" x14ac:dyDescent="0.25">
      <c r="A14437" s="158">
        <v>77237.569762358296</v>
      </c>
      <c r="B14437" s="158">
        <v>0.115122795673561</v>
      </c>
      <c r="C14437" s="158">
        <v>8.8159841038386699E-2</v>
      </c>
      <c r="D14437" s="158"/>
      <c r="E14437" s="158">
        <v>-0.23422039475312201</v>
      </c>
    </row>
    <row r="14438" spans="1:5" x14ac:dyDescent="0.25">
      <c r="A14438" s="158">
        <v>77245.954821303196</v>
      </c>
      <c r="B14438" s="158">
        <v>0.31322842530954198</v>
      </c>
      <c r="C14438" s="158">
        <v>8.8138130097789993E-2</v>
      </c>
      <c r="D14438" s="158"/>
      <c r="E14438" s="158">
        <v>-0.23428103707870099</v>
      </c>
    </row>
    <row r="14439" spans="1:5" x14ac:dyDescent="0.25">
      <c r="A14439" s="158">
        <v>77250.295789905198</v>
      </c>
      <c r="B14439" s="158">
        <v>0.67914849416246303</v>
      </c>
      <c r="C14439" s="158">
        <v>8.8127021132424904E-2</v>
      </c>
      <c r="D14439" s="158"/>
      <c r="E14439" s="158">
        <v>-0.23431243485390599</v>
      </c>
    </row>
    <row r="14440" spans="1:5" x14ac:dyDescent="0.25">
      <c r="A14440" s="158">
        <v>77267.155050182293</v>
      </c>
      <c r="B14440" s="158">
        <v>-0.23511909321456401</v>
      </c>
      <c r="C14440" s="158">
        <v>8.8084720953586701E-2</v>
      </c>
      <c r="D14440" s="158"/>
      <c r="E14440" s="158">
        <v>-0.234434395997655</v>
      </c>
    </row>
    <row r="14441" spans="1:5" x14ac:dyDescent="0.25">
      <c r="A14441" s="158">
        <v>77281.2305874351</v>
      </c>
      <c r="B14441" s="158">
        <v>-0.17713995230538301</v>
      </c>
      <c r="C14441" s="158">
        <v>8.8050430489787099E-2</v>
      </c>
      <c r="D14441" s="158"/>
      <c r="E14441" s="158">
        <v>-0.23453624365924999</v>
      </c>
    </row>
    <row r="14442" spans="1:5" x14ac:dyDescent="0.25">
      <c r="A14442" s="158">
        <v>77288.301263884496</v>
      </c>
      <c r="B14442" s="158">
        <v>-0.99278322039589895</v>
      </c>
      <c r="C14442" s="158">
        <v>8.8033555947269304E-2</v>
      </c>
      <c r="D14442" s="158"/>
      <c r="E14442" s="158">
        <v>-0.23458741389808699</v>
      </c>
    </row>
    <row r="14443" spans="1:5" x14ac:dyDescent="0.25">
      <c r="A14443" s="158">
        <v>77290.8805003741</v>
      </c>
      <c r="B14443" s="158">
        <v>-0.36244572896969601</v>
      </c>
      <c r="C14443" s="158">
        <v>8.8027458742320194E-2</v>
      </c>
      <c r="D14443" s="158"/>
      <c r="E14443" s="158">
        <v>-0.234606081122369</v>
      </c>
    </row>
    <row r="14444" spans="1:5" x14ac:dyDescent="0.25">
      <c r="A14444" s="158">
        <v>77294.497145610905</v>
      </c>
      <c r="B14444" s="158">
        <v>-4.9488082289606002E-2</v>
      </c>
      <c r="C14444" s="158">
        <v>8.8018961553280803E-2</v>
      </c>
      <c r="D14444" s="158"/>
      <c r="E14444" s="158">
        <v>-0.234632257834331</v>
      </c>
    </row>
    <row r="14445" spans="1:5" x14ac:dyDescent="0.25">
      <c r="A14445" s="158">
        <v>77298.445627838199</v>
      </c>
      <c r="B14445" s="158">
        <v>0.25946632869238201</v>
      </c>
      <c r="C14445" s="158">
        <v>8.80097545175407E-2</v>
      </c>
      <c r="D14445" s="158"/>
      <c r="E14445" s="158">
        <v>-0.23466083798537399</v>
      </c>
    </row>
    <row r="14446" spans="1:5" x14ac:dyDescent="0.25">
      <c r="A14446" s="158">
        <v>77301.221918053197</v>
      </c>
      <c r="B14446" s="158">
        <v>-0.33797865596987298</v>
      </c>
      <c r="C14446" s="158">
        <v>8.8003324369876304E-2</v>
      </c>
      <c r="D14446" s="158"/>
      <c r="E14446" s="158">
        <v>-0.234680934536939</v>
      </c>
    </row>
    <row r="14447" spans="1:5" x14ac:dyDescent="0.25">
      <c r="A14447" s="158">
        <v>77301.831008024194</v>
      </c>
      <c r="B14447" s="158">
        <v>0.59259439215080301</v>
      </c>
      <c r="C14447" s="158">
        <v>8.8001918470656706E-2</v>
      </c>
      <c r="D14447" s="158"/>
      <c r="E14447" s="158">
        <v>-0.23468534363111601</v>
      </c>
    </row>
    <row r="14448" spans="1:5" x14ac:dyDescent="0.25">
      <c r="A14448" s="158">
        <v>77301.956917958407</v>
      </c>
      <c r="B14448" s="158">
        <v>7.7240579380721805E-2</v>
      </c>
      <c r="C14448" s="158">
        <v>8.80016280616219E-2</v>
      </c>
      <c r="D14448" s="158"/>
      <c r="E14448" s="158">
        <v>-0.23468625507590399</v>
      </c>
    </row>
    <row r="14449" spans="1:5" x14ac:dyDescent="0.25">
      <c r="A14449" s="158">
        <v>77302.568966532795</v>
      </c>
      <c r="B14449" s="158">
        <v>0.20887819874244601</v>
      </c>
      <c r="C14449" s="158">
        <v>8.8000217435564104E-2</v>
      </c>
      <c r="D14449" s="158"/>
      <c r="E14449" s="158">
        <v>-0.23469068563680401</v>
      </c>
    </row>
    <row r="14450" spans="1:5" x14ac:dyDescent="0.25">
      <c r="A14450" s="158">
        <v>77311.034752407795</v>
      </c>
      <c r="B14450" s="158">
        <v>-0.17144917666627199</v>
      </c>
      <c r="C14450" s="158">
        <v>8.7980884858634895E-2</v>
      </c>
      <c r="D14450" s="158"/>
      <c r="E14450" s="158">
        <v>-0.23475197290254399</v>
      </c>
    </row>
    <row r="14451" spans="1:5" x14ac:dyDescent="0.25">
      <c r="A14451" s="158">
        <v>77313.641729357798</v>
      </c>
      <c r="B14451" s="158">
        <v>0.39973877835162203</v>
      </c>
      <c r="C14451" s="158">
        <v>8.7974998711278493E-2</v>
      </c>
      <c r="D14451" s="158"/>
      <c r="E14451" s="158">
        <v>-0.234770847465989</v>
      </c>
    </row>
    <row r="14452" spans="1:5" x14ac:dyDescent="0.25">
      <c r="A14452" s="158">
        <v>77314.549474906802</v>
      </c>
      <c r="B14452" s="158">
        <v>-0.21455910359823299</v>
      </c>
      <c r="C14452" s="158">
        <v>8.7972956580161799E-2</v>
      </c>
      <c r="D14452" s="158"/>
      <c r="E14452" s="158">
        <v>-0.23477741973778801</v>
      </c>
    </row>
    <row r="14453" spans="1:5" x14ac:dyDescent="0.25">
      <c r="A14453" s="158">
        <v>77318.833948340107</v>
      </c>
      <c r="B14453" s="158">
        <v>0.98913199255359396</v>
      </c>
      <c r="C14453" s="158">
        <v>8.7963369590783699E-2</v>
      </c>
      <c r="D14453" s="158"/>
      <c r="E14453" s="158">
        <v>-0.23480844147163901</v>
      </c>
    </row>
    <row r="14454" spans="1:5" x14ac:dyDescent="0.25">
      <c r="A14454" s="158">
        <v>77327.895915087895</v>
      </c>
      <c r="B14454" s="158">
        <v>0.88224274181871698</v>
      </c>
      <c r="C14454" s="158">
        <v>8.7943373009703299E-2</v>
      </c>
      <c r="D14454" s="158"/>
      <c r="E14454" s="158">
        <v>-0.234874061337176</v>
      </c>
    </row>
    <row r="14455" spans="1:5" x14ac:dyDescent="0.25">
      <c r="A14455" s="158">
        <v>77330.5638706834</v>
      </c>
      <c r="B14455" s="158">
        <v>3.7341179502647898E-2</v>
      </c>
      <c r="C14455" s="158">
        <v>8.7937558262820195E-2</v>
      </c>
      <c r="D14455" s="158"/>
      <c r="E14455" s="158">
        <v>-0.23489338237037799</v>
      </c>
    </row>
    <row r="14456" spans="1:5" x14ac:dyDescent="0.25">
      <c r="A14456" s="158">
        <v>77338.315753337898</v>
      </c>
      <c r="B14456" s="158">
        <v>-0.27034326534549602</v>
      </c>
      <c r="C14456" s="158">
        <v>8.7920849991417097E-2</v>
      </c>
      <c r="D14456" s="158"/>
      <c r="E14456" s="158">
        <v>-0.23494952509104799</v>
      </c>
    </row>
    <row r="14457" spans="1:5" x14ac:dyDescent="0.25">
      <c r="A14457" s="158">
        <v>77342.587848802606</v>
      </c>
      <c r="B14457" s="158">
        <v>-0.13904963534824299</v>
      </c>
      <c r="C14457" s="158">
        <v>8.7911760610049003E-2</v>
      </c>
      <c r="D14457" s="158"/>
      <c r="E14457" s="158">
        <v>-0.23498046841923301</v>
      </c>
    </row>
    <row r="14458" spans="1:5" x14ac:dyDescent="0.25">
      <c r="A14458" s="158">
        <v>77346.624700238099</v>
      </c>
      <c r="B14458" s="158">
        <v>-6.4630035062218594E-2</v>
      </c>
      <c r="C14458" s="158">
        <v>8.7903249077649903E-2</v>
      </c>
      <c r="D14458" s="158"/>
      <c r="E14458" s="158">
        <v>-0.235009709696401</v>
      </c>
    </row>
    <row r="14459" spans="1:5" x14ac:dyDescent="0.25">
      <c r="A14459" s="158">
        <v>77353.392510445105</v>
      </c>
      <c r="B14459" s="158">
        <v>0.44430897020208998</v>
      </c>
      <c r="C14459" s="158">
        <v>8.7889147803383194E-2</v>
      </c>
      <c r="D14459" s="158"/>
      <c r="E14459" s="158">
        <v>-0.23505873694028601</v>
      </c>
    </row>
    <row r="14460" spans="1:5" x14ac:dyDescent="0.25">
      <c r="A14460" s="158">
        <v>77365.951464297599</v>
      </c>
      <c r="B14460" s="158">
        <v>1.1627231067191399</v>
      </c>
      <c r="C14460" s="158">
        <v>8.7863537885212298E-2</v>
      </c>
      <c r="D14460" s="158"/>
      <c r="E14460" s="158">
        <v>-0.235149729661355</v>
      </c>
    </row>
    <row r="14461" spans="1:5" x14ac:dyDescent="0.25">
      <c r="A14461" s="158">
        <v>77368.456831182397</v>
      </c>
      <c r="B14461" s="158">
        <v>-0.54579825850253905</v>
      </c>
      <c r="C14461" s="158">
        <v>8.7858515537571402E-2</v>
      </c>
      <c r="D14461" s="158"/>
      <c r="E14461" s="158">
        <v>-0.23516788374266601</v>
      </c>
    </row>
    <row r="14462" spans="1:5" x14ac:dyDescent="0.25">
      <c r="A14462" s="158">
        <v>77373.644787572397</v>
      </c>
      <c r="B14462" s="158">
        <v>0.88102010955863896</v>
      </c>
      <c r="C14462" s="158">
        <v>8.7848206916875698E-2</v>
      </c>
      <c r="D14462" s="158"/>
      <c r="E14462" s="158">
        <v>-0.23520547827222199</v>
      </c>
    </row>
    <row r="14463" spans="1:5" x14ac:dyDescent="0.25">
      <c r="A14463" s="158">
        <v>77374.498568309704</v>
      </c>
      <c r="B14463" s="158">
        <v>1.2335193380673199</v>
      </c>
      <c r="C14463" s="158">
        <v>8.7846522225192097E-2</v>
      </c>
      <c r="D14463" s="158"/>
      <c r="E14463" s="158">
        <v>-0.235211665478953</v>
      </c>
    </row>
    <row r="14464" spans="1:5" x14ac:dyDescent="0.25">
      <c r="A14464" s="158">
        <v>77374.701747911095</v>
      </c>
      <c r="B14464" s="158">
        <v>0.56117315496129205</v>
      </c>
      <c r="C14464" s="158">
        <v>8.7846121799247195E-2</v>
      </c>
      <c r="D14464" s="158"/>
      <c r="E14464" s="158">
        <v>-0.23521313789949</v>
      </c>
    </row>
    <row r="14465" spans="1:5" x14ac:dyDescent="0.25">
      <c r="A14465" s="158">
        <v>77387.276394916902</v>
      </c>
      <c r="B14465" s="158">
        <v>0.23329794389244099</v>
      </c>
      <c r="C14465" s="158">
        <v>8.7821706447152897E-2</v>
      </c>
      <c r="D14465" s="158"/>
      <c r="E14465" s="158">
        <v>-0.235304273845237</v>
      </c>
    </row>
    <row r="14466" spans="1:5" x14ac:dyDescent="0.25">
      <c r="A14466" s="158">
        <v>77389.295001464794</v>
      </c>
      <c r="B14466" s="158">
        <v>-0.110664249022385</v>
      </c>
      <c r="C14466" s="158">
        <v>8.7817854196931305E-2</v>
      </c>
      <c r="D14466" s="158"/>
      <c r="E14466" s="158">
        <v>-0.23531890550801901</v>
      </c>
    </row>
    <row r="14467" spans="1:5" x14ac:dyDescent="0.25">
      <c r="A14467" s="158">
        <v>77393.368942073299</v>
      </c>
      <c r="B14467" s="158">
        <v>0.39879585902424802</v>
      </c>
      <c r="C14467" s="158">
        <v>8.7810136081026099E-2</v>
      </c>
      <c r="D14467" s="158"/>
      <c r="E14467" s="158">
        <v>-0.235348436413953</v>
      </c>
    </row>
    <row r="14468" spans="1:5" x14ac:dyDescent="0.25">
      <c r="A14468" s="158">
        <v>77403.386267787006</v>
      </c>
      <c r="B14468" s="158">
        <v>0.483088248791264</v>
      </c>
      <c r="C14468" s="158">
        <v>8.7791478856595703E-2</v>
      </c>
      <c r="D14468" s="158"/>
      <c r="E14468" s="158">
        <v>-0.23542105708715999</v>
      </c>
    </row>
    <row r="14469" spans="1:5" x14ac:dyDescent="0.25">
      <c r="A14469" s="158">
        <v>77404.028437264802</v>
      </c>
      <c r="B14469" s="158">
        <v>-0.11958775301171801</v>
      </c>
      <c r="C14469" s="158">
        <v>8.7790298348461804E-2</v>
      </c>
      <c r="D14469" s="158"/>
      <c r="E14469" s="158">
        <v>-0.235425712875379</v>
      </c>
    </row>
    <row r="14470" spans="1:5" x14ac:dyDescent="0.25">
      <c r="A14470" s="158">
        <v>77414.617689196893</v>
      </c>
      <c r="B14470" s="158">
        <v>-0.196935529589193</v>
      </c>
      <c r="C14470" s="158">
        <v>8.7771101275072996E-2</v>
      </c>
      <c r="D14470" s="158"/>
      <c r="E14470" s="158">
        <v>-0.235502492463529</v>
      </c>
    </row>
    <row r="14471" spans="1:5" x14ac:dyDescent="0.25">
      <c r="A14471" s="158">
        <v>77419.145433031401</v>
      </c>
      <c r="B14471" s="158">
        <v>0.38548825176933899</v>
      </c>
      <c r="C14471" s="158">
        <v>8.7763047746454895E-2</v>
      </c>
      <c r="D14471" s="158"/>
      <c r="E14471" s="158">
        <v>-0.23553532557485299</v>
      </c>
    </row>
    <row r="14472" spans="1:5" x14ac:dyDescent="0.25">
      <c r="A14472" s="158">
        <v>77419.230701677996</v>
      </c>
      <c r="B14472" s="158">
        <v>0.350001901542774</v>
      </c>
      <c r="C14472" s="158">
        <v>8.7762896966520801E-2</v>
      </c>
      <c r="D14472" s="158"/>
      <c r="E14472" s="158">
        <v>-0.23553594392535601</v>
      </c>
    </row>
    <row r="14473" spans="1:5" x14ac:dyDescent="0.25">
      <c r="A14473" s="158">
        <v>77428.789840604004</v>
      </c>
      <c r="B14473" s="158">
        <v>-0.25171312112849398</v>
      </c>
      <c r="C14473" s="158">
        <v>8.7746201456202003E-2</v>
      </c>
      <c r="D14473" s="158"/>
      <c r="E14473" s="158">
        <v>-0.23560526987014899</v>
      </c>
    </row>
    <row r="14474" spans="1:5" x14ac:dyDescent="0.25">
      <c r="A14474" s="158">
        <v>77439.359474861805</v>
      </c>
      <c r="B14474" s="158">
        <v>0.39574049346005102</v>
      </c>
      <c r="C14474" s="158">
        <v>8.7728219796211607E-2</v>
      </c>
      <c r="D14474" s="158"/>
      <c r="E14474" s="158">
        <v>-0.235681935913304</v>
      </c>
    </row>
    <row r="14475" spans="1:5" x14ac:dyDescent="0.25">
      <c r="A14475" s="158">
        <v>77461.211768706096</v>
      </c>
      <c r="B14475" s="158">
        <v>2.6610974345765599</v>
      </c>
      <c r="C14475" s="158">
        <v>8.7692631298515594E-2</v>
      </c>
      <c r="D14475" s="158"/>
      <c r="E14475" s="158">
        <v>-0.23584047866650601</v>
      </c>
    </row>
    <row r="14476" spans="1:5" x14ac:dyDescent="0.25">
      <c r="A14476" s="158">
        <v>77466.606248532597</v>
      </c>
      <c r="B14476" s="158">
        <v>3.8683989473737599</v>
      </c>
      <c r="C14476" s="158">
        <v>8.7684174109379495E-2</v>
      </c>
      <c r="D14476" s="158"/>
      <c r="E14476" s="158">
        <v>-0.23587962473378599</v>
      </c>
    </row>
    <row r="14477" spans="1:5" x14ac:dyDescent="0.25">
      <c r="A14477" s="158">
        <v>77467.023115694596</v>
      </c>
      <c r="B14477" s="158">
        <v>4.1153101273105903E-2</v>
      </c>
      <c r="C14477" s="158">
        <v>8.7683525961847295E-2</v>
      </c>
      <c r="D14477" s="158"/>
      <c r="E14477" s="158">
        <v>-0.23588264994191999</v>
      </c>
    </row>
    <row r="14478" spans="1:5" x14ac:dyDescent="0.25">
      <c r="A14478" s="158">
        <v>77480.6137445809</v>
      </c>
      <c r="B14478" s="158">
        <v>0.18072844260381701</v>
      </c>
      <c r="C14478" s="158">
        <v>8.7662818368953496E-2</v>
      </c>
      <c r="D14478" s="158"/>
      <c r="E14478" s="158">
        <v>-0.23598128763773399</v>
      </c>
    </row>
    <row r="14479" spans="1:5" x14ac:dyDescent="0.25">
      <c r="A14479" s="158">
        <v>77486.031162721294</v>
      </c>
      <c r="B14479" s="158">
        <v>-0.23078284079464101</v>
      </c>
      <c r="C14479" s="158">
        <v>8.7654792513867999E-2</v>
      </c>
      <c r="D14479" s="158"/>
      <c r="E14479" s="158">
        <v>-0.23602061164983501</v>
      </c>
    </row>
    <row r="14480" spans="1:5" x14ac:dyDescent="0.25">
      <c r="A14480" s="158">
        <v>77489.8313538246</v>
      </c>
      <c r="B14480" s="158">
        <v>0.11053429182741301</v>
      </c>
      <c r="C14480" s="158">
        <v>8.7649240118570698E-2</v>
      </c>
      <c r="D14480" s="158"/>
      <c r="E14480" s="158">
        <v>-0.23604819842861699</v>
      </c>
    </row>
    <row r="14481" spans="1:5" x14ac:dyDescent="0.25">
      <c r="A14481" s="158">
        <v>77503.543792596101</v>
      </c>
      <c r="B14481" s="158">
        <v>0.10063337407459901</v>
      </c>
      <c r="C14481" s="158">
        <v>8.7629735594054195E-2</v>
      </c>
      <c r="D14481" s="158"/>
      <c r="E14481" s="158">
        <v>-0.23614775441692501</v>
      </c>
    </row>
    <row r="14482" spans="1:5" x14ac:dyDescent="0.25">
      <c r="A14482" s="158">
        <v>77504.0761287114</v>
      </c>
      <c r="B14482" s="158">
        <v>0.352929638105826</v>
      </c>
      <c r="C14482" s="158">
        <v>8.76289951231954E-2</v>
      </c>
      <c r="D14482" s="158"/>
      <c r="E14482" s="158">
        <v>-0.236151619733423</v>
      </c>
    </row>
    <row r="14483" spans="1:5" x14ac:dyDescent="0.25">
      <c r="A14483" s="158">
        <v>77512.214599767103</v>
      </c>
      <c r="B14483" s="158">
        <v>-0.358193490341363</v>
      </c>
      <c r="C14483" s="158">
        <v>8.7617829920213497E-2</v>
      </c>
      <c r="D14483" s="158"/>
      <c r="E14483" s="158">
        <v>-0.23621071738222099</v>
      </c>
    </row>
    <row r="14484" spans="1:5" x14ac:dyDescent="0.25">
      <c r="A14484" s="158">
        <v>77535.636189454104</v>
      </c>
      <c r="B14484" s="158">
        <v>-0.19371425672482001</v>
      </c>
      <c r="C14484" s="158">
        <v>8.7587319190666396E-2</v>
      </c>
      <c r="D14484" s="158"/>
      <c r="E14484" s="158">
        <v>-0.23638083389432701</v>
      </c>
    </row>
    <row r="14485" spans="1:5" x14ac:dyDescent="0.25">
      <c r="A14485" s="158">
        <v>77536.934980297097</v>
      </c>
      <c r="B14485" s="158">
        <v>0.184221765602222</v>
      </c>
      <c r="C14485" s="158">
        <v>8.7585697489686795E-2</v>
      </c>
      <c r="D14485" s="158"/>
      <c r="E14485" s="158">
        <v>-0.2363902690635</v>
      </c>
    </row>
    <row r="14486" spans="1:5" x14ac:dyDescent="0.25">
      <c r="A14486" s="158">
        <v>77541.676485812</v>
      </c>
      <c r="B14486" s="158">
        <v>9.0181959334523207E-2</v>
      </c>
      <c r="C14486" s="158">
        <v>8.7579839575499002E-2</v>
      </c>
      <c r="D14486" s="158"/>
      <c r="E14486" s="158">
        <v>-0.236424715662888</v>
      </c>
    </row>
    <row r="14487" spans="1:5" x14ac:dyDescent="0.25">
      <c r="A14487" s="158">
        <v>77543.285118043801</v>
      </c>
      <c r="B14487" s="158">
        <v>0.37944944497296801</v>
      </c>
      <c r="C14487" s="158">
        <v>8.7577874437952397E-2</v>
      </c>
      <c r="D14487" s="158"/>
      <c r="E14487" s="158">
        <v>-0.23643640278233199</v>
      </c>
    </row>
    <row r="14488" spans="1:5" x14ac:dyDescent="0.25">
      <c r="A14488" s="158">
        <v>77572.911850520599</v>
      </c>
      <c r="B14488" s="158">
        <v>0.35201107415994098</v>
      </c>
      <c r="C14488" s="158">
        <v>8.7543690768443594E-2</v>
      </c>
      <c r="D14488" s="158"/>
      <c r="E14488" s="158">
        <v>-0.236651698700753</v>
      </c>
    </row>
    <row r="14489" spans="1:5" x14ac:dyDescent="0.25">
      <c r="A14489" s="158">
        <v>77579.342503316497</v>
      </c>
      <c r="B14489" s="158">
        <v>9.8688037855709801E-2</v>
      </c>
      <c r="C14489" s="158">
        <v>8.7536772506818503E-2</v>
      </c>
      <c r="D14489" s="158"/>
      <c r="E14489" s="158">
        <v>-0.23669844249064401</v>
      </c>
    </row>
    <row r="14490" spans="1:5" x14ac:dyDescent="0.25">
      <c r="A14490" s="158">
        <v>77596.676697662799</v>
      </c>
      <c r="B14490" s="158">
        <v>-0.36092621515898499</v>
      </c>
      <c r="C14490" s="158">
        <v>8.7519010194105795E-2</v>
      </c>
      <c r="D14490" s="158"/>
      <c r="E14490" s="158">
        <v>-0.236824465366649</v>
      </c>
    </row>
    <row r="14491" spans="1:5" x14ac:dyDescent="0.25">
      <c r="A14491" s="158">
        <v>77600.790739795906</v>
      </c>
      <c r="B14491" s="158">
        <v>0.10754360236096</v>
      </c>
      <c r="C14491" s="158">
        <v>8.7514983855050299E-2</v>
      </c>
      <c r="D14491" s="158"/>
      <c r="E14491" s="158">
        <v>-0.23685438000585299</v>
      </c>
    </row>
    <row r="14492" spans="1:5" x14ac:dyDescent="0.25">
      <c r="A14492" s="158">
        <v>77605.951457566305</v>
      </c>
      <c r="B14492" s="158">
        <v>1.5923816664176201E-2</v>
      </c>
      <c r="C14492" s="158">
        <v>8.7510035571063793E-2</v>
      </c>
      <c r="D14492" s="158"/>
      <c r="E14492" s="158">
        <v>-0.23689190797727</v>
      </c>
    </row>
    <row r="14493" spans="1:5" x14ac:dyDescent="0.25">
      <c r="A14493" s="158">
        <v>77631.086915993699</v>
      </c>
      <c r="B14493" s="158">
        <v>-0.40999667942833701</v>
      </c>
      <c r="C14493" s="158">
        <v>8.7487558606337501E-2</v>
      </c>
      <c r="D14493" s="158"/>
      <c r="E14493" s="158">
        <v>-0.23707473041890201</v>
      </c>
    </row>
    <row r="14494" spans="1:5" x14ac:dyDescent="0.25">
      <c r="A14494" s="158">
        <v>77631.547759705907</v>
      </c>
      <c r="B14494" s="158">
        <v>-0.57688143221676902</v>
      </c>
      <c r="C14494" s="158">
        <v>8.7487171580267906E-2</v>
      </c>
      <c r="D14494" s="158"/>
      <c r="E14494" s="158">
        <v>-0.23707808299643801</v>
      </c>
    </row>
    <row r="14495" spans="1:5" x14ac:dyDescent="0.25">
      <c r="A14495" s="158">
        <v>77644.227514487298</v>
      </c>
      <c r="B14495" s="158">
        <v>-0.128076253134324</v>
      </c>
      <c r="C14495" s="158">
        <v>8.7476875695891507E-2</v>
      </c>
      <c r="D14495" s="158"/>
      <c r="E14495" s="158">
        <v>-0.23717033553111699</v>
      </c>
    </row>
    <row r="14496" spans="1:5" x14ac:dyDescent="0.25">
      <c r="A14496" s="158">
        <v>77647.104898674705</v>
      </c>
      <c r="B14496" s="158">
        <v>0.18482464980129601</v>
      </c>
      <c r="C14496" s="158">
        <v>8.7474633916379399E-2</v>
      </c>
      <c r="D14496" s="158"/>
      <c r="E14496" s="158">
        <v>-0.23719127257405401</v>
      </c>
    </row>
    <row r="14497" spans="1:5" x14ac:dyDescent="0.25">
      <c r="A14497" s="158">
        <v>77664.560409800601</v>
      </c>
      <c r="B14497" s="158">
        <v>0.39910855288605201</v>
      </c>
      <c r="C14497" s="158">
        <v>8.7461782131796506E-2</v>
      </c>
      <c r="D14497" s="158"/>
      <c r="E14497" s="158">
        <v>-0.23731830523438299</v>
      </c>
    </row>
    <row r="14498" spans="1:5" x14ac:dyDescent="0.25">
      <c r="A14498" s="158">
        <v>77682.308074011802</v>
      </c>
      <c r="B14498" s="158">
        <v>0.413501705604369</v>
      </c>
      <c r="C14498" s="158">
        <v>8.7450026630839395E-2</v>
      </c>
      <c r="D14498" s="158"/>
      <c r="E14498" s="158">
        <v>-0.237447497643935</v>
      </c>
    </row>
    <row r="14499" spans="1:5" x14ac:dyDescent="0.25">
      <c r="A14499" s="158">
        <v>77683.596638405201</v>
      </c>
      <c r="B14499" s="158">
        <v>-0.24185120679036701</v>
      </c>
      <c r="C14499" s="158">
        <v>8.7449224420884694E-2</v>
      </c>
      <c r="D14499" s="158"/>
      <c r="E14499" s="158">
        <v>-0.237456878942089</v>
      </c>
    </row>
    <row r="14500" spans="1:5" x14ac:dyDescent="0.25">
      <c r="A14500" s="158">
        <v>77700.240231904201</v>
      </c>
      <c r="B14500" s="158">
        <v>-9.2051127932979392E-3</v>
      </c>
      <c r="C14500" s="158">
        <v>8.7439484609702398E-2</v>
      </c>
      <c r="D14500" s="158"/>
      <c r="E14500" s="158">
        <v>-0.23757806741903101</v>
      </c>
    </row>
    <row r="14501" spans="1:5" x14ac:dyDescent="0.25">
      <c r="A14501" s="158">
        <v>77713.521129045301</v>
      </c>
      <c r="B14501" s="158">
        <v>0.11863988908928901</v>
      </c>
      <c r="C14501" s="158">
        <v>8.7432538035412399E-2</v>
      </c>
      <c r="D14501" s="158"/>
      <c r="E14501" s="158">
        <v>-0.237674792110737</v>
      </c>
    </row>
    <row r="14502" spans="1:5" x14ac:dyDescent="0.25">
      <c r="A14502" s="158">
        <v>77716.404483730206</v>
      </c>
      <c r="B14502" s="158">
        <v>1.8343568042578098E-2</v>
      </c>
      <c r="C14502" s="158">
        <v>8.7431126365742198E-2</v>
      </c>
      <c r="D14502" s="158"/>
      <c r="E14502" s="158">
        <v>-0.23769579406248401</v>
      </c>
    </row>
    <row r="14503" spans="1:5" x14ac:dyDescent="0.25">
      <c r="A14503" s="158">
        <v>77725.631120406106</v>
      </c>
      <c r="B14503" s="158">
        <v>0.97872578446802605</v>
      </c>
      <c r="C14503" s="158">
        <v>8.7426839735522496E-2</v>
      </c>
      <c r="D14503" s="158"/>
      <c r="E14503" s="158">
        <v>-0.237763005575029</v>
      </c>
    </row>
    <row r="14504" spans="1:5" x14ac:dyDescent="0.25">
      <c r="A14504" s="158">
        <v>77727.467926867495</v>
      </c>
      <c r="B14504" s="158">
        <v>9.3065332352715302E-2</v>
      </c>
      <c r="C14504" s="158">
        <v>8.7426028259062705E-2</v>
      </c>
      <c r="D14504" s="158"/>
      <c r="E14504" s="158">
        <v>-0.23777638689490199</v>
      </c>
    </row>
    <row r="14505" spans="1:5" x14ac:dyDescent="0.25">
      <c r="A14505" s="158">
        <v>77737.501729769996</v>
      </c>
      <c r="B14505" s="158">
        <v>0.470815059793805</v>
      </c>
      <c r="C14505" s="158">
        <v>8.7421840451527094E-2</v>
      </c>
      <c r="D14505" s="158"/>
      <c r="E14505" s="158">
        <v>-0.23784949053033999</v>
      </c>
    </row>
    <row r="14506" spans="1:5" x14ac:dyDescent="0.25">
      <c r="A14506" s="158">
        <v>77739.847541435302</v>
      </c>
      <c r="B14506" s="158">
        <v>0.23614702508987201</v>
      </c>
      <c r="C14506" s="158">
        <v>8.7420921024860404E-2</v>
      </c>
      <c r="D14506" s="158"/>
      <c r="E14506" s="158">
        <v>-0.237866583046939</v>
      </c>
    </row>
    <row r="14507" spans="1:5" x14ac:dyDescent="0.25">
      <c r="A14507" s="158">
        <v>77742.290224334196</v>
      </c>
      <c r="B14507" s="158">
        <v>0.249057550340614</v>
      </c>
      <c r="C14507" s="158">
        <v>8.7419987616527597E-2</v>
      </c>
      <c r="D14507" s="158"/>
      <c r="E14507" s="158">
        <v>-0.23788438203110401</v>
      </c>
    </row>
    <row r="14508" spans="1:5" x14ac:dyDescent="0.25">
      <c r="A14508" s="158">
        <v>77749.272835505602</v>
      </c>
      <c r="B14508" s="158">
        <v>-0.12376299018871401</v>
      </c>
      <c r="C14508" s="158">
        <v>8.7417454188045196E-2</v>
      </c>
      <c r="D14508" s="158"/>
      <c r="E14508" s="158">
        <v>-0.23793526541684001</v>
      </c>
    </row>
    <row r="14509" spans="1:5" x14ac:dyDescent="0.25">
      <c r="A14509" s="158">
        <v>77753.771123287996</v>
      </c>
      <c r="B14509" s="158">
        <v>-0.28273089034871501</v>
      </c>
      <c r="C14509" s="158">
        <v>8.7415927743445601E-2</v>
      </c>
      <c r="D14509" s="158"/>
      <c r="E14509" s="158">
        <v>-0.23796804790599199</v>
      </c>
    </row>
    <row r="14510" spans="1:5" x14ac:dyDescent="0.25">
      <c r="A14510" s="158">
        <v>77754.425523672602</v>
      </c>
      <c r="B14510" s="158">
        <v>-0.27077067596007498</v>
      </c>
      <c r="C14510" s="158">
        <v>8.7415712567318005E-2</v>
      </c>
      <c r="D14510" s="158"/>
      <c r="E14510" s="158">
        <v>-0.237972817205888</v>
      </c>
    </row>
    <row r="14511" spans="1:5" x14ac:dyDescent="0.25">
      <c r="A14511" s="158">
        <v>77758.635604262498</v>
      </c>
      <c r="B14511" s="158">
        <v>-0.14888513391863001</v>
      </c>
      <c r="C14511" s="158">
        <v>8.7414370024093802E-2</v>
      </c>
      <c r="D14511" s="158"/>
      <c r="E14511" s="158">
        <v>-0.23800350155885999</v>
      </c>
    </row>
    <row r="14512" spans="1:5" x14ac:dyDescent="0.25">
      <c r="A14512" s="158">
        <v>77766.015809957302</v>
      </c>
      <c r="B14512" s="158">
        <v>-0.45515617104686701</v>
      </c>
      <c r="C14512" s="158">
        <v>8.7412190892000002E-2</v>
      </c>
      <c r="D14512" s="158"/>
      <c r="E14512" s="158">
        <v>-0.23805729531660899</v>
      </c>
    </row>
    <row r="14513" spans="1:5" x14ac:dyDescent="0.25">
      <c r="A14513" s="158">
        <v>77767.278787178002</v>
      </c>
      <c r="B14513" s="158">
        <v>0.109715965957835</v>
      </c>
      <c r="C14513" s="158">
        <v>8.7411840193097598E-2</v>
      </c>
      <c r="D14513" s="158"/>
      <c r="E14513" s="158">
        <v>-0.238066501643829</v>
      </c>
    </row>
    <row r="14514" spans="1:5" x14ac:dyDescent="0.25">
      <c r="A14514" s="158">
        <v>77769.7818927349</v>
      </c>
      <c r="B14514" s="158">
        <v>-0.54334544143821395</v>
      </c>
      <c r="C14514" s="158">
        <v>8.7411164303220296E-2</v>
      </c>
      <c r="D14514" s="158"/>
      <c r="E14514" s="158">
        <v>-0.238084748246709</v>
      </c>
    </row>
    <row r="14515" spans="1:5" x14ac:dyDescent="0.25">
      <c r="A14515" s="158">
        <v>77774.539624146797</v>
      </c>
      <c r="B14515" s="158">
        <v>-0.60519880676278603</v>
      </c>
      <c r="C14515" s="158">
        <v>8.7409949779574697E-2</v>
      </c>
      <c r="D14515" s="158"/>
      <c r="E14515" s="158">
        <v>-0.23811943198028099</v>
      </c>
    </row>
    <row r="14516" spans="1:5" x14ac:dyDescent="0.25">
      <c r="A14516" s="158">
        <v>77780.043975531502</v>
      </c>
      <c r="B14516" s="158">
        <v>-4.5626523512643E-2</v>
      </c>
      <c r="C14516" s="158">
        <v>8.7408659233099401E-2</v>
      </c>
      <c r="D14516" s="158"/>
      <c r="E14516" s="158">
        <v>-0.238159561564072</v>
      </c>
    </row>
    <row r="14517" spans="1:5" x14ac:dyDescent="0.25">
      <c r="A14517" s="158">
        <v>77781.971309385</v>
      </c>
      <c r="B14517" s="158">
        <v>0.16575216934569001</v>
      </c>
      <c r="C14517" s="158">
        <v>8.7408236366090103E-2</v>
      </c>
      <c r="D14517" s="158"/>
      <c r="E14517" s="158">
        <v>-0.23817361359324801</v>
      </c>
    </row>
    <row r="14518" spans="1:5" x14ac:dyDescent="0.25">
      <c r="A14518" s="158">
        <v>77782.088238544806</v>
      </c>
      <c r="B14518" s="158">
        <v>-0.68209318971449395</v>
      </c>
      <c r="C14518" s="158">
        <v>8.7408211195046104E-2</v>
      </c>
      <c r="D14518" s="158"/>
      <c r="E14518" s="158">
        <v>-0.23817446612666099</v>
      </c>
    </row>
    <row r="14519" spans="1:5" x14ac:dyDescent="0.25">
      <c r="A14519" s="158">
        <v>77806.989717849094</v>
      </c>
      <c r="B14519" s="158">
        <v>0.20721667726668599</v>
      </c>
      <c r="C14519" s="158">
        <v>8.7404108102262595E-2</v>
      </c>
      <c r="D14519" s="158"/>
      <c r="E14519" s="158">
        <v>-0.23835605659557699</v>
      </c>
    </row>
    <row r="14520" spans="1:5" x14ac:dyDescent="0.25">
      <c r="A14520" s="158">
        <v>77811.205975240999</v>
      </c>
      <c r="B14520" s="158">
        <v>-1.00309747659536</v>
      </c>
      <c r="C14520" s="158">
        <v>8.7403660389917495E-2</v>
      </c>
      <c r="D14520" s="158"/>
      <c r="E14520" s="158">
        <v>-0.23838680957839201</v>
      </c>
    </row>
    <row r="14521" spans="1:5" x14ac:dyDescent="0.25">
      <c r="A14521" s="158">
        <v>77814.951442367106</v>
      </c>
      <c r="B14521" s="158">
        <v>0.31072888195631299</v>
      </c>
      <c r="C14521" s="158">
        <v>8.7403322459402993E-2</v>
      </c>
      <c r="D14521" s="158"/>
      <c r="E14521" s="158">
        <v>-0.238414130246242</v>
      </c>
    </row>
    <row r="14522" spans="1:5" x14ac:dyDescent="0.25">
      <c r="A14522" s="158">
        <v>77820.534950012297</v>
      </c>
      <c r="B14522" s="158">
        <v>-0.45007816281873397</v>
      </c>
      <c r="C14522" s="158">
        <v>8.7402922980223993E-2</v>
      </c>
      <c r="D14522" s="158"/>
      <c r="E14522" s="158">
        <v>-0.23845486095262899</v>
      </c>
    </row>
    <row r="14523" spans="1:5" x14ac:dyDescent="0.25">
      <c r="A14523" s="158">
        <v>77824.276988749902</v>
      </c>
      <c r="B14523" s="158">
        <v>0.21053576518321701</v>
      </c>
      <c r="C14523" s="158">
        <v>8.7402725020259406E-2</v>
      </c>
      <c r="D14523" s="158"/>
      <c r="E14523" s="158">
        <v>-0.23848216032029801</v>
      </c>
    </row>
    <row r="14524" spans="1:5" x14ac:dyDescent="0.25">
      <c r="A14524" s="158">
        <v>77837.363876476593</v>
      </c>
      <c r="B14524" s="158">
        <v>-0.33699140979093201</v>
      </c>
      <c r="C14524" s="158">
        <v>8.74024719705329E-2</v>
      </c>
      <c r="D14524" s="158"/>
      <c r="E14524" s="158">
        <v>-0.238577645034007</v>
      </c>
    </row>
    <row r="14525" spans="1:5" x14ac:dyDescent="0.25">
      <c r="A14525" s="158">
        <v>77863.953083681903</v>
      </c>
      <c r="B14525" s="158">
        <v>-0.114372464649193</v>
      </c>
      <c r="C14525" s="158">
        <v>8.7404052160458906E-2</v>
      </c>
      <c r="D14525" s="158"/>
      <c r="E14525" s="158">
        <v>-0.23877170146041099</v>
      </c>
    </row>
    <row r="14526" spans="1:5" x14ac:dyDescent="0.25">
      <c r="A14526" s="158">
        <v>77885.298329038298</v>
      </c>
      <c r="B14526" s="158">
        <v>0.40614357745565299</v>
      </c>
      <c r="C14526" s="158">
        <v>8.7407338569163898E-2</v>
      </c>
      <c r="D14526" s="158"/>
      <c r="E14526" s="158">
        <v>-0.23892753994295601</v>
      </c>
    </row>
    <row r="14527" spans="1:5" x14ac:dyDescent="0.25">
      <c r="A14527" s="158">
        <v>77899.177794010902</v>
      </c>
      <c r="B14527" s="158">
        <v>3.03237987529625E-2</v>
      </c>
      <c r="C14527" s="158">
        <v>8.7410433238979304E-2</v>
      </c>
      <c r="D14527" s="158"/>
      <c r="E14527" s="158">
        <v>-0.23902889769382701</v>
      </c>
    </row>
    <row r="14528" spans="1:5" x14ac:dyDescent="0.25">
      <c r="A14528" s="158">
        <v>77913.077715101404</v>
      </c>
      <c r="B14528" s="158">
        <v>-0.50871290657262802</v>
      </c>
      <c r="C14528" s="158">
        <v>8.7414284818965099E-2</v>
      </c>
      <c r="D14528" s="158"/>
      <c r="E14528" s="158">
        <v>-0.239130425200902</v>
      </c>
    </row>
    <row r="14529" spans="1:5" x14ac:dyDescent="0.25">
      <c r="A14529" s="158">
        <v>77918.477984372497</v>
      </c>
      <c r="B14529" s="158">
        <v>-2.0304656993164201E-2</v>
      </c>
      <c r="C14529" s="158">
        <v>8.7415983536717701E-2</v>
      </c>
      <c r="D14529" s="158"/>
      <c r="E14529" s="158">
        <v>-0.23916987522609401</v>
      </c>
    </row>
    <row r="14530" spans="1:5" x14ac:dyDescent="0.25">
      <c r="A14530" s="158">
        <v>77927.375981816993</v>
      </c>
      <c r="B14530" s="158">
        <v>0.32538201063050398</v>
      </c>
      <c r="C14530" s="158">
        <v>8.7419028725479603E-2</v>
      </c>
      <c r="D14530" s="158"/>
      <c r="E14530" s="158">
        <v>-0.23923488354160399</v>
      </c>
    </row>
    <row r="14531" spans="1:5" x14ac:dyDescent="0.25">
      <c r="A14531" s="158">
        <v>77961.774429839294</v>
      </c>
      <c r="B14531" s="158">
        <v>0.29790895113099802</v>
      </c>
      <c r="C14531" s="158">
        <v>8.7433667787322505E-2</v>
      </c>
      <c r="D14531" s="158"/>
      <c r="E14531" s="158">
        <v>-0.239486275181644</v>
      </c>
    </row>
    <row r="14532" spans="1:5" x14ac:dyDescent="0.25">
      <c r="A14532" s="158">
        <v>77969.005042819699</v>
      </c>
      <c r="B14532" s="158">
        <v>7.2893903684145805E-2</v>
      </c>
      <c r="C14532" s="158">
        <v>8.7437321083680797E-2</v>
      </c>
      <c r="D14532" s="158"/>
      <c r="E14532" s="158">
        <v>-0.23953913394655199</v>
      </c>
    </row>
    <row r="14533" spans="1:5" x14ac:dyDescent="0.25">
      <c r="A14533" s="158">
        <v>77973.802288480598</v>
      </c>
      <c r="B14533" s="158">
        <v>0.2101909432354</v>
      </c>
      <c r="C14533" s="158">
        <v>8.7439854780860499E-2</v>
      </c>
      <c r="D14533" s="158"/>
      <c r="E14533" s="158">
        <v>-0.23957420681879699</v>
      </c>
    </row>
    <row r="14534" spans="1:5" x14ac:dyDescent="0.25">
      <c r="A14534" s="158">
        <v>77976.332760502002</v>
      </c>
      <c r="B14534" s="158">
        <v>0.212267609990024</v>
      </c>
      <c r="C14534" s="158">
        <v>8.7441226516220494E-2</v>
      </c>
      <c r="D14534" s="158"/>
      <c r="E14534" s="158">
        <v>-0.23959270818236</v>
      </c>
    </row>
    <row r="14535" spans="1:5" x14ac:dyDescent="0.25">
      <c r="A14535" s="158">
        <v>77986.4113602609</v>
      </c>
      <c r="B14535" s="158">
        <v>-5.39533400132131E-2</v>
      </c>
      <c r="C14535" s="158">
        <v>8.7446931102794195E-2</v>
      </c>
      <c r="D14535" s="158"/>
      <c r="E14535" s="158">
        <v>-0.239666403797265</v>
      </c>
    </row>
    <row r="14536" spans="1:5" x14ac:dyDescent="0.25">
      <c r="A14536" s="158">
        <v>77987.144754201305</v>
      </c>
      <c r="B14536" s="158">
        <v>0.19138440395190001</v>
      </c>
      <c r="C14536" s="158">
        <v>8.7447361232816004E-2</v>
      </c>
      <c r="D14536" s="158"/>
      <c r="E14536" s="158">
        <v>-0.23967176685418701</v>
      </c>
    </row>
    <row r="14537" spans="1:5" x14ac:dyDescent="0.25">
      <c r="A14537" s="158">
        <v>77992.859696325395</v>
      </c>
      <c r="B14537" s="158">
        <v>-0.100656469485183</v>
      </c>
      <c r="C14537" s="158">
        <v>8.7450782686524606E-2</v>
      </c>
      <c r="D14537" s="158"/>
      <c r="E14537" s="158">
        <v>-0.23971356018446099</v>
      </c>
    </row>
    <row r="14538" spans="1:5" x14ac:dyDescent="0.25">
      <c r="A14538" s="158">
        <v>78006.114277665605</v>
      </c>
      <c r="B14538" s="158">
        <v>0.41758081325882201</v>
      </c>
      <c r="C14538" s="158">
        <v>8.7459192388724599E-2</v>
      </c>
      <c r="D14538" s="158"/>
      <c r="E14538" s="158">
        <v>-0.23981050400058601</v>
      </c>
    </row>
    <row r="14539" spans="1:5" x14ac:dyDescent="0.25">
      <c r="A14539" s="158">
        <v>78025.000764968703</v>
      </c>
      <c r="B14539" s="158">
        <v>-0.115490429404752</v>
      </c>
      <c r="C14539" s="158">
        <v>8.7472315755718899E-2</v>
      </c>
      <c r="D14539" s="158"/>
      <c r="E14539" s="158">
        <v>-0.23994867123149199</v>
      </c>
    </row>
    <row r="14540" spans="1:5" x14ac:dyDescent="0.25">
      <c r="A14540" s="158">
        <v>78031.496780177797</v>
      </c>
      <c r="B14540" s="158">
        <v>0.47933710991221501</v>
      </c>
      <c r="C14540" s="158">
        <v>8.74771379307486E-2</v>
      </c>
      <c r="D14540" s="158"/>
      <c r="E14540" s="158">
        <v>-0.239996202519386</v>
      </c>
    </row>
    <row r="14541" spans="1:5" x14ac:dyDescent="0.25">
      <c r="A14541" s="158">
        <v>78037.118987434995</v>
      </c>
      <c r="B14541" s="158">
        <v>0.27997286601408899</v>
      </c>
      <c r="C14541" s="158">
        <v>8.7481438428411107E-2</v>
      </c>
      <c r="D14541" s="158"/>
      <c r="E14541" s="158">
        <v>-0.24003734371697399</v>
      </c>
    </row>
    <row r="14542" spans="1:5" x14ac:dyDescent="0.25">
      <c r="A14542" s="158">
        <v>78042.844174533704</v>
      </c>
      <c r="B14542" s="158">
        <v>-0.163362773706965</v>
      </c>
      <c r="C14542" s="158">
        <v>8.7485938524573398E-2</v>
      </c>
      <c r="D14542" s="158"/>
      <c r="E14542" s="158">
        <v>-0.24007924187047799</v>
      </c>
    </row>
    <row r="14543" spans="1:5" x14ac:dyDescent="0.25">
      <c r="A14543" s="158">
        <v>78053.009665262594</v>
      </c>
      <c r="B14543" s="158">
        <v>-0.18149804010686399</v>
      </c>
      <c r="C14543" s="158">
        <v>8.7494228468848606E-2</v>
      </c>
      <c r="D14543" s="158"/>
      <c r="E14543" s="158">
        <v>-0.24015364354281801</v>
      </c>
    </row>
    <row r="14544" spans="1:5" x14ac:dyDescent="0.25">
      <c r="A14544" s="158">
        <v>78060.035299351497</v>
      </c>
      <c r="B14544" s="158">
        <v>-0.44137070758189001</v>
      </c>
      <c r="C14544" s="158">
        <v>8.75001813478095E-2</v>
      </c>
      <c r="D14544" s="158"/>
      <c r="E14544" s="158">
        <v>-0.24020507075789899</v>
      </c>
    </row>
    <row r="14545" spans="1:5" x14ac:dyDescent="0.25">
      <c r="A14545" s="158">
        <v>78073.374376086693</v>
      </c>
      <c r="B14545" s="158">
        <v>-0.116980932146782</v>
      </c>
      <c r="C14545" s="158">
        <v>8.7511984528707107E-2</v>
      </c>
      <c r="D14545" s="158"/>
      <c r="E14545" s="158">
        <v>-0.24030272612744699</v>
      </c>
    </row>
    <row r="14546" spans="1:5" x14ac:dyDescent="0.25">
      <c r="A14546" s="158">
        <v>78079.360711883302</v>
      </c>
      <c r="B14546" s="158">
        <v>2.1170470243347901E-2</v>
      </c>
      <c r="C14546" s="158">
        <v>8.7517494239313098E-2</v>
      </c>
      <c r="D14546" s="158"/>
      <c r="E14546" s="158">
        <v>-0.240346558103194</v>
      </c>
    </row>
    <row r="14547" spans="1:5" x14ac:dyDescent="0.25">
      <c r="A14547" s="158">
        <v>78081.580256265996</v>
      </c>
      <c r="B14547" s="158">
        <v>-1.32170350806371E-2</v>
      </c>
      <c r="C14547" s="158">
        <v>8.7519570461647697E-2</v>
      </c>
      <c r="D14547" s="158"/>
      <c r="E14547" s="158">
        <v>-0.24036281056306699</v>
      </c>
    </row>
    <row r="14548" spans="1:5" x14ac:dyDescent="0.25">
      <c r="A14548" s="158">
        <v>78082.663503168107</v>
      </c>
      <c r="B14548" s="158">
        <v>0.91630691757886895</v>
      </c>
      <c r="C14548" s="158">
        <v>8.7520590313286795E-2</v>
      </c>
      <c r="D14548" s="158"/>
      <c r="E14548" s="158">
        <v>-0.240370742749313</v>
      </c>
    </row>
    <row r="14549" spans="1:5" x14ac:dyDescent="0.25">
      <c r="A14549" s="158">
        <v>78084.056473305798</v>
      </c>
      <c r="B14549" s="158">
        <v>-2.5762453547134099</v>
      </c>
      <c r="C14549" s="158">
        <v>8.7521908076344607E-2</v>
      </c>
      <c r="D14549" s="158"/>
      <c r="E14549" s="158">
        <v>-0.24038094309483601</v>
      </c>
    </row>
    <row r="14550" spans="1:5" x14ac:dyDescent="0.25">
      <c r="A14550" s="158">
        <v>78087.535545773004</v>
      </c>
      <c r="B14550" s="158">
        <v>0.328953122996056</v>
      </c>
      <c r="C14550" s="158">
        <v>8.7525230319306396E-2</v>
      </c>
      <c r="D14550" s="158"/>
      <c r="E14550" s="158">
        <v>-0.24040642028690301</v>
      </c>
    </row>
    <row r="14551" spans="1:5" x14ac:dyDescent="0.25">
      <c r="A14551" s="158">
        <v>78087.774190905606</v>
      </c>
      <c r="B14551" s="158">
        <v>-1.24622671685563</v>
      </c>
      <c r="C14551" s="158">
        <v>8.7525459828824703E-2</v>
      </c>
      <c r="D14551" s="158"/>
      <c r="E14551" s="158">
        <v>-0.24040816792747399</v>
      </c>
    </row>
    <row r="14552" spans="1:5" x14ac:dyDescent="0.25">
      <c r="A14552" s="158">
        <v>78090.587115892005</v>
      </c>
      <c r="B14552" s="158">
        <v>0.30762850573100597</v>
      </c>
      <c r="C14552" s="158">
        <v>8.7528180752887499E-2</v>
      </c>
      <c r="D14552" s="158"/>
      <c r="E14552" s="158">
        <v>-0.24042876792107201</v>
      </c>
    </row>
    <row r="14553" spans="1:5" x14ac:dyDescent="0.25">
      <c r="A14553" s="158">
        <v>78104.035710388198</v>
      </c>
      <c r="B14553" s="158">
        <v>-0.29696726765652298</v>
      </c>
      <c r="C14553" s="158">
        <v>8.7541588234556197E-2</v>
      </c>
      <c r="D14553" s="158"/>
      <c r="E14553" s="158">
        <v>-0.24052726784254699</v>
      </c>
    </row>
    <row r="14554" spans="1:5" x14ac:dyDescent="0.25">
      <c r="A14554" s="158">
        <v>78104.129443418395</v>
      </c>
      <c r="B14554" s="158">
        <v>-1.51029323634602</v>
      </c>
      <c r="C14554" s="158">
        <v>8.7541683991016306E-2</v>
      </c>
      <c r="D14554" s="158"/>
      <c r="E14554" s="158">
        <v>-0.24052795442594899</v>
      </c>
    </row>
    <row r="14555" spans="1:5" x14ac:dyDescent="0.25">
      <c r="A14555" s="158">
        <v>78113.509326359606</v>
      </c>
      <c r="B14555" s="158">
        <v>-0.14290225412548799</v>
      </c>
      <c r="C14555" s="158">
        <v>8.7551427632284406E-2</v>
      </c>
      <c r="D14555" s="158"/>
      <c r="E14555" s="158">
        <v>-0.24059666557048401</v>
      </c>
    </row>
    <row r="14556" spans="1:5" x14ac:dyDescent="0.25">
      <c r="A14556" s="158">
        <v>78115.428091498397</v>
      </c>
      <c r="B14556" s="158">
        <v>0.26368422516387402</v>
      </c>
      <c r="C14556" s="158">
        <v>8.7553460101336994E-2</v>
      </c>
      <c r="D14556" s="158"/>
      <c r="E14556" s="158">
        <v>-0.240610722365143</v>
      </c>
    </row>
    <row r="14557" spans="1:5" x14ac:dyDescent="0.25">
      <c r="A14557" s="158">
        <v>78118.513705714693</v>
      </c>
      <c r="B14557" s="158">
        <v>0.29882122788027499</v>
      </c>
      <c r="C14557" s="158">
        <v>8.7556756505202907E-2</v>
      </c>
      <c r="D14557" s="158"/>
      <c r="E14557" s="158">
        <v>-0.240633328248269</v>
      </c>
    </row>
    <row r="14558" spans="1:5" x14ac:dyDescent="0.25">
      <c r="A14558" s="158">
        <v>78124.566546692193</v>
      </c>
      <c r="B14558" s="158">
        <v>-9.2896610786652498E-2</v>
      </c>
      <c r="C14558" s="158">
        <v>8.7563322789937795E-2</v>
      </c>
      <c r="D14558" s="158"/>
      <c r="E14558" s="158">
        <v>-0.24067767554703701</v>
      </c>
    </row>
    <row r="14559" spans="1:5" x14ac:dyDescent="0.25">
      <c r="A14559" s="158">
        <v>78141.999607455</v>
      </c>
      <c r="B14559" s="158">
        <v>-0.87754306987208897</v>
      </c>
      <c r="C14559" s="158">
        <v>8.7582972159285497E-2</v>
      </c>
      <c r="D14559" s="158"/>
      <c r="E14559" s="158">
        <v>-0.24080542339553099</v>
      </c>
    </row>
    <row r="14560" spans="1:5" x14ac:dyDescent="0.25">
      <c r="A14560" s="158">
        <v>78144.509004624502</v>
      </c>
      <c r="B14560" s="158">
        <v>0.96179473165374196</v>
      </c>
      <c r="C14560" s="158">
        <v>8.7585890448418496E-2</v>
      </c>
      <c r="D14560" s="158"/>
      <c r="E14560" s="158">
        <v>-0.24082381461274799</v>
      </c>
    </row>
    <row r="14561" spans="1:5" x14ac:dyDescent="0.25">
      <c r="A14561" s="158">
        <v>78152.568316770805</v>
      </c>
      <c r="B14561" s="158">
        <v>-0.10134370952829</v>
      </c>
      <c r="C14561" s="158">
        <v>8.7595415425507098E-2</v>
      </c>
      <c r="D14561" s="158"/>
      <c r="E14561" s="158">
        <v>-0.24088288521634699</v>
      </c>
    </row>
    <row r="14562" spans="1:5" x14ac:dyDescent="0.25">
      <c r="A14562" s="158">
        <v>78153.982235515199</v>
      </c>
      <c r="B14562" s="158">
        <v>0.460130177379381</v>
      </c>
      <c r="C14562" s="158">
        <v>8.7597110417688806E-2</v>
      </c>
      <c r="D14562" s="158"/>
      <c r="E14562" s="158">
        <v>-0.24089324920381899</v>
      </c>
    </row>
    <row r="14563" spans="1:5" x14ac:dyDescent="0.25">
      <c r="A14563" s="158">
        <v>78162.386798138905</v>
      </c>
      <c r="B14563" s="158">
        <v>0.31759273510716401</v>
      </c>
      <c r="C14563" s="158">
        <v>8.7607332890715095E-2</v>
      </c>
      <c r="D14563" s="158"/>
      <c r="E14563" s="158">
        <v>-0.240954858689016</v>
      </c>
    </row>
    <row r="14564" spans="1:5" x14ac:dyDescent="0.25">
      <c r="A14564" s="158">
        <v>78173.751528201406</v>
      </c>
      <c r="B14564" s="158">
        <v>2.0609220727040101</v>
      </c>
      <c r="C14564" s="158">
        <v>8.7621555474109394E-2</v>
      </c>
      <c r="D14564" s="158"/>
      <c r="E14564" s="158">
        <v>-0.24103817921818599</v>
      </c>
    </row>
    <row r="14565" spans="1:5" x14ac:dyDescent="0.25">
      <c r="A14565" s="158">
        <v>78178.140200375507</v>
      </c>
      <c r="B14565" s="158">
        <v>-0.13075851699813101</v>
      </c>
      <c r="C14565" s="158">
        <v>8.7627170377687899E-2</v>
      </c>
      <c r="D14565" s="158"/>
      <c r="E14565" s="158">
        <v>-0.24107035833743801</v>
      </c>
    </row>
    <row r="14566" spans="1:5" x14ac:dyDescent="0.25">
      <c r="A14566" s="158">
        <v>78188.864476686504</v>
      </c>
      <c r="B14566" s="158">
        <v>0.24524189762318299</v>
      </c>
      <c r="C14566" s="158">
        <v>8.76411776565411E-2</v>
      </c>
      <c r="D14566" s="158"/>
      <c r="E14566" s="158">
        <v>-0.24114900044229101</v>
      </c>
    </row>
    <row r="14567" spans="1:5" x14ac:dyDescent="0.25">
      <c r="A14567" s="158">
        <v>78191.955024897397</v>
      </c>
      <c r="B14567" s="158">
        <v>0.11707296387866201</v>
      </c>
      <c r="C14567" s="158">
        <v>8.7645289627975798E-2</v>
      </c>
      <c r="D14567" s="158"/>
      <c r="E14567" s="158">
        <v>-0.24117166591549299</v>
      </c>
    </row>
    <row r="14568" spans="1:5" x14ac:dyDescent="0.25">
      <c r="A14568" s="158">
        <v>78216.945396065305</v>
      </c>
      <c r="B14568" s="158">
        <v>-0.63885719879936997</v>
      </c>
      <c r="C14568" s="158">
        <v>8.7679771437583598E-2</v>
      </c>
      <c r="D14568" s="158"/>
      <c r="E14568" s="158">
        <v>-0.241354976487241</v>
      </c>
    </row>
    <row r="14569" spans="1:5" x14ac:dyDescent="0.25">
      <c r="A14569" s="158">
        <v>78220.814418425405</v>
      </c>
      <c r="B14569" s="158">
        <v>0.11515399563437601</v>
      </c>
      <c r="C14569" s="158">
        <v>8.7685305215764703E-2</v>
      </c>
      <c r="D14569" s="158"/>
      <c r="E14569" s="158">
        <v>-0.24138336246492101</v>
      </c>
    </row>
    <row r="14570" spans="1:5" x14ac:dyDescent="0.25">
      <c r="A14570" s="158">
        <v>78225.601332944803</v>
      </c>
      <c r="B14570" s="158">
        <v>-0.10454060004541101</v>
      </c>
      <c r="C14570" s="158">
        <v>8.7692224005904901E-2</v>
      </c>
      <c r="D14570" s="158"/>
      <c r="E14570" s="158">
        <v>-0.241418484898416</v>
      </c>
    </row>
    <row r="14571" spans="1:5" x14ac:dyDescent="0.25">
      <c r="A14571" s="158">
        <v>78229.886925196901</v>
      </c>
      <c r="B14571" s="158">
        <v>-0.33216700026848001</v>
      </c>
      <c r="C14571" s="158">
        <v>8.7698485821876906E-2</v>
      </c>
      <c r="D14571" s="158"/>
      <c r="E14571" s="158">
        <v>-0.241449931038031</v>
      </c>
    </row>
    <row r="14572" spans="1:5" x14ac:dyDescent="0.25">
      <c r="A14572" s="158">
        <v>78237.630841220307</v>
      </c>
      <c r="B14572" s="158">
        <v>-0.14684100331334701</v>
      </c>
      <c r="C14572" s="158">
        <v>8.7709962368155397E-2</v>
      </c>
      <c r="D14572" s="158"/>
      <c r="E14572" s="158">
        <v>-0.24150675789703999</v>
      </c>
    </row>
    <row r="14573" spans="1:5" x14ac:dyDescent="0.25">
      <c r="A14573" s="158">
        <v>78241.963218087505</v>
      </c>
      <c r="B14573" s="158">
        <v>-0.10621039775236001</v>
      </c>
      <c r="C14573" s="158">
        <v>8.7716473597492406E-2</v>
      </c>
      <c r="D14573" s="158"/>
      <c r="E14573" s="158">
        <v>-0.24153855268218</v>
      </c>
    </row>
    <row r="14574" spans="1:5" x14ac:dyDescent="0.25">
      <c r="A14574" s="158">
        <v>78245.220344718997</v>
      </c>
      <c r="B14574" s="158">
        <v>-0.25146269775774299</v>
      </c>
      <c r="C14574" s="158">
        <v>8.7721411539984501E-2</v>
      </c>
      <c r="D14574" s="158"/>
      <c r="E14574" s="158">
        <v>-0.241562457604168</v>
      </c>
    </row>
    <row r="14575" spans="1:5" x14ac:dyDescent="0.25">
      <c r="A14575" s="158">
        <v>78263.066596339806</v>
      </c>
      <c r="B14575" s="158">
        <v>0.18072873040206899</v>
      </c>
      <c r="C14575" s="158">
        <v>8.7749116195218302E-2</v>
      </c>
      <c r="D14575" s="158"/>
      <c r="E14575" s="158">
        <v>-0.24169345530052999</v>
      </c>
    </row>
    <row r="14576" spans="1:5" x14ac:dyDescent="0.25">
      <c r="A14576" s="158">
        <v>78276.563647565199</v>
      </c>
      <c r="B14576" s="158">
        <v>-0.154849888727393</v>
      </c>
      <c r="C14576" s="158">
        <v>8.7770794966354496E-2</v>
      </c>
      <c r="D14576" s="158"/>
      <c r="E14576" s="158">
        <v>-0.24179255000022801</v>
      </c>
    </row>
    <row r="14577" spans="1:5" x14ac:dyDescent="0.25">
      <c r="A14577" s="158">
        <v>78292.033634792693</v>
      </c>
      <c r="B14577" s="158">
        <v>-0.31357281288489902</v>
      </c>
      <c r="C14577" s="158">
        <v>8.7796407025377096E-2</v>
      </c>
      <c r="D14577" s="158"/>
      <c r="E14577" s="158">
        <v>-0.241906152801139</v>
      </c>
    </row>
    <row r="14578" spans="1:5" x14ac:dyDescent="0.25">
      <c r="A14578" s="158">
        <v>78292.190846514699</v>
      </c>
      <c r="B14578" s="158">
        <v>9.8521737586865193E-2</v>
      </c>
      <c r="C14578" s="158">
        <v>8.7796671479950905E-2</v>
      </c>
      <c r="D14578" s="158"/>
      <c r="E14578" s="158">
        <v>-0.24190730740019001</v>
      </c>
    </row>
    <row r="14579" spans="1:5" x14ac:dyDescent="0.25">
      <c r="A14579" s="158">
        <v>78301.242561809297</v>
      </c>
      <c r="B14579" s="158">
        <v>0.591257181721216</v>
      </c>
      <c r="C14579" s="158">
        <v>8.7812039100248096E-2</v>
      </c>
      <c r="D14579" s="158"/>
      <c r="E14579" s="158">
        <v>-0.241973789532754</v>
      </c>
    </row>
    <row r="14580" spans="1:5" x14ac:dyDescent="0.25">
      <c r="A14580" s="158">
        <v>78306.561175737996</v>
      </c>
      <c r="B14580" s="158">
        <v>-0.24024597946062901</v>
      </c>
      <c r="C14580" s="158">
        <v>8.7821198072996404E-2</v>
      </c>
      <c r="D14580" s="158"/>
      <c r="E14580" s="158">
        <v>-0.242012857054209</v>
      </c>
    </row>
    <row r="14581" spans="1:5" x14ac:dyDescent="0.25">
      <c r="A14581" s="158">
        <v>78306.820258261796</v>
      </c>
      <c r="B14581" s="158">
        <v>0.17912058460321001</v>
      </c>
      <c r="C14581" s="158">
        <v>8.7821646667988404E-2</v>
      </c>
      <c r="D14581" s="158"/>
      <c r="E14581" s="158">
        <v>-0.242014760201163</v>
      </c>
    </row>
    <row r="14582" spans="1:5" x14ac:dyDescent="0.25">
      <c r="A14582" s="158">
        <v>78308.537841177997</v>
      </c>
      <c r="B14582" s="158">
        <v>0.67640087697204998</v>
      </c>
      <c r="C14582" s="158">
        <v>8.7824626346041906E-2</v>
      </c>
      <c r="D14582" s="158"/>
      <c r="E14582" s="158">
        <v>-0.24202737725259901</v>
      </c>
    </row>
    <row r="14583" spans="1:5" x14ac:dyDescent="0.25">
      <c r="A14583" s="158">
        <v>78314.516193931398</v>
      </c>
      <c r="B14583" s="158">
        <v>0.49234735248797601</v>
      </c>
      <c r="C14583" s="158">
        <v>8.7835075159007306E-2</v>
      </c>
      <c r="D14583" s="158"/>
      <c r="E14583" s="158">
        <v>-0.242071295488232</v>
      </c>
    </row>
    <row r="14584" spans="1:5" x14ac:dyDescent="0.25">
      <c r="A14584" s="158">
        <v>78322.383073449499</v>
      </c>
      <c r="B14584" s="158">
        <v>0.32594083600747698</v>
      </c>
      <c r="C14584" s="158">
        <v>8.7849007829187795E-2</v>
      </c>
      <c r="D14584" s="158"/>
      <c r="E14584" s="158">
        <v>-0.242129092786317</v>
      </c>
    </row>
    <row r="14585" spans="1:5" x14ac:dyDescent="0.25">
      <c r="A14585" s="158">
        <v>78327.005453357604</v>
      </c>
      <c r="B14585" s="158">
        <v>0.269888847902577</v>
      </c>
      <c r="C14585" s="158">
        <v>8.7857291155032005E-2</v>
      </c>
      <c r="D14585" s="158"/>
      <c r="E14585" s="158">
        <v>-0.24216305595936699</v>
      </c>
    </row>
    <row r="14586" spans="1:5" x14ac:dyDescent="0.25">
      <c r="A14586" s="158">
        <v>78329.286155137102</v>
      </c>
      <c r="B14586" s="158">
        <v>-0.51538708065294003</v>
      </c>
      <c r="C14586" s="158">
        <v>8.7861404543089106E-2</v>
      </c>
      <c r="D14586" s="158"/>
      <c r="E14586" s="158">
        <v>-0.24217981433364899</v>
      </c>
    </row>
    <row r="14587" spans="1:5" x14ac:dyDescent="0.25">
      <c r="A14587" s="158">
        <v>78330.146564923503</v>
      </c>
      <c r="B14587" s="158">
        <v>0.51228391255027095</v>
      </c>
      <c r="C14587" s="158">
        <v>8.7862960866425699E-2</v>
      </c>
      <c r="D14587" s="158"/>
      <c r="E14587" s="158">
        <v>-0.242186136678361</v>
      </c>
    </row>
    <row r="14588" spans="1:5" x14ac:dyDescent="0.25">
      <c r="A14588" s="158">
        <v>78364.282757117398</v>
      </c>
      <c r="B14588" s="158">
        <v>0.27053990188454802</v>
      </c>
      <c r="C14588" s="158">
        <v>8.7926695670416305E-2</v>
      </c>
      <c r="D14588" s="158"/>
      <c r="E14588" s="158">
        <v>-0.24243703226060101</v>
      </c>
    </row>
    <row r="14589" spans="1:5" x14ac:dyDescent="0.25">
      <c r="A14589" s="158">
        <v>78371.576057387501</v>
      </c>
      <c r="B14589" s="158">
        <v>3.0681920572339601E-2</v>
      </c>
      <c r="C14589" s="158">
        <v>8.7940813062074394E-2</v>
      </c>
      <c r="D14589" s="158"/>
      <c r="E14589" s="158">
        <v>-0.242490652195197</v>
      </c>
    </row>
    <row r="14590" spans="1:5" x14ac:dyDescent="0.25">
      <c r="A14590" s="158">
        <v>78372.517332668605</v>
      </c>
      <c r="B14590" s="158">
        <v>0.64005494145829001</v>
      </c>
      <c r="C14590" s="158">
        <v>8.7942647818868305E-2</v>
      </c>
      <c r="D14590" s="158"/>
      <c r="E14590" s="158">
        <v>-0.24249757279124901</v>
      </c>
    </row>
    <row r="14591" spans="1:5" x14ac:dyDescent="0.25">
      <c r="A14591" s="158">
        <v>78374.258528226899</v>
      </c>
      <c r="B14591" s="158">
        <v>-4.8564200342515698E-2</v>
      </c>
      <c r="C14591" s="158">
        <v>8.7946049480433497E-2</v>
      </c>
      <c r="D14591" s="158"/>
      <c r="E14591" s="158">
        <v>-0.24251037492701</v>
      </c>
    </row>
    <row r="14592" spans="1:5" x14ac:dyDescent="0.25">
      <c r="A14592" s="158">
        <v>78375.020625486097</v>
      </c>
      <c r="B14592" s="158">
        <v>0.24906295865549899</v>
      </c>
      <c r="C14592" s="158">
        <v>8.7947541476483801E-2</v>
      </c>
      <c r="D14592" s="158"/>
      <c r="E14592" s="158">
        <v>-0.24251597834178701</v>
      </c>
    </row>
    <row r="14593" spans="1:5" x14ac:dyDescent="0.25">
      <c r="A14593" s="158">
        <v>78375.888454901506</v>
      </c>
      <c r="B14593" s="158">
        <v>0.13834867698747599</v>
      </c>
      <c r="C14593" s="158">
        <v>8.7949242793650295E-2</v>
      </c>
      <c r="D14593" s="158"/>
      <c r="E14593" s="158">
        <v>-0.24252235923705701</v>
      </c>
    </row>
    <row r="14594" spans="1:5" x14ac:dyDescent="0.25">
      <c r="A14594" s="158">
        <v>78378.655936012205</v>
      </c>
      <c r="B14594" s="158">
        <v>0.202560794094131</v>
      </c>
      <c r="C14594" s="158">
        <v>8.7954684761179902E-2</v>
      </c>
      <c r="D14594" s="158"/>
      <c r="E14594" s="158">
        <v>-0.242542708224081</v>
      </c>
    </row>
    <row r="14595" spans="1:5" x14ac:dyDescent="0.25">
      <c r="A14595" s="158">
        <v>78384.047225397997</v>
      </c>
      <c r="B14595" s="158">
        <v>-0.35672671039644899</v>
      </c>
      <c r="C14595" s="158">
        <v>8.7965358319846296E-2</v>
      </c>
      <c r="D14595" s="158"/>
      <c r="E14595" s="158">
        <v>-0.242582352015557</v>
      </c>
    </row>
    <row r="14596" spans="1:5" x14ac:dyDescent="0.25">
      <c r="A14596" s="158">
        <v>78391.466200698094</v>
      </c>
      <c r="B14596" s="158">
        <v>0.16896566093527199</v>
      </c>
      <c r="C14596" s="158">
        <v>8.7980201803255401E-2</v>
      </c>
      <c r="D14596" s="158"/>
      <c r="E14596" s="158">
        <v>-0.24263691081065999</v>
      </c>
    </row>
    <row r="14597" spans="1:5" x14ac:dyDescent="0.25">
      <c r="A14597" s="158">
        <v>78396.831976919406</v>
      </c>
      <c r="B14597" s="158">
        <v>-0.29501550058399501</v>
      </c>
      <c r="C14597" s="158">
        <v>8.7991049372237506E-2</v>
      </c>
      <c r="D14597" s="158"/>
      <c r="E14597" s="158">
        <v>-0.24267637394796601</v>
      </c>
    </row>
    <row r="14598" spans="1:5" x14ac:dyDescent="0.25">
      <c r="A14598" s="158">
        <v>78399.041928130595</v>
      </c>
      <c r="B14598" s="158">
        <v>-0.64761012133593998</v>
      </c>
      <c r="C14598" s="158">
        <v>8.7995544341029394E-2</v>
      </c>
      <c r="D14598" s="158"/>
      <c r="E14598" s="158">
        <v>-0.24269262810181899</v>
      </c>
    </row>
    <row r="14599" spans="1:5" x14ac:dyDescent="0.25">
      <c r="A14599" s="158">
        <v>78401.852431496707</v>
      </c>
      <c r="B14599" s="158">
        <v>-5.6415202642135003E-2</v>
      </c>
      <c r="C14599" s="158">
        <v>8.8001283776493494E-2</v>
      </c>
      <c r="D14599" s="158"/>
      <c r="E14599" s="158">
        <v>-0.242713300020161</v>
      </c>
    </row>
    <row r="14600" spans="1:5" x14ac:dyDescent="0.25">
      <c r="A14600" s="158">
        <v>78404.221942466</v>
      </c>
      <c r="B14600" s="158">
        <v>-0.123922553620381</v>
      </c>
      <c r="C14600" s="158">
        <v>8.8006142600587603E-2</v>
      </c>
      <c r="D14600" s="158"/>
      <c r="E14600" s="158">
        <v>-0.24273072895546499</v>
      </c>
    </row>
    <row r="14601" spans="1:5" x14ac:dyDescent="0.25">
      <c r="A14601" s="158">
        <v>78406.948744092602</v>
      </c>
      <c r="B14601" s="158">
        <v>7.9615916153663605E-2</v>
      </c>
      <c r="C14601" s="158">
        <v>8.8011756640978295E-2</v>
      </c>
      <c r="D14601" s="158"/>
      <c r="E14601" s="158">
        <v>-0.242750786644229</v>
      </c>
    </row>
    <row r="14602" spans="1:5" x14ac:dyDescent="0.25">
      <c r="A14602" s="158">
        <v>78417.404325601703</v>
      </c>
      <c r="B14602" s="158">
        <v>-0.44516196058918001</v>
      </c>
      <c r="C14602" s="158">
        <v>8.8033506379300394E-2</v>
      </c>
      <c r="D14602" s="158"/>
      <c r="E14602" s="158">
        <v>-0.24282770231946699</v>
      </c>
    </row>
    <row r="14603" spans="1:5" x14ac:dyDescent="0.25">
      <c r="A14603" s="158">
        <v>78420.863375186498</v>
      </c>
      <c r="B14603" s="158">
        <v>-8.1767081853578699E-2</v>
      </c>
      <c r="C14603" s="158">
        <v>8.8040779748455603E-2</v>
      </c>
      <c r="D14603" s="158"/>
      <c r="E14603" s="158">
        <v>-0.242853150980336</v>
      </c>
    </row>
    <row r="14604" spans="1:5" x14ac:dyDescent="0.25">
      <c r="A14604" s="158">
        <v>78426.339062579806</v>
      </c>
      <c r="B14604" s="158">
        <v>-2.5724298209928498</v>
      </c>
      <c r="C14604" s="158">
        <v>8.80523724371918E-2</v>
      </c>
      <c r="D14604" s="158"/>
      <c r="E14604" s="158">
        <v>-0.24289343876729899</v>
      </c>
    </row>
    <row r="14605" spans="1:5" x14ac:dyDescent="0.25">
      <c r="A14605" s="158">
        <v>78440.573090944905</v>
      </c>
      <c r="B14605" s="158">
        <v>-0.86769867030486203</v>
      </c>
      <c r="C14605" s="158">
        <v>8.8082958756852195E-2</v>
      </c>
      <c r="D14605" s="158"/>
      <c r="E14605" s="158">
        <v>-0.24299818086508701</v>
      </c>
    </row>
    <row r="14606" spans="1:5" x14ac:dyDescent="0.25">
      <c r="A14606" s="158">
        <v>78460.323328753802</v>
      </c>
      <c r="B14606" s="158">
        <v>0.30506451873912899</v>
      </c>
      <c r="C14606" s="158">
        <v>8.8126472132184802E-2</v>
      </c>
      <c r="D14606" s="158"/>
      <c r="E14606" s="158">
        <v>-0.24314354819256101</v>
      </c>
    </row>
    <row r="14607" spans="1:5" x14ac:dyDescent="0.25">
      <c r="A14607" s="158">
        <v>78466.452077032096</v>
      </c>
      <c r="B14607" s="158">
        <v>-0.20657103924759401</v>
      </c>
      <c r="C14607" s="158">
        <v>8.8140227246754799E-2</v>
      </c>
      <c r="D14607" s="158"/>
      <c r="E14607" s="158">
        <v>-0.243188665491849</v>
      </c>
    </row>
    <row r="14608" spans="1:5" x14ac:dyDescent="0.25">
      <c r="A14608" s="158">
        <v>78484.207508586594</v>
      </c>
      <c r="B14608" s="158">
        <v>0.131484381001545</v>
      </c>
      <c r="C14608" s="158">
        <v>8.8180747621704803E-2</v>
      </c>
      <c r="D14608" s="158"/>
      <c r="E14608" s="158">
        <v>-0.24331939491740101</v>
      </c>
    </row>
    <row r="14609" spans="1:5" x14ac:dyDescent="0.25">
      <c r="A14609" s="158">
        <v>78486.761055020601</v>
      </c>
      <c r="B14609" s="158">
        <v>-0.17744769106178301</v>
      </c>
      <c r="C14609" s="158">
        <v>8.8186656910365493E-2</v>
      </c>
      <c r="D14609" s="158"/>
      <c r="E14609" s="158">
        <v>-0.24333819873521401</v>
      </c>
    </row>
    <row r="14610" spans="1:5" x14ac:dyDescent="0.25">
      <c r="A14610" s="158">
        <v>78489.152303158306</v>
      </c>
      <c r="B14610" s="158">
        <v>0.465496372661933</v>
      </c>
      <c r="C14610" s="158">
        <v>8.8192209195805102E-2</v>
      </c>
      <c r="D14610" s="158"/>
      <c r="E14610" s="158">
        <v>-0.243355808013446</v>
      </c>
    </row>
    <row r="14611" spans="1:5" x14ac:dyDescent="0.25">
      <c r="A14611" s="158">
        <v>78489.720777966606</v>
      </c>
      <c r="B14611" s="158">
        <v>9.0308838578856392E-3</v>
      </c>
      <c r="C14611" s="158">
        <v>8.8193531790249802E-2</v>
      </c>
      <c r="D14611" s="158"/>
      <c r="E14611" s="158">
        <v>-0.24335999437653999</v>
      </c>
    </row>
    <row r="14612" spans="1:5" x14ac:dyDescent="0.25">
      <c r="A14612" s="158">
        <v>78498.944592787302</v>
      </c>
      <c r="B14612" s="158">
        <v>-0.33344222731390699</v>
      </c>
      <c r="C14612" s="158">
        <v>8.8215133189524897E-2</v>
      </c>
      <c r="D14612" s="158"/>
      <c r="E14612" s="158">
        <v>-0.24342792493901499</v>
      </c>
    </row>
    <row r="14613" spans="1:5" x14ac:dyDescent="0.25">
      <c r="A14613" s="158">
        <v>78509.377548475502</v>
      </c>
      <c r="B14613" s="158">
        <v>0.33220348880182998</v>
      </c>
      <c r="C14613" s="158">
        <v>8.8239886869006495E-2</v>
      </c>
      <c r="D14613" s="158"/>
      <c r="E14613" s="158">
        <v>-0.24350477073327301</v>
      </c>
    </row>
    <row r="14614" spans="1:5" x14ac:dyDescent="0.25">
      <c r="A14614" s="158">
        <v>78516.387075484905</v>
      </c>
      <c r="B14614" s="158">
        <v>-0.18563949752692399</v>
      </c>
      <c r="C14614" s="158">
        <v>8.8256708396503306E-2</v>
      </c>
      <c r="D14614" s="158"/>
      <c r="E14614" s="158">
        <v>-0.24355640677797399</v>
      </c>
    </row>
    <row r="14615" spans="1:5" x14ac:dyDescent="0.25">
      <c r="A14615" s="158">
        <v>78522.430762428907</v>
      </c>
      <c r="B14615" s="158">
        <v>-7.8570533357980005E-2</v>
      </c>
      <c r="C14615" s="158">
        <v>8.8271334563986295E-2</v>
      </c>
      <c r="D14615" s="158"/>
      <c r="E14615" s="158">
        <v>-0.24360093186071499</v>
      </c>
    </row>
    <row r="14616" spans="1:5" x14ac:dyDescent="0.25">
      <c r="A14616" s="158">
        <v>78545.472089837305</v>
      </c>
      <c r="B14616" s="158">
        <v>-0.84799548566529803</v>
      </c>
      <c r="C14616" s="158">
        <v>8.8328131481583999E-2</v>
      </c>
      <c r="D14616" s="158"/>
      <c r="E14616" s="158">
        <v>-0.243770715562387</v>
      </c>
    </row>
    <row r="14617" spans="1:5" x14ac:dyDescent="0.25">
      <c r="A14617" s="158">
        <v>78549.774431796803</v>
      </c>
      <c r="B14617" s="158">
        <v>-2.8474066587291801E-2</v>
      </c>
      <c r="C14617" s="158">
        <v>8.8338917646787807E-2</v>
      </c>
      <c r="D14617" s="158"/>
      <c r="E14617" s="158">
        <v>-0.243802423933345</v>
      </c>
    </row>
    <row r="14618" spans="1:5" x14ac:dyDescent="0.25">
      <c r="A14618" s="158">
        <v>78558.820558083404</v>
      </c>
      <c r="B14618" s="158">
        <v>0.102906527807889</v>
      </c>
      <c r="C14618" s="158">
        <v>8.8361781418716701E-2</v>
      </c>
      <c r="D14618" s="158"/>
      <c r="E14618" s="158">
        <v>-0.243869100142796</v>
      </c>
    </row>
    <row r="14619" spans="1:5" x14ac:dyDescent="0.25">
      <c r="A14619" s="158">
        <v>78567.903321940801</v>
      </c>
      <c r="B14619" s="158">
        <v>0.27497115450159099</v>
      </c>
      <c r="C14619" s="158">
        <v>8.8384988897116601E-2</v>
      </c>
      <c r="D14619" s="158"/>
      <c r="E14619" s="158">
        <v>-0.24393605460821299</v>
      </c>
    </row>
    <row r="14620" spans="1:5" x14ac:dyDescent="0.25">
      <c r="A14620" s="158">
        <v>78577.511736154906</v>
      </c>
      <c r="B14620" s="158">
        <v>4.8414043800693002E-2</v>
      </c>
      <c r="C14620" s="158">
        <v>8.8409812282878905E-2</v>
      </c>
      <c r="D14620" s="158"/>
      <c r="E14620" s="158">
        <v>-0.24400689290481301</v>
      </c>
    </row>
    <row r="14621" spans="1:5" x14ac:dyDescent="0.25">
      <c r="A14621" s="158">
        <v>78595.666203416302</v>
      </c>
      <c r="B14621" s="158">
        <v>0.256092833033295</v>
      </c>
      <c r="C14621" s="158">
        <v>8.84574761024218E-2</v>
      </c>
      <c r="D14621" s="158"/>
      <c r="E14621" s="158">
        <v>-0.244140762299596</v>
      </c>
    </row>
    <row r="14622" spans="1:5" x14ac:dyDescent="0.25">
      <c r="A14622" s="158">
        <v>78601.630641808806</v>
      </c>
      <c r="B14622" s="158">
        <v>0.51360319069484495</v>
      </c>
      <c r="C14622" s="158">
        <v>8.8473351847345894E-2</v>
      </c>
      <c r="D14622" s="158"/>
      <c r="E14622" s="158">
        <v>-0.24418475068081499</v>
      </c>
    </row>
    <row r="14623" spans="1:5" x14ac:dyDescent="0.25">
      <c r="A14623" s="158">
        <v>78606.580927317205</v>
      </c>
      <c r="B14623" s="158">
        <v>0.84836295412162899</v>
      </c>
      <c r="C14623" s="158">
        <v>8.8486609112013198E-2</v>
      </c>
      <c r="D14623" s="158"/>
      <c r="E14623" s="158">
        <v>-0.244221262258844</v>
      </c>
    </row>
    <row r="14624" spans="1:5" x14ac:dyDescent="0.25">
      <c r="A14624" s="158">
        <v>78611.130807382404</v>
      </c>
      <c r="B14624" s="158">
        <v>0.217840278813108</v>
      </c>
      <c r="C14624" s="158">
        <v>8.8498858654720597E-2</v>
      </c>
      <c r="D14624" s="158"/>
      <c r="E14624" s="158">
        <v>-0.24425482273271901</v>
      </c>
    </row>
    <row r="14625" spans="1:5" x14ac:dyDescent="0.25">
      <c r="A14625" s="158">
        <v>78620.247938659901</v>
      </c>
      <c r="B14625" s="158">
        <v>0.46965297555785501</v>
      </c>
      <c r="C14625" s="158">
        <v>8.8523590223642201E-2</v>
      </c>
      <c r="D14625" s="158"/>
      <c r="E14625" s="158">
        <v>-0.24432207799691699</v>
      </c>
    </row>
    <row r="14626" spans="1:5" x14ac:dyDescent="0.25">
      <c r="A14626" s="158">
        <v>78635.239612385703</v>
      </c>
      <c r="B14626" s="158">
        <v>0.210881978985689</v>
      </c>
      <c r="C14626" s="158">
        <v>8.85647938369091E-2</v>
      </c>
      <c r="D14626" s="158"/>
      <c r="E14626" s="158">
        <v>-0.244432686517013</v>
      </c>
    </row>
    <row r="14627" spans="1:5" x14ac:dyDescent="0.25">
      <c r="A14627" s="158">
        <v>78638.416082400901</v>
      </c>
      <c r="B14627" s="158">
        <v>2.4645607225282098E-2</v>
      </c>
      <c r="C14627" s="158">
        <v>8.8573609476162996E-2</v>
      </c>
      <c r="D14627" s="158"/>
      <c r="E14627" s="158">
        <v>-0.24445612536224001</v>
      </c>
    </row>
    <row r="14628" spans="1:5" x14ac:dyDescent="0.25">
      <c r="A14628" s="158">
        <v>78653.638544884801</v>
      </c>
      <c r="B14628" s="158">
        <v>0.47900593772236499</v>
      </c>
      <c r="C14628" s="158">
        <v>8.86162683764741E-2</v>
      </c>
      <c r="D14628" s="158"/>
      <c r="E14628" s="158">
        <v>-0.24456846421095199</v>
      </c>
    </row>
    <row r="14629" spans="1:5" x14ac:dyDescent="0.25">
      <c r="A14629" s="158">
        <v>78674.557956237404</v>
      </c>
      <c r="B14629" s="158">
        <v>-6.0479891462594797E-2</v>
      </c>
      <c r="C14629" s="158">
        <v>8.8675998272921996E-2</v>
      </c>
      <c r="D14629" s="158"/>
      <c r="E14629" s="158">
        <v>-0.244722882833498</v>
      </c>
    </row>
    <row r="14630" spans="1:5" x14ac:dyDescent="0.25">
      <c r="A14630" s="158">
        <v>78680.873055226795</v>
      </c>
      <c r="B14630" s="158">
        <v>1.11609153660104</v>
      </c>
      <c r="C14630" s="158">
        <v>8.8694279426007605E-2</v>
      </c>
      <c r="D14630" s="158"/>
      <c r="E14630" s="158">
        <v>-0.24476950683047699</v>
      </c>
    </row>
    <row r="14631" spans="1:5" x14ac:dyDescent="0.25">
      <c r="A14631" s="158">
        <v>78683.068677150004</v>
      </c>
      <c r="B14631" s="158">
        <v>0.54714021859572104</v>
      </c>
      <c r="C14631" s="158">
        <v>8.87006624326174E-2</v>
      </c>
      <c r="D14631" s="158"/>
      <c r="E14631" s="158">
        <v>-0.24478571789744799</v>
      </c>
    </row>
    <row r="14632" spans="1:5" x14ac:dyDescent="0.25">
      <c r="A14632" s="158">
        <v>78705.746620635196</v>
      </c>
      <c r="B14632" s="158">
        <v>0.319449707071362</v>
      </c>
      <c r="C14632" s="158">
        <v>8.8767403425262806E-2</v>
      </c>
      <c r="D14632" s="158"/>
      <c r="E14632" s="158">
        <v>-0.24495318512474201</v>
      </c>
    </row>
    <row r="14633" spans="1:5" x14ac:dyDescent="0.25">
      <c r="A14633" s="158">
        <v>78710.304879702002</v>
      </c>
      <c r="B14633" s="158">
        <v>0.39435404401748603</v>
      </c>
      <c r="C14633" s="158">
        <v>8.8780996443448404E-2</v>
      </c>
      <c r="D14633" s="158"/>
      <c r="E14633" s="158">
        <v>-0.244986852096401</v>
      </c>
    </row>
    <row r="14634" spans="1:5" x14ac:dyDescent="0.25">
      <c r="A14634" s="158">
        <v>78712.711379350294</v>
      </c>
      <c r="B14634" s="158">
        <v>0.144918906538161</v>
      </c>
      <c r="C14634" s="158">
        <v>8.8788196716334006E-2</v>
      </c>
      <c r="D14634" s="158"/>
      <c r="E14634" s="158">
        <v>-0.245004627153495</v>
      </c>
    </row>
    <row r="14635" spans="1:5" x14ac:dyDescent="0.25">
      <c r="A14635" s="158">
        <v>78747.379741090204</v>
      </c>
      <c r="B14635" s="158">
        <v>0.23949739965596401</v>
      </c>
      <c r="C14635" s="158">
        <v>8.8893749109794196E-2</v>
      </c>
      <c r="D14635" s="158"/>
      <c r="E14635" s="158">
        <v>-0.24526076022139101</v>
      </c>
    </row>
    <row r="14636" spans="1:5" x14ac:dyDescent="0.25">
      <c r="A14636" s="158">
        <v>78752.122473402196</v>
      </c>
      <c r="B14636" s="158">
        <v>6.2552678908955897E-2</v>
      </c>
      <c r="C14636" s="158">
        <v>8.8908452603697397E-2</v>
      </c>
      <c r="D14636" s="158"/>
      <c r="E14636" s="158">
        <v>-0.24529580914263299</v>
      </c>
    </row>
    <row r="14637" spans="1:5" x14ac:dyDescent="0.25">
      <c r="A14637" s="158">
        <v>78756.899074811095</v>
      </c>
      <c r="B14637" s="158">
        <v>-0.57235925861031101</v>
      </c>
      <c r="C14637" s="158">
        <v>8.8923324798720102E-2</v>
      </c>
      <c r="D14637" s="158"/>
      <c r="E14637" s="158">
        <v>-0.24533111058658999</v>
      </c>
    </row>
    <row r="14638" spans="1:5" x14ac:dyDescent="0.25">
      <c r="A14638" s="158">
        <v>78759.028385882106</v>
      </c>
      <c r="B14638" s="158">
        <v>-0.46630613651380498</v>
      </c>
      <c r="C14638" s="158">
        <v>8.8929975082187501E-2</v>
      </c>
      <c r="D14638" s="158"/>
      <c r="E14638" s="158">
        <v>-0.24534684796789499</v>
      </c>
    </row>
    <row r="14639" spans="1:5" x14ac:dyDescent="0.25">
      <c r="A14639" s="158">
        <v>78763.919458742603</v>
      </c>
      <c r="B14639" s="158">
        <v>0.36126759382213403</v>
      </c>
      <c r="C14639" s="158">
        <v>8.8945298856077895E-2</v>
      </c>
      <c r="D14639" s="158"/>
      <c r="E14639" s="158">
        <v>-0.24538299874998601</v>
      </c>
    </row>
    <row r="14640" spans="1:5" x14ac:dyDescent="0.25">
      <c r="A14640" s="158">
        <v>78766.600738157198</v>
      </c>
      <c r="B14640" s="158">
        <v>0.204688125805608</v>
      </c>
      <c r="C14640" s="158">
        <v>8.8953727627413104E-2</v>
      </c>
      <c r="D14640" s="158"/>
      <c r="E14640" s="158">
        <v>-0.24540281755340401</v>
      </c>
    </row>
    <row r="14641" spans="1:5" x14ac:dyDescent="0.25">
      <c r="A14641" s="158">
        <v>78782.126780343606</v>
      </c>
      <c r="B14641" s="158">
        <v>0.21169240077325599</v>
      </c>
      <c r="C14641" s="158">
        <v>8.9002927341224697E-2</v>
      </c>
      <c r="D14641" s="158"/>
      <c r="E14641" s="158">
        <v>-0.24551759286299699</v>
      </c>
    </row>
    <row r="14642" spans="1:5" x14ac:dyDescent="0.25">
      <c r="A14642" s="158">
        <v>78786.695416150702</v>
      </c>
      <c r="B14642" s="158">
        <v>-0.16647106361793501</v>
      </c>
      <c r="C14642" s="158">
        <v>8.9017531726164001E-2</v>
      </c>
      <c r="D14642" s="158"/>
      <c r="E14642" s="158">
        <v>-0.24555137071168101</v>
      </c>
    </row>
    <row r="14643" spans="1:5" x14ac:dyDescent="0.25">
      <c r="A14643" s="158">
        <v>78788.450937918096</v>
      </c>
      <c r="B14643" s="158">
        <v>-0.113680005516525</v>
      </c>
      <c r="C14643" s="158">
        <v>8.9023158849654296E-2</v>
      </c>
      <c r="D14643" s="158"/>
      <c r="E14643" s="158">
        <v>-0.24556435056612699</v>
      </c>
    </row>
    <row r="14644" spans="1:5" x14ac:dyDescent="0.25">
      <c r="A14644" s="158">
        <v>78789.645719370499</v>
      </c>
      <c r="B14644" s="158">
        <v>0.110902796632684</v>
      </c>
      <c r="C14644" s="158">
        <v>8.90269934408595E-2</v>
      </c>
      <c r="D14644" s="158"/>
      <c r="E14644" s="158">
        <v>-0.24557318463018199</v>
      </c>
    </row>
    <row r="14645" spans="1:5" x14ac:dyDescent="0.25">
      <c r="A14645" s="158">
        <v>78794.985801991395</v>
      </c>
      <c r="B14645" s="158">
        <v>-0.67104558728452401</v>
      </c>
      <c r="C14645" s="158">
        <v>8.9044180184485497E-2</v>
      </c>
      <c r="D14645" s="158"/>
      <c r="E14645" s="158">
        <v>-0.24561267023550601</v>
      </c>
    </row>
    <row r="14646" spans="1:5" x14ac:dyDescent="0.25">
      <c r="A14646" s="158">
        <v>78797.266107648</v>
      </c>
      <c r="B14646" s="158">
        <v>0.24250296023020601</v>
      </c>
      <c r="C14646" s="158">
        <v>8.9051543091687599E-2</v>
      </c>
      <c r="D14646" s="158"/>
      <c r="E14646" s="158">
        <v>-0.245629532105965</v>
      </c>
    </row>
    <row r="14647" spans="1:5" x14ac:dyDescent="0.25">
      <c r="A14647" s="158">
        <v>78801.717092447099</v>
      </c>
      <c r="B14647" s="158">
        <v>4.9621320062254197E-3</v>
      </c>
      <c r="C14647" s="158">
        <v>8.9065956022352497E-2</v>
      </c>
      <c r="D14647" s="158"/>
      <c r="E14647" s="158">
        <v>-0.245662446669215</v>
      </c>
    </row>
    <row r="14648" spans="1:5" x14ac:dyDescent="0.25">
      <c r="A14648" s="158">
        <v>78809.469113831597</v>
      </c>
      <c r="B14648" s="158">
        <v>-0.55804530063123803</v>
      </c>
      <c r="C14648" s="158">
        <v>8.9091187631386903E-2</v>
      </c>
      <c r="D14648" s="158"/>
      <c r="E14648" s="158">
        <v>-0.24571977666661199</v>
      </c>
    </row>
    <row r="14649" spans="1:5" x14ac:dyDescent="0.25">
      <c r="A14649" s="158">
        <v>78811.424206672804</v>
      </c>
      <c r="B14649" s="158">
        <v>0.61860275666873998</v>
      </c>
      <c r="C14649" s="158">
        <v>8.9097577062776101E-2</v>
      </c>
      <c r="D14649" s="158"/>
      <c r="E14649" s="158">
        <v>-0.24573423646217099</v>
      </c>
    </row>
    <row r="14650" spans="1:5" x14ac:dyDescent="0.25">
      <c r="A14650" s="158">
        <v>78814.055751112901</v>
      </c>
      <c r="B14650" s="158">
        <v>-0.27977533964100898</v>
      </c>
      <c r="C14650" s="158">
        <v>8.9106193650852497E-2</v>
      </c>
      <c r="D14650" s="158"/>
      <c r="E14650" s="158">
        <v>-0.24575369985774201</v>
      </c>
    </row>
    <row r="14651" spans="1:5" x14ac:dyDescent="0.25">
      <c r="A14651" s="158">
        <v>78824.459564520701</v>
      </c>
      <c r="B14651" s="158">
        <v>0.101660060652264</v>
      </c>
      <c r="C14651" s="158">
        <v>8.9140443712030698E-2</v>
      </c>
      <c r="D14651" s="158"/>
      <c r="E14651" s="158">
        <v>-0.245830655020706</v>
      </c>
    </row>
    <row r="14652" spans="1:5" x14ac:dyDescent="0.25">
      <c r="A14652" s="158">
        <v>78825.011710276507</v>
      </c>
      <c r="B14652" s="158">
        <v>-0.47138041300522898</v>
      </c>
      <c r="C14652" s="158">
        <v>8.9142269619832695E-2</v>
      </c>
      <c r="D14652" s="158"/>
      <c r="E14652" s="158">
        <v>-0.245834739439693</v>
      </c>
    </row>
    <row r="14653" spans="1:5" x14ac:dyDescent="0.25">
      <c r="A14653" s="158">
        <v>78825.487258470806</v>
      </c>
      <c r="B14653" s="158">
        <v>-0.36766257647277101</v>
      </c>
      <c r="C14653" s="158">
        <v>8.9143842886596394E-2</v>
      </c>
      <c r="D14653" s="158"/>
      <c r="E14653" s="158">
        <v>-0.245838257263015</v>
      </c>
    </row>
    <row r="14654" spans="1:5" x14ac:dyDescent="0.25">
      <c r="A14654" s="158">
        <v>78828.232126062401</v>
      </c>
      <c r="B14654" s="158">
        <v>0.441617365913549</v>
      </c>
      <c r="C14654" s="158">
        <v>8.9152935756669494E-2</v>
      </c>
      <c r="D14654" s="158"/>
      <c r="E14654" s="158">
        <v>-0.24585856259498301</v>
      </c>
    </row>
    <row r="14655" spans="1:5" x14ac:dyDescent="0.25">
      <c r="A14655" s="158">
        <v>78835.173181231206</v>
      </c>
      <c r="B14655" s="158">
        <v>0.16824271904729601</v>
      </c>
      <c r="C14655" s="158">
        <v>8.91760200962885E-2</v>
      </c>
      <c r="D14655" s="158"/>
      <c r="E14655" s="158">
        <v>-0.245909912763662</v>
      </c>
    </row>
    <row r="14656" spans="1:5" x14ac:dyDescent="0.25">
      <c r="A14656" s="158">
        <v>78837.889938166307</v>
      </c>
      <c r="B14656" s="158">
        <v>0.220813697039102</v>
      </c>
      <c r="C14656" s="158">
        <v>8.91850907819393E-2</v>
      </c>
      <c r="D14656" s="158"/>
      <c r="E14656" s="158">
        <v>-0.245930012703339</v>
      </c>
    </row>
    <row r="14657" spans="1:5" x14ac:dyDescent="0.25">
      <c r="A14657" s="158">
        <v>78842.934724991006</v>
      </c>
      <c r="B14657" s="158">
        <v>-0.36260307919533402</v>
      </c>
      <c r="C14657" s="158">
        <v>8.9201986952897397E-2</v>
      </c>
      <c r="D14657" s="158"/>
      <c r="E14657" s="158">
        <v>-0.24596733848847999</v>
      </c>
    </row>
    <row r="14658" spans="1:5" x14ac:dyDescent="0.25">
      <c r="A14658" s="158">
        <v>78843.707837667404</v>
      </c>
      <c r="B14658" s="158">
        <v>0.152984330036743</v>
      </c>
      <c r="C14658" s="158">
        <v>8.9204582331170595E-2</v>
      </c>
      <c r="D14658" s="158"/>
      <c r="E14658" s="158">
        <v>-0.24597305887711099</v>
      </c>
    </row>
    <row r="14659" spans="1:5" x14ac:dyDescent="0.25">
      <c r="A14659" s="158">
        <v>78847.426779051195</v>
      </c>
      <c r="B14659" s="158">
        <v>1.23042335074275</v>
      </c>
      <c r="C14659" s="158">
        <v>8.9217089415777107E-2</v>
      </c>
      <c r="D14659" s="158"/>
      <c r="E14659" s="158">
        <v>-0.24600057675206399</v>
      </c>
    </row>
    <row r="14660" spans="1:5" x14ac:dyDescent="0.25">
      <c r="A14660" s="158">
        <v>78851.315495835501</v>
      </c>
      <c r="B14660" s="158">
        <v>0.201972939596784</v>
      </c>
      <c r="C14660" s="158">
        <v>8.92302071019965E-2</v>
      </c>
      <c r="D14660" s="158"/>
      <c r="E14660" s="158">
        <v>-0.24602935229839201</v>
      </c>
    </row>
    <row r="14661" spans="1:5" x14ac:dyDescent="0.25">
      <c r="A14661" s="158">
        <v>78855.946106806805</v>
      </c>
      <c r="B14661" s="158">
        <v>-0.55757428789535701</v>
      </c>
      <c r="C14661" s="158">
        <v>8.9245880144323303E-2</v>
      </c>
      <c r="D14661" s="158"/>
      <c r="E14661" s="158">
        <v>-0.24606361959581499</v>
      </c>
    </row>
    <row r="14662" spans="1:5" x14ac:dyDescent="0.25">
      <c r="A14662" s="158">
        <v>78855.967640650299</v>
      </c>
      <c r="B14662" s="158">
        <v>0.33850868605735901</v>
      </c>
      <c r="C14662" s="158">
        <v>8.9245953162820094E-2</v>
      </c>
      <c r="D14662" s="158"/>
      <c r="E14662" s="158">
        <v>-0.246063778954733</v>
      </c>
    </row>
    <row r="14663" spans="1:5" x14ac:dyDescent="0.25">
      <c r="A14663" s="158">
        <v>78864.073990523597</v>
      </c>
      <c r="B14663" s="158">
        <v>-4.2028047635400703E-2</v>
      </c>
      <c r="C14663" s="158">
        <v>8.9273528550907394E-2</v>
      </c>
      <c r="D14663" s="158"/>
      <c r="E14663" s="158">
        <v>-0.24612377233403801</v>
      </c>
    </row>
    <row r="14664" spans="1:5" x14ac:dyDescent="0.25">
      <c r="A14664" s="158">
        <v>78876.154518166702</v>
      </c>
      <c r="B14664" s="158">
        <v>-0.12538641371364601</v>
      </c>
      <c r="C14664" s="158">
        <v>8.9314946815665902E-2</v>
      </c>
      <c r="D14664" s="158"/>
      <c r="E14664" s="158">
        <v>-0.246213189596444</v>
      </c>
    </row>
    <row r="14665" spans="1:5" x14ac:dyDescent="0.25">
      <c r="A14665" s="158">
        <v>78891.499363326904</v>
      </c>
      <c r="B14665" s="158">
        <v>0.373729409032375</v>
      </c>
      <c r="C14665" s="158">
        <v>8.9368112601297095E-2</v>
      </c>
      <c r="D14665" s="158"/>
      <c r="E14665" s="158">
        <v>-0.24632678898083399</v>
      </c>
    </row>
    <row r="14666" spans="1:5" x14ac:dyDescent="0.25">
      <c r="A14666" s="158">
        <v>78899.114391891795</v>
      </c>
      <c r="B14666" s="158">
        <v>-0.113624532081369</v>
      </c>
      <c r="C14666" s="158">
        <v>8.9394726222971899E-2</v>
      </c>
      <c r="D14666" s="158"/>
      <c r="E14666" s="158">
        <v>-0.24638317224641801</v>
      </c>
    </row>
    <row r="14667" spans="1:5" x14ac:dyDescent="0.25">
      <c r="A14667" s="158">
        <v>78916.139037810994</v>
      </c>
      <c r="B14667" s="158">
        <v>-3.9799503459014798E-2</v>
      </c>
      <c r="C14667" s="158">
        <v>8.9454772576898101E-2</v>
      </c>
      <c r="D14667" s="158"/>
      <c r="E14667" s="158">
        <v>-0.24650924657818499</v>
      </c>
    </row>
    <row r="14668" spans="1:5" x14ac:dyDescent="0.25">
      <c r="A14668" s="158">
        <v>78919.628909460502</v>
      </c>
      <c r="B14668" s="158">
        <v>0.52066076635157699</v>
      </c>
      <c r="C14668" s="158">
        <v>8.9467174407796807E-2</v>
      </c>
      <c r="D14668" s="158"/>
      <c r="E14668" s="158">
        <v>-0.24653509393744899</v>
      </c>
    </row>
    <row r="14669" spans="1:5" x14ac:dyDescent="0.25">
      <c r="A14669" s="158">
        <v>78925.295949573207</v>
      </c>
      <c r="B14669" s="158">
        <v>-0.62546794294232599</v>
      </c>
      <c r="C14669" s="158">
        <v>8.9487380257189997E-2</v>
      </c>
      <c r="D14669" s="158"/>
      <c r="E14669" s="158">
        <v>-0.24657706876676</v>
      </c>
    </row>
    <row r="14670" spans="1:5" x14ac:dyDescent="0.25">
      <c r="A14670" s="158">
        <v>78928.451995314404</v>
      </c>
      <c r="B14670" s="158">
        <v>-0.16217389134146601</v>
      </c>
      <c r="C14670" s="158">
        <v>8.9498669077900397E-2</v>
      </c>
      <c r="D14670" s="158"/>
      <c r="E14670" s="158">
        <v>-0.24660044642000201</v>
      </c>
    </row>
    <row r="14671" spans="1:5" x14ac:dyDescent="0.25">
      <c r="A14671" s="158">
        <v>78932.2305296587</v>
      </c>
      <c r="B14671" s="158">
        <v>0.26138543245881601</v>
      </c>
      <c r="C14671" s="158">
        <v>8.9512218208740696E-2</v>
      </c>
      <c r="D14671" s="158"/>
      <c r="E14671" s="158">
        <v>-0.246628436272882</v>
      </c>
    </row>
    <row r="14672" spans="1:5" x14ac:dyDescent="0.25">
      <c r="A14672" s="158">
        <v>78937.183806665402</v>
      </c>
      <c r="B14672" s="158">
        <v>-0.17335549994051999</v>
      </c>
      <c r="C14672" s="158">
        <v>8.95300353312838E-2</v>
      </c>
      <c r="D14672" s="158"/>
      <c r="E14672" s="158">
        <v>-0.24666513023009701</v>
      </c>
    </row>
    <row r="14673" spans="1:5" x14ac:dyDescent="0.25">
      <c r="A14673" s="158">
        <v>78940.914764040703</v>
      </c>
      <c r="B14673" s="158">
        <v>-0.573807368225421</v>
      </c>
      <c r="C14673" s="158">
        <v>8.9543497274494996E-2</v>
      </c>
      <c r="D14673" s="158"/>
      <c r="E14673" s="158">
        <v>-0.246692770785713</v>
      </c>
    </row>
    <row r="14674" spans="1:5" x14ac:dyDescent="0.25">
      <c r="A14674" s="158">
        <v>78942.322591669901</v>
      </c>
      <c r="B14674" s="158">
        <v>-3.4381215672318902E-2</v>
      </c>
      <c r="C14674" s="158">
        <v>8.95485862233283E-2</v>
      </c>
      <c r="D14674" s="158"/>
      <c r="E14674" s="158">
        <v>-0.246703200934073</v>
      </c>
    </row>
    <row r="14675" spans="1:5" x14ac:dyDescent="0.25">
      <c r="A14675" s="158">
        <v>78945.0457607797</v>
      </c>
      <c r="B14675" s="158">
        <v>-0.37222282313358301</v>
      </c>
      <c r="C14675" s="158">
        <v>8.9558444189332204E-2</v>
      </c>
      <c r="D14675" s="158"/>
      <c r="E14675" s="158">
        <v>-0.24672337657237001</v>
      </c>
    </row>
    <row r="14676" spans="1:5" x14ac:dyDescent="0.25">
      <c r="A14676" s="158">
        <v>78956.453692713796</v>
      </c>
      <c r="B14676" s="158">
        <v>0.35100694209926298</v>
      </c>
      <c r="C14676" s="158">
        <v>8.9599946870413005E-2</v>
      </c>
      <c r="D14676" s="158"/>
      <c r="E14676" s="158">
        <v>-0.24680790435769601</v>
      </c>
    </row>
    <row r="14677" spans="1:5" x14ac:dyDescent="0.25">
      <c r="A14677" s="158">
        <v>78960.790202439006</v>
      </c>
      <c r="B14677" s="158">
        <v>0.44495197364646799</v>
      </c>
      <c r="C14677" s="158">
        <v>8.9615810127502304E-2</v>
      </c>
      <c r="D14677" s="158"/>
      <c r="E14677" s="158">
        <v>-0.24684003928467799</v>
      </c>
    </row>
    <row r="14678" spans="1:5" x14ac:dyDescent="0.25">
      <c r="A14678" s="158">
        <v>78972.653713272302</v>
      </c>
      <c r="B14678" s="158">
        <v>-0.16863951225738499</v>
      </c>
      <c r="C14678" s="158">
        <v>8.9659450872445798E-2</v>
      </c>
      <c r="D14678" s="158"/>
      <c r="E14678" s="158">
        <v>-0.246927960946877</v>
      </c>
    </row>
    <row r="14679" spans="1:5" x14ac:dyDescent="0.25">
      <c r="A14679" s="158">
        <v>78977.863031948698</v>
      </c>
      <c r="B14679" s="158">
        <v>-0.47389403612966302</v>
      </c>
      <c r="C14679" s="158">
        <v>8.9678725842721504E-2</v>
      </c>
      <c r="D14679" s="158"/>
      <c r="E14679" s="158">
        <v>-0.24696657200245101</v>
      </c>
    </row>
    <row r="14680" spans="1:5" x14ac:dyDescent="0.25">
      <c r="A14680" s="158">
        <v>78981.918179512897</v>
      </c>
      <c r="B14680" s="158">
        <v>-0.12642737373631499</v>
      </c>
      <c r="C14680" s="158">
        <v>8.9693777467308403E-2</v>
      </c>
      <c r="D14680" s="158"/>
      <c r="E14680" s="158">
        <v>-0.24699663023833199</v>
      </c>
    </row>
    <row r="14681" spans="1:5" x14ac:dyDescent="0.25">
      <c r="A14681" s="158">
        <v>78988.817723497501</v>
      </c>
      <c r="B14681" s="158">
        <v>-0.50595442292966597</v>
      </c>
      <c r="C14681" s="158">
        <v>8.9719481421542693E-2</v>
      </c>
      <c r="D14681" s="158"/>
      <c r="E14681" s="158">
        <v>-0.24704777580921</v>
      </c>
    </row>
    <row r="14682" spans="1:5" x14ac:dyDescent="0.25">
      <c r="A14682" s="158">
        <v>78988.988320495599</v>
      </c>
      <c r="B14682" s="158">
        <v>-0.16066552815535701</v>
      </c>
      <c r="C14682" s="158">
        <v>8.9720118481510305E-2</v>
      </c>
      <c r="D14682" s="158"/>
      <c r="E14682" s="158">
        <v>-0.247049040484139</v>
      </c>
    </row>
    <row r="14683" spans="1:5" x14ac:dyDescent="0.25">
      <c r="A14683" s="158">
        <v>78992.369053315604</v>
      </c>
      <c r="B14683" s="158">
        <v>5.2644334582319097E-2</v>
      </c>
      <c r="C14683" s="158">
        <v>8.9732758129965506E-2</v>
      </c>
      <c r="D14683" s="158"/>
      <c r="E14683" s="158">
        <v>-0.24707410321307199</v>
      </c>
    </row>
    <row r="14684" spans="1:5" x14ac:dyDescent="0.25">
      <c r="A14684" s="158">
        <v>78996.104994674795</v>
      </c>
      <c r="B14684" s="158">
        <v>-0.65650866062255697</v>
      </c>
      <c r="C14684" s="158">
        <v>8.9746758952069003E-2</v>
      </c>
      <c r="D14684" s="158"/>
      <c r="E14684" s="158">
        <v>-0.24710180052092601</v>
      </c>
    </row>
    <row r="14685" spans="1:5" x14ac:dyDescent="0.25">
      <c r="A14685" s="158">
        <v>79003.403186562602</v>
      </c>
      <c r="B14685" s="158">
        <v>0.35371352016517799</v>
      </c>
      <c r="C14685" s="158">
        <v>8.9774209813745995E-2</v>
      </c>
      <c r="D14685" s="158"/>
      <c r="E14685" s="158">
        <v>-0.247155911299069</v>
      </c>
    </row>
    <row r="14686" spans="1:5" x14ac:dyDescent="0.25">
      <c r="A14686" s="158">
        <v>79009.557745890794</v>
      </c>
      <c r="B14686" s="158">
        <v>0.26750258992522802</v>
      </c>
      <c r="C14686" s="158">
        <v>8.9797461758874597E-2</v>
      </c>
      <c r="D14686" s="158"/>
      <c r="E14686" s="158">
        <v>-0.24720154684276899</v>
      </c>
    </row>
    <row r="14687" spans="1:5" x14ac:dyDescent="0.25">
      <c r="A14687" s="158">
        <v>79024.439190427496</v>
      </c>
      <c r="B14687" s="158">
        <v>-0.42280804312748699</v>
      </c>
      <c r="C14687" s="158">
        <v>8.9854070141986001E-2</v>
      </c>
      <c r="D14687" s="158"/>
      <c r="E14687" s="158">
        <v>-0.24731190650234899</v>
      </c>
    </row>
    <row r="14688" spans="1:5" x14ac:dyDescent="0.25">
      <c r="A14688" s="158">
        <v>79028.869512175297</v>
      </c>
      <c r="B14688" s="158">
        <v>0.292022333977071</v>
      </c>
      <c r="C14688" s="158">
        <v>8.9871027992509706E-2</v>
      </c>
      <c r="D14688" s="158"/>
      <c r="E14688" s="158">
        <v>-0.247344765524907</v>
      </c>
    </row>
    <row r="14689" spans="1:5" x14ac:dyDescent="0.25">
      <c r="A14689" s="158">
        <v>79030.434094762895</v>
      </c>
      <c r="B14689" s="158">
        <v>0.13801012569103499</v>
      </c>
      <c r="C14689" s="158">
        <v>8.9877028192258596E-2</v>
      </c>
      <c r="D14689" s="158"/>
      <c r="E14689" s="158">
        <v>-0.24735637024450099</v>
      </c>
    </row>
    <row r="14690" spans="1:5" x14ac:dyDescent="0.25">
      <c r="A14690" s="158">
        <v>79033.8771760339</v>
      </c>
      <c r="B14690" s="158">
        <v>0.39399857714956799</v>
      </c>
      <c r="C14690" s="158">
        <v>8.9890253532299402E-2</v>
      </c>
      <c r="D14690" s="158"/>
      <c r="E14690" s="158">
        <v>-0.24738190886584999</v>
      </c>
    </row>
    <row r="14691" spans="1:5" x14ac:dyDescent="0.25">
      <c r="A14691" s="158">
        <v>79044.111777343307</v>
      </c>
      <c r="B14691" s="158">
        <v>9.2901565332881297E-2</v>
      </c>
      <c r="C14691" s="158">
        <v>8.9929736605184399E-2</v>
      </c>
      <c r="D14691" s="158"/>
      <c r="E14691" s="158">
        <v>-0.24745782941989</v>
      </c>
    </row>
    <row r="14692" spans="1:5" x14ac:dyDescent="0.25">
      <c r="A14692" s="158">
        <v>79049.226830792599</v>
      </c>
      <c r="B14692" s="158">
        <v>9.9087048651025397E-2</v>
      </c>
      <c r="C14692" s="158">
        <v>8.9949564834682805E-2</v>
      </c>
      <c r="D14692" s="158"/>
      <c r="E14692" s="158">
        <v>-0.24749577677652099</v>
      </c>
    </row>
    <row r="14693" spans="1:5" x14ac:dyDescent="0.25">
      <c r="A14693" s="158">
        <v>79052.286437606497</v>
      </c>
      <c r="B14693" s="158">
        <v>0.44550754228551698</v>
      </c>
      <c r="C14693" s="158">
        <v>8.9961455515660899E-2</v>
      </c>
      <c r="D14693" s="158"/>
      <c r="E14693" s="158">
        <v>-0.247518476460522</v>
      </c>
    </row>
    <row r="14694" spans="1:5" x14ac:dyDescent="0.25">
      <c r="A14694" s="158">
        <v>79060.891333442705</v>
      </c>
      <c r="B14694" s="158">
        <v>0.374923730626331</v>
      </c>
      <c r="C14694" s="158">
        <v>8.9995018245255104E-2</v>
      </c>
      <c r="D14694" s="158"/>
      <c r="E14694" s="158">
        <v>-0.247582322267486</v>
      </c>
    </row>
    <row r="14695" spans="1:5" x14ac:dyDescent="0.25">
      <c r="A14695" s="158">
        <v>79104.140584374501</v>
      </c>
      <c r="B14695" s="158">
        <v>-0.61113848395031301</v>
      </c>
      <c r="C14695" s="158">
        <v>9.0166389255157894E-2</v>
      </c>
      <c r="D14695" s="158"/>
      <c r="E14695" s="158">
        <v>-0.24790332584579999</v>
      </c>
    </row>
    <row r="14696" spans="1:5" x14ac:dyDescent="0.25">
      <c r="A14696" s="158">
        <v>79116.589339804006</v>
      </c>
      <c r="B14696" s="158">
        <v>0.314654237088341</v>
      </c>
      <c r="C14696" s="158">
        <v>9.0216535505433806E-2</v>
      </c>
      <c r="D14696" s="158"/>
      <c r="E14696" s="158">
        <v>-0.24799575566277601</v>
      </c>
    </row>
    <row r="14697" spans="1:5" x14ac:dyDescent="0.25">
      <c r="A14697" s="158">
        <v>79123.370307541103</v>
      </c>
      <c r="B14697" s="158">
        <v>0.63130075631152605</v>
      </c>
      <c r="C14697" s="158">
        <v>9.0244003020260005E-2</v>
      </c>
      <c r="D14697" s="158"/>
      <c r="E14697" s="158">
        <v>-0.24804610933997701</v>
      </c>
    </row>
    <row r="14698" spans="1:5" x14ac:dyDescent="0.25">
      <c r="A14698" s="158">
        <v>79131.723310465401</v>
      </c>
      <c r="B14698" s="158">
        <v>0.26431391077372801</v>
      </c>
      <c r="C14698" s="158">
        <v>9.0277985271162903E-2</v>
      </c>
      <c r="D14698" s="158"/>
      <c r="E14698" s="158">
        <v>-0.24810814252750299</v>
      </c>
    </row>
    <row r="14699" spans="1:5" x14ac:dyDescent="0.25">
      <c r="A14699" s="158">
        <v>79136.718345023401</v>
      </c>
      <c r="B14699" s="158">
        <v>0.55209746171358498</v>
      </c>
      <c r="C14699" s="158">
        <v>9.0298383614643901E-2</v>
      </c>
      <c r="D14699" s="158"/>
      <c r="E14699" s="158">
        <v>-0.248145241077489</v>
      </c>
    </row>
    <row r="14700" spans="1:5" x14ac:dyDescent="0.25">
      <c r="A14700" s="158">
        <v>79144.444141590095</v>
      </c>
      <c r="B14700" s="158">
        <v>-0.50808087636235999</v>
      </c>
      <c r="C14700" s="158">
        <v>9.0330046997468702E-2</v>
      </c>
      <c r="D14700" s="158"/>
      <c r="E14700" s="158">
        <v>-0.24820262588341199</v>
      </c>
    </row>
    <row r="14701" spans="1:5" x14ac:dyDescent="0.25">
      <c r="A14701" s="158">
        <v>79148.123060277299</v>
      </c>
      <c r="B14701" s="158">
        <v>-0.42367779798084798</v>
      </c>
      <c r="C14701" s="158">
        <v>9.03451729159718E-2</v>
      </c>
      <c r="D14701" s="158"/>
      <c r="E14701" s="158">
        <v>-0.248229953728516</v>
      </c>
    </row>
    <row r="14702" spans="1:5" x14ac:dyDescent="0.25">
      <c r="A14702" s="158">
        <v>79157.126933123</v>
      </c>
      <c r="B14702" s="158">
        <v>-2.4912044810937801</v>
      </c>
      <c r="C14702" s="158">
        <v>9.0382323266850903E-2</v>
      </c>
      <c r="D14702" s="158"/>
      <c r="E14702" s="158">
        <v>-0.24829684194436699</v>
      </c>
    </row>
    <row r="14703" spans="1:5" x14ac:dyDescent="0.25">
      <c r="A14703" s="158">
        <v>79162.099334244995</v>
      </c>
      <c r="B14703" s="158">
        <v>-8.3738270445710097E-2</v>
      </c>
      <c r="C14703" s="158">
        <v>9.0402918949677197E-2</v>
      </c>
      <c r="D14703" s="158"/>
      <c r="E14703" s="158">
        <v>-0.24833378433754599</v>
      </c>
    </row>
    <row r="14704" spans="1:5" x14ac:dyDescent="0.25">
      <c r="A14704" s="158">
        <v>79165.9603202539</v>
      </c>
      <c r="B14704" s="158">
        <v>0.656720677836375</v>
      </c>
      <c r="C14704" s="158">
        <v>9.0418949963525397E-2</v>
      </c>
      <c r="D14704" s="158"/>
      <c r="E14704" s="158">
        <v>-0.24836247109667101</v>
      </c>
    </row>
    <row r="14705" spans="1:5" x14ac:dyDescent="0.25">
      <c r="A14705" s="158">
        <v>79179.313440518701</v>
      </c>
      <c r="B14705" s="158">
        <v>1.80655059263144</v>
      </c>
      <c r="C14705" s="158">
        <v>9.0474653299976601E-2</v>
      </c>
      <c r="D14705" s="158"/>
      <c r="E14705" s="158">
        <v>-0.24846169436084001</v>
      </c>
    </row>
    <row r="14706" spans="1:5" x14ac:dyDescent="0.25">
      <c r="A14706" s="158">
        <v>79188.703950958996</v>
      </c>
      <c r="B14706" s="158">
        <v>-0.36910005802738299</v>
      </c>
      <c r="C14706" s="158">
        <v>9.0514067189421996E-2</v>
      </c>
      <c r="D14706" s="158"/>
      <c r="E14706" s="158">
        <v>-0.248531482663436</v>
      </c>
    </row>
    <row r="14707" spans="1:5" x14ac:dyDescent="0.25">
      <c r="A14707" s="158">
        <v>79210.221528067093</v>
      </c>
      <c r="B14707" s="158">
        <v>7.8323804625601803E-2</v>
      </c>
      <c r="C14707" s="158">
        <v>9.0605124451944102E-2</v>
      </c>
      <c r="D14707" s="158"/>
      <c r="E14707" s="158">
        <v>-0.24869142810286099</v>
      </c>
    </row>
    <row r="14708" spans="1:5" x14ac:dyDescent="0.25">
      <c r="A14708" s="158">
        <v>79217.577591995097</v>
      </c>
      <c r="B14708" s="158">
        <v>0.13449185762219901</v>
      </c>
      <c r="C14708" s="158">
        <v>9.0636489300050693E-2</v>
      </c>
      <c r="D14708" s="158"/>
      <c r="E14708" s="158">
        <v>-0.24874611752547601</v>
      </c>
    </row>
    <row r="14709" spans="1:5" x14ac:dyDescent="0.25">
      <c r="A14709" s="158">
        <v>79220.190975227495</v>
      </c>
      <c r="B14709" s="158">
        <v>0.30429119117798598</v>
      </c>
      <c r="C14709" s="158">
        <v>9.0647661007364405E-2</v>
      </c>
      <c r="D14709" s="158"/>
      <c r="E14709" s="158">
        <v>-0.248765548219436</v>
      </c>
    </row>
    <row r="14710" spans="1:5" x14ac:dyDescent="0.25">
      <c r="A14710" s="158">
        <v>79222.340154079895</v>
      </c>
      <c r="B14710" s="158">
        <v>0.64134914775153495</v>
      </c>
      <c r="C14710" s="158">
        <v>9.0656859595749803E-2</v>
      </c>
      <c r="D14710" s="158"/>
      <c r="E14710" s="158">
        <v>-0.24878152800099401</v>
      </c>
    </row>
    <row r="14711" spans="1:5" x14ac:dyDescent="0.25">
      <c r="A14711" s="158">
        <v>79234.444716112994</v>
      </c>
      <c r="B14711" s="158">
        <v>1.6688075961979201E-2</v>
      </c>
      <c r="C14711" s="158">
        <v>9.0708856963990003E-2</v>
      </c>
      <c r="D14711" s="158"/>
      <c r="E14711" s="158">
        <v>-0.24887153710729101</v>
      </c>
    </row>
    <row r="14712" spans="1:5" x14ac:dyDescent="0.25">
      <c r="A14712" s="158">
        <v>79241.176542700196</v>
      </c>
      <c r="B14712" s="158">
        <v>1.30327074302625</v>
      </c>
      <c r="C14712" s="158">
        <v>9.0737913288806898E-2</v>
      </c>
      <c r="D14712" s="158"/>
      <c r="E14712" s="158">
        <v>-0.24892160068782099</v>
      </c>
    </row>
    <row r="14713" spans="1:5" x14ac:dyDescent="0.25">
      <c r="A14713" s="158">
        <v>79254.970794787107</v>
      </c>
      <c r="B14713" s="158">
        <v>-0.39186724633772901</v>
      </c>
      <c r="C14713" s="158">
        <v>9.0797760235096406E-2</v>
      </c>
      <c r="D14713" s="158"/>
      <c r="E14713" s="158">
        <v>-0.249024199735456</v>
      </c>
    </row>
    <row r="14714" spans="1:5" x14ac:dyDescent="0.25">
      <c r="A14714" s="158">
        <v>79272.855260982004</v>
      </c>
      <c r="B14714" s="158">
        <v>0.30610118536271702</v>
      </c>
      <c r="C14714" s="158">
        <v>9.0875963079008304E-2</v>
      </c>
      <c r="D14714" s="158"/>
      <c r="E14714" s="158">
        <v>-0.249157247550433</v>
      </c>
    </row>
    <row r="14715" spans="1:5" x14ac:dyDescent="0.25">
      <c r="A14715" s="158">
        <v>79286.557387563706</v>
      </c>
      <c r="B14715" s="158">
        <v>-0.90371972050368199</v>
      </c>
      <c r="C14715" s="158">
        <v>9.0936339978253206E-2</v>
      </c>
      <c r="D14715" s="158"/>
      <c r="E14715" s="158">
        <v>-0.24925920194313</v>
      </c>
    </row>
    <row r="14716" spans="1:5" x14ac:dyDescent="0.25">
      <c r="A14716" s="158">
        <v>79289.861469770505</v>
      </c>
      <c r="B14716" s="158">
        <v>0.17785334374202899</v>
      </c>
      <c r="C14716" s="158">
        <v>9.0950958615794705E-2</v>
      </c>
      <c r="D14716" s="158"/>
      <c r="E14716" s="158">
        <v>-0.24928378948795599</v>
      </c>
    </row>
    <row r="14717" spans="1:5" x14ac:dyDescent="0.25">
      <c r="A14717" s="158">
        <v>79293.626669309902</v>
      </c>
      <c r="B14717" s="158">
        <v>5.2391734006396198E-2</v>
      </c>
      <c r="C14717" s="158">
        <v>9.0967645527018304E-2</v>
      </c>
      <c r="D14717" s="158"/>
      <c r="E14717" s="158">
        <v>-0.24931180970997699</v>
      </c>
    </row>
    <row r="14718" spans="1:5" x14ac:dyDescent="0.25">
      <c r="A14718" s="158">
        <v>79298.730098387503</v>
      </c>
      <c r="B14718" s="158">
        <v>-9.6612493112746597E-2</v>
      </c>
      <c r="C14718" s="158">
        <v>9.0990310971439906E-2</v>
      </c>
      <c r="D14718" s="158"/>
      <c r="E14718" s="158">
        <v>-0.24934979100812801</v>
      </c>
    </row>
    <row r="14719" spans="1:5" x14ac:dyDescent="0.25">
      <c r="A14719" s="158">
        <v>79299.471976336106</v>
      </c>
      <c r="B14719" s="158">
        <v>1.4707643808061299</v>
      </c>
      <c r="C14719" s="158">
        <v>9.0993610371210995E-2</v>
      </c>
      <c r="D14719" s="158"/>
      <c r="E14719" s="158">
        <v>-0.249355312495605</v>
      </c>
    </row>
    <row r="14720" spans="1:5" x14ac:dyDescent="0.25">
      <c r="A14720" s="158">
        <v>79304.619422353397</v>
      </c>
      <c r="B14720" s="158">
        <v>0.43416726354039697</v>
      </c>
      <c r="C14720" s="158">
        <v>9.1016534716022807E-2</v>
      </c>
      <c r="D14720" s="158"/>
      <c r="E14720" s="158">
        <v>-0.249393624198151</v>
      </c>
    </row>
    <row r="14721" spans="1:5" x14ac:dyDescent="0.25">
      <c r="A14721" s="158">
        <v>79306.296194442097</v>
      </c>
      <c r="B14721" s="158">
        <v>-0.28715101126269799</v>
      </c>
      <c r="C14721" s="158">
        <v>9.1024014264291395E-2</v>
      </c>
      <c r="D14721" s="158"/>
      <c r="E14721" s="158">
        <v>-0.24940610470572599</v>
      </c>
    </row>
    <row r="14722" spans="1:5" x14ac:dyDescent="0.25">
      <c r="A14722" s="158">
        <v>79308.479089520202</v>
      </c>
      <c r="B14722" s="158">
        <v>-7.1792474634069195E-2</v>
      </c>
      <c r="C14722" s="158">
        <v>9.1033760271715794E-2</v>
      </c>
      <c r="D14722" s="158"/>
      <c r="E14722" s="158">
        <v>-0.249422352767739</v>
      </c>
    </row>
    <row r="14723" spans="1:5" x14ac:dyDescent="0.25">
      <c r="A14723" s="158">
        <v>79316.783212271795</v>
      </c>
      <c r="B14723" s="158">
        <v>0.72728035190689999</v>
      </c>
      <c r="C14723" s="158">
        <v>9.1070926609569197E-2</v>
      </c>
      <c r="D14723" s="158"/>
      <c r="E14723" s="158">
        <v>-0.249484167354211</v>
      </c>
    </row>
    <row r="14724" spans="1:5" x14ac:dyDescent="0.25">
      <c r="A14724" s="158">
        <v>79325.753715410596</v>
      </c>
      <c r="B14724" s="158">
        <v>0.31067832214310998</v>
      </c>
      <c r="C14724" s="158">
        <v>9.1111236331891193E-2</v>
      </c>
      <c r="D14724" s="158"/>
      <c r="E14724" s="158">
        <v>-0.249550949585718</v>
      </c>
    </row>
    <row r="14725" spans="1:5" x14ac:dyDescent="0.25">
      <c r="A14725" s="158">
        <v>79337.541505884597</v>
      </c>
      <c r="B14725" s="158">
        <v>0.14949326779314401</v>
      </c>
      <c r="C14725" s="158">
        <v>9.1164458324403397E-2</v>
      </c>
      <c r="D14725" s="158"/>
      <c r="E14725" s="158">
        <v>-0.24963871690862399</v>
      </c>
    </row>
    <row r="14726" spans="1:5" x14ac:dyDescent="0.25">
      <c r="A14726" s="158">
        <v>79343.885366648698</v>
      </c>
      <c r="B14726" s="158">
        <v>0.78031550512105396</v>
      </c>
      <c r="C14726" s="158">
        <v>9.1193218969340795E-2</v>
      </c>
      <c r="D14726" s="158"/>
      <c r="E14726" s="158">
        <v>-0.24968595618451001</v>
      </c>
    </row>
    <row r="14727" spans="1:5" x14ac:dyDescent="0.25">
      <c r="A14727" s="158">
        <v>79345.531877093206</v>
      </c>
      <c r="B14727" s="158">
        <v>-0.34043892039259399</v>
      </c>
      <c r="C14727" s="158">
        <v>9.1200697066220707E-2</v>
      </c>
      <c r="D14727" s="158"/>
      <c r="E14727" s="158">
        <v>-0.24969821746201801</v>
      </c>
    </row>
    <row r="14728" spans="1:5" x14ac:dyDescent="0.25">
      <c r="A14728" s="158">
        <v>79359.841599506806</v>
      </c>
      <c r="B14728" s="158">
        <v>0.29271963163388598</v>
      </c>
      <c r="C14728" s="158">
        <v>9.1265921031196406E-2</v>
      </c>
      <c r="D14728" s="158"/>
      <c r="E14728" s="158">
        <v>-0.24980479007800099</v>
      </c>
    </row>
    <row r="14729" spans="1:5" x14ac:dyDescent="0.25">
      <c r="A14729" s="158">
        <v>79369.661544721894</v>
      </c>
      <c r="B14729" s="158">
        <v>0.61414301314346398</v>
      </c>
      <c r="C14729" s="158">
        <v>9.1310920256757203E-2</v>
      </c>
      <c r="D14729" s="158"/>
      <c r="E14729" s="158">
        <v>-0.249877935765694</v>
      </c>
    </row>
    <row r="14730" spans="1:5" x14ac:dyDescent="0.25">
      <c r="A14730" s="158">
        <v>79369.770281243604</v>
      </c>
      <c r="B14730" s="158">
        <v>-3.4467466219378899E-2</v>
      </c>
      <c r="C14730" s="158">
        <v>9.1311419621141393E-2</v>
      </c>
      <c r="D14730" s="158"/>
      <c r="E14730" s="158">
        <v>-0.249878745759919</v>
      </c>
    </row>
    <row r="14731" spans="1:5" x14ac:dyDescent="0.25">
      <c r="A14731" s="158">
        <v>79372.880532533003</v>
      </c>
      <c r="B14731" s="158">
        <v>0.34729274032396801</v>
      </c>
      <c r="C14731" s="158">
        <v>9.1325713268695999E-2</v>
      </c>
      <c r="D14731" s="158"/>
      <c r="E14731" s="158">
        <v>-0.24990191493957301</v>
      </c>
    </row>
    <row r="14732" spans="1:5" x14ac:dyDescent="0.25">
      <c r="A14732" s="158">
        <v>79376.812173122104</v>
      </c>
      <c r="B14732" s="158">
        <v>-1.06682396930012</v>
      </c>
      <c r="C14732" s="158">
        <v>9.1343809488758407E-2</v>
      </c>
      <c r="D14732" s="158"/>
      <c r="E14732" s="158">
        <v>-0.24993120417258899</v>
      </c>
    </row>
    <row r="14733" spans="1:5" x14ac:dyDescent="0.25">
      <c r="A14733" s="158">
        <v>79377.487686363602</v>
      </c>
      <c r="B14733" s="158">
        <v>-0.382978557193769</v>
      </c>
      <c r="C14733" s="158">
        <v>9.1346921797641395E-2</v>
      </c>
      <c r="D14733" s="158"/>
      <c r="E14733" s="158">
        <v>-0.24993623663442699</v>
      </c>
    </row>
    <row r="14734" spans="1:5" x14ac:dyDescent="0.25">
      <c r="A14734" s="158">
        <v>79391.998774117106</v>
      </c>
      <c r="B14734" s="158">
        <v>0.393527722889497</v>
      </c>
      <c r="C14734" s="158">
        <v>9.1413998701556004E-2</v>
      </c>
      <c r="D14734" s="158"/>
      <c r="E14734" s="158">
        <v>-0.25004435203269398</v>
      </c>
    </row>
    <row r="14735" spans="1:5" x14ac:dyDescent="0.25">
      <c r="A14735" s="158">
        <v>79399.100184089606</v>
      </c>
      <c r="B14735" s="158">
        <v>1.5655354267019E-2</v>
      </c>
      <c r="C14735" s="158">
        <v>9.1446976891039602E-2</v>
      </c>
      <c r="D14735" s="158"/>
      <c r="E14735" s="158">
        <v>-0.250097268447733</v>
      </c>
    </row>
    <row r="14736" spans="1:5" x14ac:dyDescent="0.25">
      <c r="A14736" s="158">
        <v>79399.130192207202</v>
      </c>
      <c r="B14736" s="158">
        <v>-6.8457827882451002E-3</v>
      </c>
      <c r="C14736" s="158">
        <v>9.1447116456779803E-2</v>
      </c>
      <c r="D14736" s="158"/>
      <c r="E14736" s="158">
        <v>-0.25009749206420201</v>
      </c>
    </row>
    <row r="14737" spans="1:5" x14ac:dyDescent="0.25">
      <c r="A14737" s="158">
        <v>79399.453434116702</v>
      </c>
      <c r="B14737" s="158">
        <v>-0.41428195852759597</v>
      </c>
      <c r="C14737" s="158">
        <v>9.1448619945731502E-2</v>
      </c>
      <c r="D14737" s="158"/>
      <c r="E14737" s="158">
        <v>-0.25009990082484701</v>
      </c>
    </row>
    <row r="14738" spans="1:5" x14ac:dyDescent="0.25">
      <c r="A14738" s="158">
        <v>79399.904780863493</v>
      </c>
      <c r="B14738" s="158">
        <v>0.66313612955937196</v>
      </c>
      <c r="C14738" s="158">
        <v>9.1450719630771393E-2</v>
      </c>
      <c r="D14738" s="158"/>
      <c r="E14738" s="158">
        <v>-0.25010326422380402</v>
      </c>
    </row>
    <row r="14739" spans="1:5" x14ac:dyDescent="0.25">
      <c r="A14739" s="158">
        <v>79400.817132815806</v>
      </c>
      <c r="B14739" s="158"/>
      <c r="C14739" s="158">
        <v>9.1454965157944504E-2</v>
      </c>
      <c r="D14739" s="158"/>
      <c r="E14739" s="158">
        <v>-0.25011006305322703</v>
      </c>
    </row>
    <row r="14740" spans="1:5" x14ac:dyDescent="0.25">
      <c r="A14740" s="158">
        <v>79413.091170974105</v>
      </c>
      <c r="B14740" s="158">
        <v>-0.93707783452578997</v>
      </c>
      <c r="C14740" s="158">
        <v>9.1512239964721798E-2</v>
      </c>
      <c r="D14740" s="158"/>
      <c r="E14740" s="158">
        <v>-0.25020153642516202</v>
      </c>
    </row>
    <row r="14741" spans="1:5" x14ac:dyDescent="0.25">
      <c r="A14741" s="158">
        <v>79414.126888114304</v>
      </c>
      <c r="B14741" s="158">
        <v>-0.14169315995368201</v>
      </c>
      <c r="C14741" s="158">
        <v>9.1517086466898101E-2</v>
      </c>
      <c r="D14741" s="158"/>
      <c r="E14741" s="158">
        <v>-0.250209255836363</v>
      </c>
    </row>
    <row r="14742" spans="1:5" x14ac:dyDescent="0.25">
      <c r="A14742" s="158">
        <v>79420.008672192795</v>
      </c>
      <c r="B14742" s="158">
        <v>-0.19287029387948801</v>
      </c>
      <c r="C14742" s="158">
        <v>9.1544649169642195E-2</v>
      </c>
      <c r="D14742" s="158"/>
      <c r="E14742" s="158">
        <v>-0.250253095849927</v>
      </c>
    </row>
    <row r="14743" spans="1:5" x14ac:dyDescent="0.25">
      <c r="A14743" s="158">
        <v>79431.681877577401</v>
      </c>
      <c r="B14743" s="158">
        <v>-0.274268622639329</v>
      </c>
      <c r="C14743" s="158">
        <v>9.1599550096923901E-2</v>
      </c>
      <c r="D14743" s="158"/>
      <c r="E14743" s="158">
        <v>-0.25034011180183002</v>
      </c>
    </row>
    <row r="14744" spans="1:5" x14ac:dyDescent="0.25">
      <c r="A14744" s="158">
        <v>79436.725731830898</v>
      </c>
      <c r="B14744" s="158">
        <v>-0.26593206271530201</v>
      </c>
      <c r="C14744" s="158">
        <v>9.1623353601580707E-2</v>
      </c>
      <c r="D14744" s="158"/>
      <c r="E14744" s="158">
        <v>-0.250377714251312</v>
      </c>
    </row>
    <row r="14745" spans="1:5" x14ac:dyDescent="0.25">
      <c r="A14745" s="158">
        <v>79451.928618521604</v>
      </c>
      <c r="B14745" s="158">
        <v>0.64888955047872598</v>
      </c>
      <c r="C14745" s="158">
        <v>9.1695395994456905E-2</v>
      </c>
      <c r="D14745" s="158"/>
      <c r="E14745" s="158">
        <v>-0.25049106749072098</v>
      </c>
    </row>
    <row r="14746" spans="1:5" x14ac:dyDescent="0.25">
      <c r="A14746" s="158">
        <v>79470.287416198204</v>
      </c>
      <c r="B14746" s="158">
        <v>0.24461286004056099</v>
      </c>
      <c r="C14746" s="158">
        <v>9.1782979382537794E-2</v>
      </c>
      <c r="D14746" s="158"/>
      <c r="E14746" s="158">
        <v>-0.25062797962703898</v>
      </c>
    </row>
    <row r="14747" spans="1:5" x14ac:dyDescent="0.25">
      <c r="A14747" s="158">
        <v>79498.1526422022</v>
      </c>
      <c r="B14747" s="158">
        <v>0.11039303224054101</v>
      </c>
      <c r="C14747" s="158">
        <v>9.1917122650511607E-2</v>
      </c>
      <c r="D14747" s="158"/>
      <c r="E14747" s="158">
        <v>-0.25083584576005202</v>
      </c>
    </row>
    <row r="14748" spans="1:5" x14ac:dyDescent="0.25">
      <c r="A14748" s="158">
        <v>79531.378025517202</v>
      </c>
      <c r="B14748" s="158">
        <v>7.5923425603788797</v>
      </c>
      <c r="C14748" s="158">
        <v>9.2078938914876493E-2</v>
      </c>
      <c r="D14748" s="158"/>
      <c r="E14748" s="158">
        <v>-0.25108378990824598</v>
      </c>
    </row>
    <row r="14749" spans="1:5" x14ac:dyDescent="0.25">
      <c r="A14749" s="158">
        <v>79565.686658751802</v>
      </c>
      <c r="B14749" s="158">
        <v>6.93161630962447E-3</v>
      </c>
      <c r="C14749" s="158">
        <v>9.2248117295506596E-2</v>
      </c>
      <c r="D14749" s="158"/>
      <c r="E14749" s="158">
        <v>-0.25133992348744</v>
      </c>
    </row>
    <row r="14750" spans="1:5" x14ac:dyDescent="0.25">
      <c r="A14750" s="158">
        <v>79567.5025482981</v>
      </c>
      <c r="B14750" s="158">
        <v>3.9413221533202099E-2</v>
      </c>
      <c r="C14750" s="158">
        <v>9.2257129676002705E-2</v>
      </c>
      <c r="D14750" s="158"/>
      <c r="E14750" s="158">
        <v>-0.25135348312754502</v>
      </c>
    </row>
    <row r="14751" spans="1:5" x14ac:dyDescent="0.25">
      <c r="A14751" s="158">
        <v>79570.000676531301</v>
      </c>
      <c r="B14751" s="158">
        <v>-3.7025953901803597E-2</v>
      </c>
      <c r="C14751" s="158">
        <v>9.2269537507886301E-2</v>
      </c>
      <c r="D14751" s="158"/>
      <c r="E14751" s="158">
        <v>-0.25137213768140998</v>
      </c>
    </row>
    <row r="14752" spans="1:5" x14ac:dyDescent="0.25">
      <c r="A14752" s="158">
        <v>79573.516105316099</v>
      </c>
      <c r="B14752" s="158">
        <v>0.24058401971827101</v>
      </c>
      <c r="C14752" s="158">
        <v>9.22870166330053E-2</v>
      </c>
      <c r="D14752" s="158"/>
      <c r="E14752" s="158">
        <v>-0.25139838979879298</v>
      </c>
    </row>
    <row r="14753" spans="1:5" x14ac:dyDescent="0.25">
      <c r="A14753" s="158">
        <v>79576.628556648095</v>
      </c>
      <c r="B14753" s="158">
        <v>-0.49240455632262298</v>
      </c>
      <c r="C14753" s="158">
        <v>9.2302510131354404E-2</v>
      </c>
      <c r="D14753" s="158"/>
      <c r="E14753" s="158">
        <v>-0.25142163354441199</v>
      </c>
    </row>
    <row r="14754" spans="1:5" x14ac:dyDescent="0.25">
      <c r="A14754" s="158">
        <v>79581.644778169793</v>
      </c>
      <c r="B14754" s="158">
        <v>0.28586488123154602</v>
      </c>
      <c r="C14754" s="158">
        <v>9.2327515949406594E-2</v>
      </c>
      <c r="D14754" s="158"/>
      <c r="E14754" s="158">
        <v>-0.25145909647256698</v>
      </c>
    </row>
    <row r="14755" spans="1:5" x14ac:dyDescent="0.25">
      <c r="A14755" s="158">
        <v>79586.423489786102</v>
      </c>
      <c r="B14755" s="158">
        <v>-2.03201905957573E-2</v>
      </c>
      <c r="C14755" s="158">
        <v>9.23513784345035E-2</v>
      </c>
      <c r="D14755" s="158"/>
      <c r="E14755" s="158">
        <v>-0.25149478771704697</v>
      </c>
    </row>
    <row r="14756" spans="1:5" x14ac:dyDescent="0.25">
      <c r="A14756" s="158">
        <v>79589.717784352106</v>
      </c>
      <c r="B14756" s="158">
        <v>4.3293760404550199E-2</v>
      </c>
      <c r="C14756" s="158">
        <v>9.2367851509577797E-2</v>
      </c>
      <c r="D14756" s="158"/>
      <c r="E14756" s="158">
        <v>-0.25151939335327</v>
      </c>
    </row>
    <row r="14757" spans="1:5" x14ac:dyDescent="0.25">
      <c r="A14757" s="158">
        <v>79594.091033074597</v>
      </c>
      <c r="B14757" s="158">
        <v>0.129514840433131</v>
      </c>
      <c r="C14757" s="158">
        <v>9.2389748819393394E-2</v>
      </c>
      <c r="D14757" s="158"/>
      <c r="E14757" s="158">
        <v>-0.25155205939922998</v>
      </c>
    </row>
    <row r="14758" spans="1:5" x14ac:dyDescent="0.25">
      <c r="A14758" s="158">
        <v>79596.022218485406</v>
      </c>
      <c r="B14758" s="158">
        <v>0.225125758700773</v>
      </c>
      <c r="C14758" s="158">
        <v>9.2399428947402204E-2</v>
      </c>
      <c r="D14758" s="158"/>
      <c r="E14758" s="158">
        <v>-0.25156648496926798</v>
      </c>
    </row>
    <row r="14759" spans="1:5" x14ac:dyDescent="0.25">
      <c r="A14759" s="158">
        <v>79604.360586537601</v>
      </c>
      <c r="B14759" s="158">
        <v>-0.44379931465919897</v>
      </c>
      <c r="C14759" s="158">
        <v>9.2441298739476999E-2</v>
      </c>
      <c r="D14759" s="158"/>
      <c r="E14759" s="158">
        <v>-0.25162877479746398</v>
      </c>
    </row>
    <row r="14760" spans="1:5" x14ac:dyDescent="0.25">
      <c r="A14760" s="158">
        <v>79604.627197012902</v>
      </c>
      <c r="B14760" s="158">
        <v>4.5894049431094402E-2</v>
      </c>
      <c r="C14760" s="158">
        <v>9.2442639444546407E-2</v>
      </c>
      <c r="D14760" s="158"/>
      <c r="E14760" s="158">
        <v>-0.25163076655260502</v>
      </c>
    </row>
    <row r="14761" spans="1:5" x14ac:dyDescent="0.25">
      <c r="A14761" s="158">
        <v>79618.756217041693</v>
      </c>
      <c r="B14761" s="158">
        <v>-0.154686799760206</v>
      </c>
      <c r="C14761" s="158">
        <v>9.2513863133142998E-2</v>
      </c>
      <c r="D14761" s="158"/>
      <c r="E14761" s="158">
        <v>-0.25173632880921898</v>
      </c>
    </row>
    <row r="14762" spans="1:5" x14ac:dyDescent="0.25">
      <c r="A14762" s="158">
        <v>79625.656953981699</v>
      </c>
      <c r="B14762" s="158">
        <v>0.211064932900351</v>
      </c>
      <c r="C14762" s="158">
        <v>9.2548772202034196E-2</v>
      </c>
      <c r="D14762" s="158"/>
      <c r="E14762" s="158">
        <v>-0.25178789290429598</v>
      </c>
    </row>
    <row r="14763" spans="1:5" x14ac:dyDescent="0.25">
      <c r="A14763" s="158">
        <v>79627.130850595</v>
      </c>
      <c r="B14763" s="158">
        <v>0.30798772993356799</v>
      </c>
      <c r="C14763" s="158">
        <v>9.2556238654345896E-2</v>
      </c>
      <c r="D14763" s="158"/>
      <c r="E14763" s="158">
        <v>-0.25179890679987699</v>
      </c>
    </row>
    <row r="14764" spans="1:5" x14ac:dyDescent="0.25">
      <c r="A14764" s="158">
        <v>79635.027250312007</v>
      </c>
      <c r="B14764" s="158">
        <v>0.70613197086897295</v>
      </c>
      <c r="C14764" s="158">
        <v>9.2596302160986896E-2</v>
      </c>
      <c r="D14764" s="158"/>
      <c r="E14764" s="158">
        <v>-0.25185791707854399</v>
      </c>
    </row>
    <row r="14765" spans="1:5" x14ac:dyDescent="0.25">
      <c r="A14765" s="158">
        <v>79637.327479228596</v>
      </c>
      <c r="B14765" s="158">
        <v>-0.154850324443423</v>
      </c>
      <c r="C14765" s="158">
        <v>9.2607992292774499E-2</v>
      </c>
      <c r="D14765" s="158"/>
      <c r="E14765" s="158">
        <v>-0.25187510788955297</v>
      </c>
    </row>
    <row r="14766" spans="1:5" x14ac:dyDescent="0.25">
      <c r="A14766" s="158">
        <v>79643.895347155805</v>
      </c>
      <c r="B14766" s="158">
        <v>0.39037962269750098</v>
      </c>
      <c r="C14766" s="158">
        <v>9.2641419696566002E-2</v>
      </c>
      <c r="D14766" s="158"/>
      <c r="E14766" s="158">
        <v>-0.25192419562333401</v>
      </c>
    </row>
    <row r="14767" spans="1:5" x14ac:dyDescent="0.25">
      <c r="A14767" s="158">
        <v>79645.361701752394</v>
      </c>
      <c r="B14767" s="158">
        <v>-2.90945586643221E-2</v>
      </c>
      <c r="C14767" s="158">
        <v>9.2648892535106997E-2</v>
      </c>
      <c r="D14767" s="158"/>
      <c r="E14767" s="158">
        <v>-0.25193515557516299</v>
      </c>
    </row>
    <row r="14768" spans="1:5" x14ac:dyDescent="0.25">
      <c r="A14768" s="158">
        <v>79653.328121870101</v>
      </c>
      <c r="B14768" s="158">
        <v>0.122220581235433</v>
      </c>
      <c r="C14768" s="158">
        <v>9.2689553099062905E-2</v>
      </c>
      <c r="D14768" s="158"/>
      <c r="E14768" s="158">
        <v>-0.251994702257332</v>
      </c>
    </row>
    <row r="14769" spans="1:5" x14ac:dyDescent="0.25">
      <c r="A14769" s="158">
        <v>79658.697004979593</v>
      </c>
      <c r="B14769" s="158">
        <v>7.1911882812614195E-2</v>
      </c>
      <c r="C14769" s="158">
        <v>9.2717014770736295E-2</v>
      </c>
      <c r="D14769" s="158"/>
      <c r="E14769" s="158">
        <v>-0.25203483633092499</v>
      </c>
    </row>
    <row r="14770" spans="1:5" x14ac:dyDescent="0.25">
      <c r="A14770" s="158">
        <v>79668.5319449698</v>
      </c>
      <c r="B14770" s="158">
        <v>-0.69296052557709098</v>
      </c>
      <c r="C14770" s="158">
        <v>9.2767442504246095E-2</v>
      </c>
      <c r="D14770" s="158"/>
      <c r="E14770" s="158">
        <v>-0.25210836230738398</v>
      </c>
    </row>
    <row r="14771" spans="1:5" x14ac:dyDescent="0.25">
      <c r="A14771" s="158">
        <v>79668.997951903395</v>
      </c>
      <c r="B14771" s="158">
        <v>-0.19307232444747399</v>
      </c>
      <c r="C14771" s="158">
        <v>9.2769835821835595E-2</v>
      </c>
      <c r="D14771" s="158"/>
      <c r="E14771" s="158">
        <v>-0.25211184638972001</v>
      </c>
    </row>
    <row r="14772" spans="1:5" x14ac:dyDescent="0.25">
      <c r="A14772" s="158">
        <v>79673.983579026506</v>
      </c>
      <c r="B14772" s="158">
        <v>-0.20881660534256599</v>
      </c>
      <c r="C14772" s="158">
        <v>9.27954630506303E-2</v>
      </c>
      <c r="D14772" s="158"/>
      <c r="E14772" s="158">
        <v>-0.25214912245621601</v>
      </c>
    </row>
    <row r="14773" spans="1:5" x14ac:dyDescent="0.25">
      <c r="A14773" s="158">
        <v>79676.606621299798</v>
      </c>
      <c r="B14773" s="158">
        <v>-1.1889721754699301</v>
      </c>
      <c r="C14773" s="158">
        <v>9.2808962228871902E-2</v>
      </c>
      <c r="D14773" s="158"/>
      <c r="E14773" s="158">
        <v>-0.252168735069214</v>
      </c>
    </row>
    <row r="14774" spans="1:5" x14ac:dyDescent="0.25">
      <c r="A14774" s="158">
        <v>79677.760806477294</v>
      </c>
      <c r="B14774" s="158">
        <v>9.3226515758448897E-2</v>
      </c>
      <c r="C14774" s="158">
        <v>9.2814905628705702E-2</v>
      </c>
      <c r="D14774" s="158"/>
      <c r="E14774" s="158">
        <v>-0.25217736516329903</v>
      </c>
    </row>
    <row r="14775" spans="1:5" x14ac:dyDescent="0.25">
      <c r="A14775" s="158">
        <v>79688.698112539903</v>
      </c>
      <c r="B14775" s="158">
        <v>-1.3961500880467701</v>
      </c>
      <c r="C14775" s="158">
        <v>9.2871332972999404E-2</v>
      </c>
      <c r="D14775" s="158"/>
      <c r="E14775" s="158">
        <v>-0.25225915173010199</v>
      </c>
    </row>
    <row r="14776" spans="1:5" x14ac:dyDescent="0.25">
      <c r="A14776" s="158">
        <v>79718.611811242401</v>
      </c>
      <c r="B14776" s="158">
        <v>-0.53769377205008495</v>
      </c>
      <c r="C14776" s="158">
        <v>9.3026634924711499E-2</v>
      </c>
      <c r="D14776" s="158"/>
      <c r="E14776" s="158">
        <v>-0.25248289410366298</v>
      </c>
    </row>
    <row r="14777" spans="1:5" x14ac:dyDescent="0.25">
      <c r="A14777" s="158">
        <v>79720.262929237899</v>
      </c>
      <c r="B14777" s="158">
        <v>-0.69092356096164298</v>
      </c>
      <c r="C14777" s="158">
        <v>9.3035247972793195E-2</v>
      </c>
      <c r="D14777" s="158"/>
      <c r="E14777" s="158">
        <v>-0.25249524613560498</v>
      </c>
    </row>
    <row r="14778" spans="1:5" x14ac:dyDescent="0.25">
      <c r="A14778" s="158">
        <v>79723.417408275302</v>
      </c>
      <c r="B14778" s="158">
        <v>-0.25517820600927699</v>
      </c>
      <c r="C14778" s="158">
        <v>9.30517151067312E-2</v>
      </c>
      <c r="D14778" s="158"/>
      <c r="E14778" s="158">
        <v>-0.25251884550702203</v>
      </c>
    </row>
    <row r="14779" spans="1:5" x14ac:dyDescent="0.25">
      <c r="A14779" s="158">
        <v>79749.614415962496</v>
      </c>
      <c r="B14779" s="158">
        <v>1.58707484856606</v>
      </c>
      <c r="C14779" s="158">
        <v>9.3189063740753003E-2</v>
      </c>
      <c r="D14779" s="158"/>
      <c r="E14779" s="158">
        <v>-0.25271486565172002</v>
      </c>
    </row>
    <row r="14780" spans="1:5" x14ac:dyDescent="0.25">
      <c r="A14780" s="158">
        <v>79760.137901030699</v>
      </c>
      <c r="B14780" s="158">
        <v>-9.2514054292780507E-2</v>
      </c>
      <c r="C14780" s="158">
        <v>9.3244532679398806E-2</v>
      </c>
      <c r="D14780" s="158"/>
      <c r="E14780" s="158">
        <v>-0.25279362531131899</v>
      </c>
    </row>
    <row r="14781" spans="1:5" x14ac:dyDescent="0.25">
      <c r="A14781" s="158">
        <v>79767.112970045098</v>
      </c>
      <c r="B14781" s="158">
        <v>0.20572244482386401</v>
      </c>
      <c r="C14781" s="158">
        <v>9.3281390140277406E-2</v>
      </c>
      <c r="D14781" s="158"/>
      <c r="E14781" s="158">
        <v>-0.25284583343140998</v>
      </c>
    </row>
    <row r="14782" spans="1:5" x14ac:dyDescent="0.25">
      <c r="A14782" s="158">
        <v>79773.079303721999</v>
      </c>
      <c r="B14782" s="158">
        <v>1.5672593134175E-3</v>
      </c>
      <c r="C14782" s="158">
        <v>9.3312975149708502E-2</v>
      </c>
      <c r="D14782" s="158"/>
      <c r="E14782" s="158">
        <v>-0.252890494649334</v>
      </c>
    </row>
    <row r="14783" spans="1:5" x14ac:dyDescent="0.25">
      <c r="A14783" s="158">
        <v>79785.320658378099</v>
      </c>
      <c r="B14783" s="158">
        <v>0.55666498901649797</v>
      </c>
      <c r="C14783" s="158">
        <v>9.3377945195894499E-2</v>
      </c>
      <c r="D14783" s="158"/>
      <c r="E14783" s="158">
        <v>-0.25298213770508499</v>
      </c>
    </row>
    <row r="14784" spans="1:5" x14ac:dyDescent="0.25">
      <c r="A14784" s="158">
        <v>79815.210911350499</v>
      </c>
      <c r="B14784" s="158">
        <v>0.20746109976419499</v>
      </c>
      <c r="C14784" s="158">
        <v>9.3537509659685103E-2</v>
      </c>
      <c r="D14784" s="158"/>
      <c r="E14784" s="158">
        <v>-0.25320596258989098</v>
      </c>
    </row>
    <row r="14785" spans="1:5" x14ac:dyDescent="0.25">
      <c r="A14785" s="158">
        <v>79837.544251278203</v>
      </c>
      <c r="B14785" s="158">
        <v>7.4913995099446004E-2</v>
      </c>
      <c r="C14785" s="158">
        <v>9.3657572628777594E-2</v>
      </c>
      <c r="D14785" s="158"/>
      <c r="E14785" s="158">
        <v>-0.25337325139040801</v>
      </c>
    </row>
    <row r="14786" spans="1:5" x14ac:dyDescent="0.25">
      <c r="A14786" s="158">
        <v>79845.256936046004</v>
      </c>
      <c r="B14786" s="158">
        <v>-0.41125385959784899</v>
      </c>
      <c r="C14786" s="158">
        <v>9.3699199562083002E-2</v>
      </c>
      <c r="D14786" s="158"/>
      <c r="E14786" s="158">
        <v>-0.25343103383786297</v>
      </c>
    </row>
    <row r="14787" spans="1:5" x14ac:dyDescent="0.25">
      <c r="A14787" s="158">
        <v>79866.714276197294</v>
      </c>
      <c r="B14787" s="158">
        <v>0.23541574648628899</v>
      </c>
      <c r="C14787" s="158">
        <v>9.3815445018779198E-2</v>
      </c>
      <c r="D14787" s="158"/>
      <c r="E14787" s="158">
        <v>-0.253591817163976</v>
      </c>
    </row>
    <row r="14788" spans="1:5" x14ac:dyDescent="0.25">
      <c r="A14788" s="158">
        <v>79877.207308655794</v>
      </c>
      <c r="B14788" s="158">
        <v>0.10427704984099501</v>
      </c>
      <c r="C14788" s="158">
        <v>9.3872521766345099E-2</v>
      </c>
      <c r="D14788" s="158"/>
      <c r="E14788" s="158">
        <v>-0.253670457962552</v>
      </c>
    </row>
    <row r="14789" spans="1:5" x14ac:dyDescent="0.25">
      <c r="A14789" s="158">
        <v>79883.120127232294</v>
      </c>
      <c r="B14789" s="158">
        <v>0.478554970270473</v>
      </c>
      <c r="C14789" s="158">
        <v>9.3904750419321004E-2</v>
      </c>
      <c r="D14789" s="158"/>
      <c r="E14789" s="158">
        <v>-0.25371477629226602</v>
      </c>
    </row>
    <row r="14790" spans="1:5" x14ac:dyDescent="0.25">
      <c r="A14790" s="158">
        <v>79889.674746767807</v>
      </c>
      <c r="B14790" s="158">
        <v>0.63714081375907405</v>
      </c>
      <c r="C14790" s="158">
        <v>9.3940532442158303E-2</v>
      </c>
      <c r="D14790" s="158"/>
      <c r="E14790" s="158">
        <v>-0.25376390871243398</v>
      </c>
    </row>
    <row r="14791" spans="1:5" x14ac:dyDescent="0.25">
      <c r="A14791" s="158">
        <v>79901.021578404398</v>
      </c>
      <c r="B14791" s="158">
        <v>-3.1437837476089303E-2</v>
      </c>
      <c r="C14791" s="158">
        <v>9.4002611441003706E-2</v>
      </c>
      <c r="D14791" s="158"/>
      <c r="E14791" s="158">
        <v>-0.25384897176342802</v>
      </c>
    </row>
    <row r="14792" spans="1:5" x14ac:dyDescent="0.25">
      <c r="A14792" s="158">
        <v>79902.989203572404</v>
      </c>
      <c r="B14792" s="158">
        <v>0.36142099455085402</v>
      </c>
      <c r="C14792" s="158">
        <v>9.4013393835132394E-2</v>
      </c>
      <c r="D14792" s="158"/>
      <c r="E14792" s="158">
        <v>-0.25386372348341901</v>
      </c>
    </row>
    <row r="14793" spans="1:5" x14ac:dyDescent="0.25">
      <c r="A14793" s="158">
        <v>79908.304424201502</v>
      </c>
      <c r="B14793" s="158">
        <v>-0.32146907831722699</v>
      </c>
      <c r="C14793" s="158">
        <v>9.4042546330891194E-2</v>
      </c>
      <c r="D14793" s="158"/>
      <c r="E14793" s="158">
        <v>-0.253903574567791</v>
      </c>
    </row>
    <row r="14794" spans="1:5" x14ac:dyDescent="0.25">
      <c r="A14794" s="158">
        <v>79916.874417348707</v>
      </c>
      <c r="B14794" s="158">
        <v>0.11986348749872799</v>
      </c>
      <c r="C14794" s="158">
        <v>9.4089628648643897E-2</v>
      </c>
      <c r="D14794" s="158"/>
      <c r="E14794" s="158">
        <v>-0.25396783367369002</v>
      </c>
    </row>
    <row r="14795" spans="1:5" x14ac:dyDescent="0.25">
      <c r="A14795" s="158">
        <v>79920.412046640704</v>
      </c>
      <c r="B14795" s="158">
        <v>0.13839248625398001</v>
      </c>
      <c r="C14795" s="158">
        <v>9.4109091905048903E-2</v>
      </c>
      <c r="D14795" s="158"/>
      <c r="E14795" s="158">
        <v>-0.253994361235517</v>
      </c>
    </row>
    <row r="14796" spans="1:5" x14ac:dyDescent="0.25">
      <c r="A14796" s="158">
        <v>79940.791176268205</v>
      </c>
      <c r="B14796" s="158">
        <v>4.8777942680100501E-2</v>
      </c>
      <c r="C14796" s="158">
        <v>9.4221528918903397E-2</v>
      </c>
      <c r="D14796" s="158"/>
      <c r="E14796" s="158">
        <v>-0.25414719926681301</v>
      </c>
    </row>
    <row r="14797" spans="1:5" x14ac:dyDescent="0.25">
      <c r="A14797" s="158">
        <v>79951.665276337299</v>
      </c>
      <c r="B14797" s="158">
        <v>0.14819397111822699</v>
      </c>
      <c r="C14797" s="158">
        <v>9.42817416700652E-2</v>
      </c>
      <c r="D14797" s="158"/>
      <c r="E14797" s="158">
        <v>-0.25422876701251501</v>
      </c>
    </row>
    <row r="14798" spans="1:5" x14ac:dyDescent="0.25">
      <c r="A14798" s="158">
        <v>79951.846657319402</v>
      </c>
      <c r="B14798" s="158">
        <v>0.41044972997239498</v>
      </c>
      <c r="C14798" s="158">
        <v>9.4282747294003197E-2</v>
      </c>
      <c r="D14798" s="158"/>
      <c r="E14798" s="158">
        <v>-0.25423012765777597</v>
      </c>
    </row>
    <row r="14799" spans="1:5" x14ac:dyDescent="0.25">
      <c r="A14799" s="158">
        <v>79956.659615527402</v>
      </c>
      <c r="B14799" s="158">
        <v>-0.32460216408021197</v>
      </c>
      <c r="C14799" s="158">
        <v>9.4309446741213901E-2</v>
      </c>
      <c r="D14799" s="158"/>
      <c r="E14799" s="158">
        <v>-0.254266233535761</v>
      </c>
    </row>
    <row r="14800" spans="1:5" x14ac:dyDescent="0.25">
      <c r="A14800" s="158">
        <v>79966.604438792594</v>
      </c>
      <c r="B14800" s="158">
        <v>0.42778253550321799</v>
      </c>
      <c r="C14800" s="158">
        <v>9.4364706707268903E-2</v>
      </c>
      <c r="D14800" s="158"/>
      <c r="E14800" s="158">
        <v>-0.25434084408949897</v>
      </c>
    </row>
    <row r="14801" spans="1:5" x14ac:dyDescent="0.25">
      <c r="A14801" s="158">
        <v>79966.897011199195</v>
      </c>
      <c r="B14801" s="158">
        <v>0.23292535813492801</v>
      </c>
      <c r="C14801" s="158">
        <v>9.4366334298804505E-2</v>
      </c>
      <c r="D14801" s="158"/>
      <c r="E14801" s="158">
        <v>-0.25434303923074197</v>
      </c>
    </row>
    <row r="14802" spans="1:5" x14ac:dyDescent="0.25">
      <c r="A14802" s="158">
        <v>79969.818821082998</v>
      </c>
      <c r="B14802" s="158">
        <v>-0.56092089638974896</v>
      </c>
      <c r="C14802" s="158">
        <v>9.43825942678201E-2</v>
      </c>
      <c r="D14802" s="158"/>
      <c r="E14802" s="158">
        <v>-0.25436496168592498</v>
      </c>
    </row>
    <row r="14803" spans="1:5" x14ac:dyDescent="0.25">
      <c r="A14803" s="158">
        <v>79973.459722110405</v>
      </c>
      <c r="B14803" s="158">
        <v>-0.34913312274224001</v>
      </c>
      <c r="C14803" s="158">
        <v>9.4402870796219798E-2</v>
      </c>
      <c r="D14803" s="158"/>
      <c r="E14803" s="158">
        <v>-0.25439228055449897</v>
      </c>
    </row>
    <row r="14804" spans="1:5" x14ac:dyDescent="0.25">
      <c r="A14804" s="158">
        <v>79981.783463836895</v>
      </c>
      <c r="B14804" s="158">
        <v>-0.34555528719294498</v>
      </c>
      <c r="C14804" s="158">
        <v>9.4449287856394004E-2</v>
      </c>
      <c r="D14804" s="158"/>
      <c r="E14804" s="158">
        <v>-0.254454740654593</v>
      </c>
    </row>
    <row r="14805" spans="1:5" x14ac:dyDescent="0.25">
      <c r="A14805" s="158">
        <v>79990.926898846199</v>
      </c>
      <c r="B14805" s="158">
        <v>-0.206267923095171</v>
      </c>
      <c r="C14805" s="158">
        <v>9.45003735571745E-2</v>
      </c>
      <c r="D14805" s="158"/>
      <c r="E14805" s="158">
        <v>-0.254523358579543</v>
      </c>
    </row>
    <row r="14806" spans="1:5" x14ac:dyDescent="0.25">
      <c r="A14806" s="158">
        <v>79997.909934768497</v>
      </c>
      <c r="B14806" s="158">
        <v>-2.2113604767581799E-2</v>
      </c>
      <c r="C14806" s="158">
        <v>9.4539457057545601E-2</v>
      </c>
      <c r="D14806" s="158"/>
      <c r="E14806" s="158">
        <v>-0.25457576846003899</v>
      </c>
    </row>
    <row r="14807" spans="1:5" x14ac:dyDescent="0.25">
      <c r="A14807" s="158">
        <v>80001.619387977102</v>
      </c>
      <c r="B14807" s="158">
        <v>-8.9138948195155401E-2</v>
      </c>
      <c r="C14807" s="158">
        <v>9.4560242448990306E-2</v>
      </c>
      <c r="D14807" s="158"/>
      <c r="E14807" s="158">
        <v>-0.25460361080134097</v>
      </c>
    </row>
    <row r="14808" spans="1:5" x14ac:dyDescent="0.25">
      <c r="A14808" s="158">
        <v>80036.043568799403</v>
      </c>
      <c r="B14808" s="158">
        <v>-1.96847526126919</v>
      </c>
      <c r="C14808" s="158">
        <v>9.4753910936332605E-2</v>
      </c>
      <c r="D14808" s="158"/>
      <c r="E14808" s="158">
        <v>-0.25486204826479802</v>
      </c>
    </row>
    <row r="14809" spans="1:5" x14ac:dyDescent="0.25">
      <c r="A14809" s="158">
        <v>80049.558880777506</v>
      </c>
      <c r="B14809" s="158">
        <v>0.23630089918313901</v>
      </c>
      <c r="C14809" s="158">
        <v>9.4830323906233596E-2</v>
      </c>
      <c r="D14809" s="158"/>
      <c r="E14809" s="158">
        <v>-0.25496354179936198</v>
      </c>
    </row>
    <row r="14810" spans="1:5" x14ac:dyDescent="0.25">
      <c r="A14810" s="158">
        <v>80056.017477025394</v>
      </c>
      <c r="B14810" s="158">
        <v>-0.16330465368594699</v>
      </c>
      <c r="C14810" s="158">
        <v>9.4866913044726303E-2</v>
      </c>
      <c r="D14810" s="158"/>
      <c r="E14810" s="158">
        <v>-0.25501204836430402</v>
      </c>
    </row>
    <row r="14811" spans="1:5" x14ac:dyDescent="0.25">
      <c r="A14811" s="158">
        <v>80071.208554706696</v>
      </c>
      <c r="B14811" s="158">
        <v>-0.20712372110291999</v>
      </c>
      <c r="C14811" s="158">
        <v>9.4953158155411999E-2</v>
      </c>
      <c r="D14811" s="158"/>
      <c r="E14811" s="158">
        <v>-0.25512615349760898</v>
      </c>
    </row>
    <row r="14812" spans="1:5" x14ac:dyDescent="0.25">
      <c r="A14812" s="158">
        <v>80072.962902229294</v>
      </c>
      <c r="B14812" s="158">
        <v>-0.35901387779275801</v>
      </c>
      <c r="C14812" s="158">
        <v>9.4963134766071503E-2</v>
      </c>
      <c r="D14812" s="158"/>
      <c r="E14812" s="158">
        <v>-0.25513933225980201</v>
      </c>
    </row>
    <row r="14813" spans="1:5" x14ac:dyDescent="0.25">
      <c r="A14813" s="158">
        <v>80085.941537325896</v>
      </c>
      <c r="B14813" s="158">
        <v>0.23803786140161901</v>
      </c>
      <c r="C14813" s="158">
        <v>9.5037046867151906E-2</v>
      </c>
      <c r="D14813" s="158"/>
      <c r="E14813" s="158">
        <v>-0.25523683679920101</v>
      </c>
    </row>
    <row r="14814" spans="1:5" x14ac:dyDescent="0.25">
      <c r="A14814" s="158">
        <v>80090.058575659205</v>
      </c>
      <c r="B14814" s="158">
        <v>-2.7742711441347502E-3</v>
      </c>
      <c r="C14814" s="158">
        <v>9.5060531485154004E-2</v>
      </c>
      <c r="D14814" s="158"/>
      <c r="E14814" s="158">
        <v>-0.255267769897151</v>
      </c>
    </row>
    <row r="14815" spans="1:5" x14ac:dyDescent="0.25">
      <c r="A14815" s="158">
        <v>80098.859257507793</v>
      </c>
      <c r="B14815" s="158">
        <v>0.145420544355401</v>
      </c>
      <c r="C14815" s="158">
        <v>9.5110794292260895E-2</v>
      </c>
      <c r="D14815" s="158"/>
      <c r="E14815" s="158">
        <v>-0.25533389815110602</v>
      </c>
    </row>
    <row r="14816" spans="1:5" x14ac:dyDescent="0.25">
      <c r="A14816" s="158">
        <v>80099.471025830106</v>
      </c>
      <c r="B14816" s="158">
        <v>2.39936209873504E-2</v>
      </c>
      <c r="C14816" s="158">
        <v>9.5114291347068905E-2</v>
      </c>
      <c r="D14816" s="158"/>
      <c r="E14816" s="158">
        <v>-0.25533849522188801</v>
      </c>
    </row>
    <row r="14817" spans="1:5" x14ac:dyDescent="0.25">
      <c r="A14817" s="158">
        <v>80101.6868857105</v>
      </c>
      <c r="B14817" s="158">
        <v>0.27182410265067503</v>
      </c>
      <c r="C14817" s="158">
        <v>9.5126961236266003E-2</v>
      </c>
      <c r="D14817" s="158"/>
      <c r="E14817" s="158">
        <v>-0.25535514634561401</v>
      </c>
    </row>
    <row r="14818" spans="1:5" x14ac:dyDescent="0.25">
      <c r="A14818" s="158">
        <v>80117.744387696002</v>
      </c>
      <c r="B14818" s="158">
        <v>-1.73333538657339E-2</v>
      </c>
      <c r="C14818" s="158">
        <v>9.5218931154052402E-2</v>
      </c>
      <c r="D14818" s="158"/>
      <c r="E14818" s="158">
        <v>-0.25547582341450098</v>
      </c>
    </row>
    <row r="14819" spans="1:5" x14ac:dyDescent="0.25">
      <c r="A14819" s="158">
        <v>80122.831334949602</v>
      </c>
      <c r="B14819" s="158">
        <v>-0.137659200584417</v>
      </c>
      <c r="C14819" s="158">
        <v>9.5248123474962407E-2</v>
      </c>
      <c r="D14819" s="158"/>
      <c r="E14819" s="158">
        <v>-0.255514058020754</v>
      </c>
    </row>
    <row r="14820" spans="1:5" x14ac:dyDescent="0.25">
      <c r="A14820" s="158">
        <v>80143.686003525203</v>
      </c>
      <c r="B14820" s="158">
        <v>-0.154022748944249</v>
      </c>
      <c r="C14820" s="158">
        <v>9.5368081639330499E-2</v>
      </c>
      <c r="D14820" s="158"/>
      <c r="E14820" s="158">
        <v>-0.25567082952894499</v>
      </c>
    </row>
    <row r="14821" spans="1:5" x14ac:dyDescent="0.25">
      <c r="A14821" s="158">
        <v>80146.216052907097</v>
      </c>
      <c r="B14821" s="158">
        <v>0.77090908808692404</v>
      </c>
      <c r="C14821" s="158">
        <v>9.5382665007111303E-2</v>
      </c>
      <c r="D14821" s="158"/>
      <c r="E14821" s="158">
        <v>-0.25568985129696697</v>
      </c>
    </row>
    <row r="14822" spans="1:5" x14ac:dyDescent="0.25">
      <c r="A14822" s="158">
        <v>80146.972106593006</v>
      </c>
      <c r="B14822" s="158">
        <v>-0.176730033641948</v>
      </c>
      <c r="C14822" s="158">
        <v>9.5387024207493107E-2</v>
      </c>
      <c r="D14822" s="158"/>
      <c r="E14822" s="158">
        <v>-0.25569553567125802</v>
      </c>
    </row>
    <row r="14823" spans="1:5" x14ac:dyDescent="0.25">
      <c r="A14823" s="158">
        <v>80147.786158093004</v>
      </c>
      <c r="B14823" s="158">
        <v>0.19648065928958799</v>
      </c>
      <c r="C14823" s="158">
        <v>9.5391718453690003E-2</v>
      </c>
      <c r="D14823" s="158"/>
      <c r="E14823" s="158">
        <v>-0.25570165615579898</v>
      </c>
    </row>
    <row r="14824" spans="1:5" x14ac:dyDescent="0.25">
      <c r="A14824" s="158">
        <v>80157.758240965195</v>
      </c>
      <c r="B14824" s="158">
        <v>0.51372911471530003</v>
      </c>
      <c r="C14824" s="158">
        <v>9.5449276803394101E-2</v>
      </c>
      <c r="D14824" s="158"/>
      <c r="E14824" s="158">
        <v>-0.25577663634539899</v>
      </c>
    </row>
    <row r="14825" spans="1:5" x14ac:dyDescent="0.25">
      <c r="A14825" s="158">
        <v>80161.867924418795</v>
      </c>
      <c r="B14825" s="158">
        <v>0.37571268443599098</v>
      </c>
      <c r="C14825" s="158">
        <v>9.5473026614190507E-2</v>
      </c>
      <c r="D14825" s="158"/>
      <c r="E14825" s="158">
        <v>-0.25580753957760799</v>
      </c>
    </row>
    <row r="14826" spans="1:5" x14ac:dyDescent="0.25">
      <c r="A14826" s="158">
        <v>80170.865716312401</v>
      </c>
      <c r="B14826" s="158">
        <v>-0.34377050194834802</v>
      </c>
      <c r="C14826" s="158">
        <v>9.5525083117565898E-2</v>
      </c>
      <c r="D14826" s="158"/>
      <c r="E14826" s="158">
        <v>-0.25587520455089402</v>
      </c>
    </row>
    <row r="14827" spans="1:5" x14ac:dyDescent="0.25">
      <c r="A14827" s="158">
        <v>80176.643537431504</v>
      </c>
      <c r="B14827" s="158">
        <v>-0.20775289736444399</v>
      </c>
      <c r="C14827" s="158">
        <v>9.5558552468415395E-2</v>
      </c>
      <c r="D14827" s="158"/>
      <c r="E14827" s="158">
        <v>-0.255918658434933</v>
      </c>
    </row>
    <row r="14828" spans="1:5" x14ac:dyDescent="0.25">
      <c r="A14828" s="158">
        <v>80188.268856076204</v>
      </c>
      <c r="B14828" s="158">
        <v>0.51441928979776297</v>
      </c>
      <c r="C14828" s="158">
        <v>9.5625992962444603E-2</v>
      </c>
      <c r="D14828" s="158"/>
      <c r="E14828" s="158">
        <v>-0.256006098881778</v>
      </c>
    </row>
    <row r="14829" spans="1:5" x14ac:dyDescent="0.25">
      <c r="A14829" s="158">
        <v>80201.592343352997</v>
      </c>
      <c r="B14829" s="158">
        <v>-2.9268630394763101E-2</v>
      </c>
      <c r="C14829" s="158">
        <v>9.5703443944415004E-2</v>
      </c>
      <c r="D14829" s="158"/>
      <c r="E14829" s="158">
        <v>-0.25610632640012798</v>
      </c>
    </row>
    <row r="14830" spans="1:5" x14ac:dyDescent="0.25">
      <c r="A14830" s="158">
        <v>80215.696361235707</v>
      </c>
      <c r="B14830" s="158">
        <v>-0.16742000793384901</v>
      </c>
      <c r="C14830" s="158">
        <v>9.5785614181811696E-2</v>
      </c>
      <c r="D14830" s="158"/>
      <c r="E14830" s="158">
        <v>-0.25621244206384902</v>
      </c>
    </row>
    <row r="14831" spans="1:5" x14ac:dyDescent="0.25">
      <c r="A14831" s="158">
        <v>80234.928245840099</v>
      </c>
      <c r="B14831" s="158">
        <v>-0.11658285269728901</v>
      </c>
      <c r="C14831" s="158">
        <v>9.5897954585494605E-2</v>
      </c>
      <c r="D14831" s="158"/>
      <c r="E14831" s="158">
        <v>-0.256357166038439</v>
      </c>
    </row>
    <row r="14832" spans="1:5" x14ac:dyDescent="0.25">
      <c r="A14832" s="158">
        <v>80240.056562871396</v>
      </c>
      <c r="B14832" s="158">
        <v>-0.61084701516243001</v>
      </c>
      <c r="C14832" s="158">
        <v>9.5927967423736396E-2</v>
      </c>
      <c r="D14832" s="158"/>
      <c r="E14832" s="158">
        <v>-0.25639576301879502</v>
      </c>
    </row>
    <row r="14833" spans="1:5" x14ac:dyDescent="0.25">
      <c r="A14833" s="158">
        <v>80242.157708528306</v>
      </c>
      <c r="B14833" s="158">
        <v>2.1208527564065001E-2</v>
      </c>
      <c r="C14833" s="158">
        <v>9.5940270899285404E-2</v>
      </c>
      <c r="D14833" s="158"/>
      <c r="E14833" s="158">
        <v>-0.256411577405736</v>
      </c>
    </row>
    <row r="14834" spans="1:5" x14ac:dyDescent="0.25">
      <c r="A14834" s="158">
        <v>80258.293736013395</v>
      </c>
      <c r="B14834" s="158">
        <v>-0.102892199343307</v>
      </c>
      <c r="C14834" s="158">
        <v>9.6034886984199902E-2</v>
      </c>
      <c r="D14834" s="158"/>
      <c r="E14834" s="158">
        <v>-0.25653303859561499</v>
      </c>
    </row>
    <row r="14835" spans="1:5" x14ac:dyDescent="0.25">
      <c r="A14835" s="158">
        <v>80279.381782626806</v>
      </c>
      <c r="B14835" s="158">
        <v>-4.37504237537856E-2</v>
      </c>
      <c r="C14835" s="158">
        <v>9.61588799233246E-2</v>
      </c>
      <c r="D14835" s="158"/>
      <c r="E14835" s="158">
        <v>-0.25669180856849699</v>
      </c>
    </row>
    <row r="14836" spans="1:5" x14ac:dyDescent="0.25">
      <c r="A14836" s="158">
        <v>80288.524490673197</v>
      </c>
      <c r="B14836" s="158">
        <v>0.69711992306302795</v>
      </c>
      <c r="C14836" s="158">
        <v>9.6212753921835495E-2</v>
      </c>
      <c r="D14836" s="158"/>
      <c r="E14836" s="158">
        <v>-0.25676065488857303</v>
      </c>
    </row>
    <row r="14837" spans="1:5" x14ac:dyDescent="0.25">
      <c r="A14837" s="158">
        <v>80295.290071199604</v>
      </c>
      <c r="B14837" s="158">
        <v>0.269253321801943</v>
      </c>
      <c r="C14837" s="158">
        <v>9.6252665230131998E-2</v>
      </c>
      <c r="D14837" s="158"/>
      <c r="E14837" s="158">
        <v>-0.25681160554238402</v>
      </c>
    </row>
    <row r="14838" spans="1:5" x14ac:dyDescent="0.25">
      <c r="A14838" s="158">
        <v>80306.268100964298</v>
      </c>
      <c r="B14838" s="158">
        <v>0.60125358853488897</v>
      </c>
      <c r="C14838" s="158">
        <v>9.6317506247846699E-2</v>
      </c>
      <c r="D14838" s="158"/>
      <c r="E14838" s="158">
        <v>-0.25689428780360002</v>
      </c>
    </row>
    <row r="14839" spans="1:5" x14ac:dyDescent="0.25">
      <c r="A14839" s="158">
        <v>80309.944781890299</v>
      </c>
      <c r="B14839" s="158">
        <v>-3.6443124191598598E-2</v>
      </c>
      <c r="C14839" s="158">
        <v>9.6339244138573601E-2</v>
      </c>
      <c r="D14839" s="158"/>
      <c r="E14839" s="158">
        <v>-0.25692198141364597</v>
      </c>
    </row>
    <row r="14840" spans="1:5" x14ac:dyDescent="0.25">
      <c r="A14840" s="158">
        <v>80315.791396346496</v>
      </c>
      <c r="B14840" s="158">
        <v>0.86766163477389702</v>
      </c>
      <c r="C14840" s="158">
        <v>9.6373833773078302E-2</v>
      </c>
      <c r="D14840" s="158"/>
      <c r="E14840" s="158">
        <v>-0.25696602181427802</v>
      </c>
    </row>
    <row r="14841" spans="1:5" x14ac:dyDescent="0.25">
      <c r="A14841" s="158">
        <v>80321.468076934194</v>
      </c>
      <c r="B14841" s="158">
        <v>3.8926048939957901E-2</v>
      </c>
      <c r="C14841" s="158">
        <v>9.6407444031983799E-2</v>
      </c>
      <c r="D14841" s="158"/>
      <c r="E14841" s="158">
        <v>-0.25700878492486301</v>
      </c>
    </row>
    <row r="14842" spans="1:5" x14ac:dyDescent="0.25">
      <c r="A14842" s="158">
        <v>80322.747343574694</v>
      </c>
      <c r="B14842" s="158">
        <v>-2.0232273640813001</v>
      </c>
      <c r="C14842" s="158">
        <v>9.6415021772066206E-2</v>
      </c>
      <c r="D14842" s="158"/>
      <c r="E14842" s="158">
        <v>-0.25701842216794801</v>
      </c>
    </row>
    <row r="14843" spans="1:5" x14ac:dyDescent="0.25">
      <c r="A14843" s="158">
        <v>80326.419616472602</v>
      </c>
      <c r="B14843" s="158">
        <v>8.4618208541220596E-2</v>
      </c>
      <c r="C14843" s="158">
        <v>9.6436781624186896E-2</v>
      </c>
      <c r="D14843" s="158"/>
      <c r="E14843" s="158">
        <v>-0.25704608768030601</v>
      </c>
    </row>
    <row r="14844" spans="1:5" x14ac:dyDescent="0.25">
      <c r="A14844" s="158">
        <v>80328.738485679205</v>
      </c>
      <c r="B14844" s="158">
        <v>0.384108498370694</v>
      </c>
      <c r="C14844" s="158">
        <v>9.6450527384038101E-2</v>
      </c>
      <c r="D14844" s="158"/>
      <c r="E14844" s="158">
        <v>-0.25706355774756501</v>
      </c>
    </row>
    <row r="14845" spans="1:5" x14ac:dyDescent="0.25">
      <c r="A14845" s="158">
        <v>80351.839538640794</v>
      </c>
      <c r="B14845" s="158">
        <v>0.33007054252998103</v>
      </c>
      <c r="C14845" s="158">
        <v>9.6587691224742006E-2</v>
      </c>
      <c r="D14845" s="158"/>
      <c r="E14845" s="158">
        <v>-0.25723762287844798</v>
      </c>
    </row>
    <row r="14846" spans="1:5" x14ac:dyDescent="0.25">
      <c r="A14846" s="158">
        <v>80364.643133147401</v>
      </c>
      <c r="B14846" s="158">
        <v>-0.21238971143545701</v>
      </c>
      <c r="C14846" s="158">
        <v>9.6663886275351801E-2</v>
      </c>
      <c r="D14846" s="158"/>
      <c r="E14846" s="158">
        <v>-0.257334116567279</v>
      </c>
    </row>
    <row r="14847" spans="1:5" x14ac:dyDescent="0.25">
      <c r="A14847" s="158">
        <v>80365.9569611021</v>
      </c>
      <c r="B14847" s="158">
        <v>-0.52984628958456803</v>
      </c>
      <c r="C14847" s="158">
        <v>9.6671711784689807E-2</v>
      </c>
      <c r="D14847" s="158"/>
      <c r="E14847" s="158">
        <v>-0.25734401894873099</v>
      </c>
    </row>
    <row r="14848" spans="1:5" x14ac:dyDescent="0.25">
      <c r="A14848" s="158">
        <v>80380.240387437298</v>
      </c>
      <c r="B14848" s="158">
        <v>1.28404436532503</v>
      </c>
      <c r="C14848" s="158">
        <v>9.6756868371704496E-2</v>
      </c>
      <c r="D14848" s="158"/>
      <c r="E14848" s="158">
        <v>-0.25745168313164501</v>
      </c>
    </row>
    <row r="14849" spans="1:5" x14ac:dyDescent="0.25">
      <c r="A14849" s="158">
        <v>80388.057615784797</v>
      </c>
      <c r="B14849" s="158">
        <v>-0.401427776540286</v>
      </c>
      <c r="C14849" s="158">
        <v>9.6803535742139596E-2</v>
      </c>
      <c r="D14849" s="158"/>
      <c r="E14849" s="158">
        <v>-0.25751061429466199</v>
      </c>
    </row>
    <row r="14850" spans="1:5" x14ac:dyDescent="0.25">
      <c r="A14850" s="158">
        <v>80402.246483626499</v>
      </c>
      <c r="B14850" s="158">
        <v>0.29159268896399299</v>
      </c>
      <c r="C14850" s="158">
        <v>9.68883497003937E-2</v>
      </c>
      <c r="D14850" s="158"/>
      <c r="E14850" s="158">
        <v>-0.257617591936391</v>
      </c>
    </row>
    <row r="14851" spans="1:5" x14ac:dyDescent="0.25">
      <c r="A14851" s="158">
        <v>80415.179334635599</v>
      </c>
      <c r="B14851" s="158">
        <v>2.6572709348648998E-2</v>
      </c>
      <c r="C14851" s="158">
        <v>9.6965775764501397E-2</v>
      </c>
      <c r="D14851" s="158"/>
      <c r="E14851" s="158">
        <v>-0.25771511444395601</v>
      </c>
    </row>
    <row r="14852" spans="1:5" x14ac:dyDescent="0.25">
      <c r="A14852" s="158">
        <v>80420.931007301202</v>
      </c>
      <c r="B14852" s="158">
        <v>0.60772490536113999</v>
      </c>
      <c r="C14852" s="158">
        <v>9.7000245726071896E-2</v>
      </c>
      <c r="D14852" s="158"/>
      <c r="E14852" s="158">
        <v>-0.25775849046211802</v>
      </c>
    </row>
    <row r="14853" spans="1:5" x14ac:dyDescent="0.25">
      <c r="A14853" s="158">
        <v>80438.417148193505</v>
      </c>
      <c r="B14853" s="158">
        <v>5.5552386057877698E-2</v>
      </c>
      <c r="C14853" s="158">
        <v>9.7105173687045604E-2</v>
      </c>
      <c r="D14853" s="158"/>
      <c r="E14853" s="158">
        <v>-0.25789037846797502</v>
      </c>
    </row>
    <row r="14854" spans="1:5" x14ac:dyDescent="0.25">
      <c r="A14854" s="158">
        <v>80452.081145747798</v>
      </c>
      <c r="B14854" s="158">
        <v>0.36206596166532501</v>
      </c>
      <c r="C14854" s="158">
        <v>9.71873022601107E-2</v>
      </c>
      <c r="D14854" s="158"/>
      <c r="E14854" s="158">
        <v>-0.25799345595137801</v>
      </c>
    </row>
    <row r="14855" spans="1:5" x14ac:dyDescent="0.25">
      <c r="A14855" s="158">
        <v>80454.816214299295</v>
      </c>
      <c r="B14855" s="158">
        <v>0.10677607611318</v>
      </c>
      <c r="C14855" s="158">
        <v>9.7203755608824799E-2</v>
      </c>
      <c r="D14855" s="158"/>
      <c r="E14855" s="158">
        <v>-0.25801409043109103</v>
      </c>
    </row>
    <row r="14856" spans="1:5" x14ac:dyDescent="0.25">
      <c r="A14856" s="158">
        <v>80459.343730588196</v>
      </c>
      <c r="B14856" s="158">
        <v>0.17600478196713201</v>
      </c>
      <c r="C14856" s="158">
        <v>9.72310018964547E-2</v>
      </c>
      <c r="D14856" s="158"/>
      <c r="E14856" s="158">
        <v>-0.25804824923918201</v>
      </c>
    </row>
    <row r="14857" spans="1:5" x14ac:dyDescent="0.25">
      <c r="A14857" s="158">
        <v>80460.351281527895</v>
      </c>
      <c r="B14857" s="158">
        <v>0.206769142336793</v>
      </c>
      <c r="C14857" s="158">
        <v>9.7237066975417605E-2</v>
      </c>
      <c r="D14857" s="158"/>
      <c r="E14857" s="158">
        <v>-0.25805585115298402</v>
      </c>
    </row>
    <row r="14858" spans="1:5" x14ac:dyDescent="0.25">
      <c r="A14858" s="158">
        <v>80465.794146485103</v>
      </c>
      <c r="B14858" s="158">
        <v>-0.34319409722731697</v>
      </c>
      <c r="C14858" s="158">
        <v>9.7269841635700599E-2</v>
      </c>
      <c r="D14858" s="158"/>
      <c r="E14858" s="158">
        <v>-0.25809691871413798</v>
      </c>
    </row>
    <row r="14859" spans="1:5" x14ac:dyDescent="0.25">
      <c r="A14859" s="158">
        <v>80466.478944762697</v>
      </c>
      <c r="B14859" s="158">
        <v>0.65036554637008004</v>
      </c>
      <c r="C14859" s="158">
        <v>9.7273966471926404E-2</v>
      </c>
      <c r="D14859" s="158"/>
      <c r="E14859" s="158">
        <v>-0.25810208583549299</v>
      </c>
    </row>
    <row r="14860" spans="1:5" x14ac:dyDescent="0.25">
      <c r="A14860" s="158">
        <v>80475.019390086905</v>
      </c>
      <c r="B14860" s="158">
        <v>0.31379548798158302</v>
      </c>
      <c r="C14860" s="158">
        <v>9.7325432808332502E-2</v>
      </c>
      <c r="D14860" s="158"/>
      <c r="E14860" s="158">
        <v>-0.258166530736468</v>
      </c>
    </row>
    <row r="14861" spans="1:5" x14ac:dyDescent="0.25">
      <c r="A14861" s="158">
        <v>80489.611139525907</v>
      </c>
      <c r="B14861" s="158">
        <v>0.62092364778418796</v>
      </c>
      <c r="C14861" s="158">
        <v>9.7413464575873299E-2</v>
      </c>
      <c r="D14861" s="158"/>
      <c r="E14861" s="158">
        <v>-0.25827665185802501</v>
      </c>
    </row>
    <row r="14862" spans="1:5" x14ac:dyDescent="0.25">
      <c r="A14862" s="158">
        <v>80498.2720306392</v>
      </c>
      <c r="B14862" s="158">
        <v>-0.15299242510015101</v>
      </c>
      <c r="C14862" s="158">
        <v>9.7465773354058899E-2</v>
      </c>
      <c r="D14862" s="158"/>
      <c r="E14862" s="158">
        <v>-0.25834202227837799</v>
      </c>
    </row>
    <row r="14863" spans="1:5" x14ac:dyDescent="0.25">
      <c r="A14863" s="158">
        <v>80499.281974465499</v>
      </c>
      <c r="B14863" s="158">
        <v>0.59520749123540595</v>
      </c>
      <c r="C14863" s="158">
        <v>9.7471875815719103E-2</v>
      </c>
      <c r="D14863" s="158"/>
      <c r="E14863" s="158">
        <v>-0.25834964550713602</v>
      </c>
    </row>
    <row r="14864" spans="1:5" x14ac:dyDescent="0.25">
      <c r="A14864" s="158">
        <v>80509.558877926902</v>
      </c>
      <c r="B14864" s="158">
        <v>0.53499224582114202</v>
      </c>
      <c r="C14864" s="158">
        <v>9.7534004923159501E-2</v>
      </c>
      <c r="D14864" s="158"/>
      <c r="E14864" s="158">
        <v>-0.258427222130723</v>
      </c>
    </row>
    <row r="14865" spans="1:5" x14ac:dyDescent="0.25">
      <c r="A14865" s="158">
        <v>80546.734631604995</v>
      </c>
      <c r="B14865" s="158">
        <v>0.84157665732928999</v>
      </c>
      <c r="C14865" s="158">
        <v>9.7759222361573098E-2</v>
      </c>
      <c r="D14865" s="158"/>
      <c r="E14865" s="158">
        <v>-0.25870792128675602</v>
      </c>
    </row>
    <row r="14866" spans="1:5" x14ac:dyDescent="0.25">
      <c r="A14866" s="158">
        <v>80549.233384777894</v>
      </c>
      <c r="B14866" s="158">
        <v>-0.42453120854941701</v>
      </c>
      <c r="C14866" s="158">
        <v>9.7774385675223702E-2</v>
      </c>
      <c r="D14866" s="158"/>
      <c r="E14866" s="158">
        <v>-0.25872679245321101</v>
      </c>
    </row>
    <row r="14867" spans="1:5" x14ac:dyDescent="0.25">
      <c r="A14867" s="158">
        <v>80550.046576911598</v>
      </c>
      <c r="B14867" s="158">
        <v>0.99458782012369396</v>
      </c>
      <c r="C14867" s="158">
        <v>9.7779321078400303E-2</v>
      </c>
      <c r="D14867" s="158"/>
      <c r="E14867" s="158">
        <v>-0.25873293398063801</v>
      </c>
    </row>
    <row r="14868" spans="1:5" x14ac:dyDescent="0.25">
      <c r="A14868" s="158">
        <v>80557.922449928607</v>
      </c>
      <c r="B14868" s="158">
        <v>0.27340900699690501</v>
      </c>
      <c r="C14868" s="158">
        <v>9.78271378961027E-2</v>
      </c>
      <c r="D14868" s="158"/>
      <c r="E14868" s="158">
        <v>-0.25879241829933097</v>
      </c>
    </row>
    <row r="14869" spans="1:5" x14ac:dyDescent="0.25">
      <c r="A14869" s="158">
        <v>80565.161958650104</v>
      </c>
      <c r="B14869" s="158">
        <v>8.46783021343223E-2</v>
      </c>
      <c r="C14869" s="158">
        <v>9.7871117623291107E-2</v>
      </c>
      <c r="D14869" s="158"/>
      <c r="E14869" s="158">
        <v>-0.25884710083246099</v>
      </c>
    </row>
    <row r="14870" spans="1:5" x14ac:dyDescent="0.25">
      <c r="A14870" s="158">
        <v>80573.5461697422</v>
      </c>
      <c r="B14870" s="158">
        <v>-0.12623719302824499</v>
      </c>
      <c r="C14870" s="158">
        <v>9.7922082400034999E-2</v>
      </c>
      <c r="D14870" s="158"/>
      <c r="E14870" s="158">
        <v>-0.25891043508423101</v>
      </c>
    </row>
    <row r="14871" spans="1:5" x14ac:dyDescent="0.25">
      <c r="A14871" s="158">
        <v>80575.184827727193</v>
      </c>
      <c r="B14871" s="158">
        <v>0.33557376933595101</v>
      </c>
      <c r="C14871" s="158">
        <v>9.7932047076079498E-2</v>
      </c>
      <c r="D14871" s="158"/>
      <c r="E14871" s="158">
        <v>-0.258922814165707</v>
      </c>
    </row>
    <row r="14872" spans="1:5" x14ac:dyDescent="0.25">
      <c r="A14872" s="158">
        <v>80590.7372528907</v>
      </c>
      <c r="B14872" s="158">
        <v>-0.94763435986275901</v>
      </c>
      <c r="C14872" s="158">
        <v>9.8026682223192801E-2</v>
      </c>
      <c r="D14872" s="158"/>
      <c r="E14872" s="158">
        <v>-0.25904031440992398</v>
      </c>
    </row>
    <row r="14873" spans="1:5" x14ac:dyDescent="0.25">
      <c r="A14873" s="158">
        <v>80602.534952489907</v>
      </c>
      <c r="B14873" s="158">
        <v>0.35173151855578699</v>
      </c>
      <c r="C14873" s="158">
        <v>9.8098541665174302E-2</v>
      </c>
      <c r="D14873" s="158"/>
      <c r="E14873" s="158">
        <v>-0.259129460523706</v>
      </c>
    </row>
    <row r="14874" spans="1:5" x14ac:dyDescent="0.25">
      <c r="A14874" s="158">
        <v>80609.228665030794</v>
      </c>
      <c r="B14874" s="158">
        <v>-0.21023472001054899</v>
      </c>
      <c r="C14874" s="158">
        <v>9.8139339386784694E-2</v>
      </c>
      <c r="D14874" s="158"/>
      <c r="E14874" s="158">
        <v>-0.25918004481203</v>
      </c>
    </row>
    <row r="14875" spans="1:5" x14ac:dyDescent="0.25">
      <c r="A14875" s="158">
        <v>80612.435834810196</v>
      </c>
      <c r="B14875" s="158">
        <v>-0.227894679993945</v>
      </c>
      <c r="C14875" s="158">
        <v>9.8158893522735199E-2</v>
      </c>
      <c r="D14875" s="158"/>
      <c r="E14875" s="158">
        <v>-0.25920428264629097</v>
      </c>
    </row>
    <row r="14876" spans="1:5" x14ac:dyDescent="0.25">
      <c r="A14876" s="158">
        <v>80613.634179672998</v>
      </c>
      <c r="B14876" s="158">
        <v>0.31924718977729399</v>
      </c>
      <c r="C14876" s="158">
        <v>9.8166200933384601E-2</v>
      </c>
      <c r="D14876" s="158"/>
      <c r="E14876" s="158">
        <v>-0.25921333922217599</v>
      </c>
    </row>
    <row r="14877" spans="1:5" x14ac:dyDescent="0.25">
      <c r="A14877" s="158">
        <v>80617.044854479303</v>
      </c>
      <c r="B14877" s="158">
        <v>0.271080488695641</v>
      </c>
      <c r="C14877" s="158">
        <v>9.8187002185059505E-2</v>
      </c>
      <c r="D14877" s="158"/>
      <c r="E14877" s="158">
        <v>-0.25923911628034702</v>
      </c>
    </row>
    <row r="14878" spans="1:5" x14ac:dyDescent="0.25">
      <c r="A14878" s="158">
        <v>80621.493393824494</v>
      </c>
      <c r="B14878" s="158">
        <v>0.411759384008348</v>
      </c>
      <c r="C14878" s="158">
        <v>9.8214140352299001E-2</v>
      </c>
      <c r="D14878" s="158"/>
      <c r="E14878" s="158">
        <v>-0.25927273869724998</v>
      </c>
    </row>
    <row r="14879" spans="1:5" x14ac:dyDescent="0.25">
      <c r="A14879" s="158">
        <v>80630.269835608706</v>
      </c>
      <c r="B14879" s="158">
        <v>-0.21955768302724901</v>
      </c>
      <c r="C14879" s="158">
        <v>9.8267703962398797E-2</v>
      </c>
      <c r="D14879" s="158"/>
      <c r="E14879" s="158">
        <v>-0.25933907648783699</v>
      </c>
    </row>
    <row r="14880" spans="1:5" x14ac:dyDescent="0.25">
      <c r="A14880" s="158">
        <v>80635.498867603004</v>
      </c>
      <c r="B14880" s="158">
        <v>0.39587788713775202</v>
      </c>
      <c r="C14880" s="158">
        <v>9.8299631692055606E-2</v>
      </c>
      <c r="D14880" s="158"/>
      <c r="E14880" s="158">
        <v>-0.259378603743875</v>
      </c>
    </row>
    <row r="14881" spans="1:5" x14ac:dyDescent="0.25">
      <c r="A14881" s="158">
        <v>80647.779254909197</v>
      </c>
      <c r="B14881" s="158">
        <v>1.63847353789248</v>
      </c>
      <c r="C14881" s="158">
        <v>9.8374654952191304E-2</v>
      </c>
      <c r="D14881" s="158"/>
      <c r="E14881" s="158">
        <v>-0.25947144231493302</v>
      </c>
    </row>
    <row r="14882" spans="1:5" x14ac:dyDescent="0.25">
      <c r="A14882" s="158">
        <v>80648.961667294599</v>
      </c>
      <c r="B14882" s="158">
        <v>7.5434295634413395E-2</v>
      </c>
      <c r="C14882" s="158">
        <v>9.8381881506173094E-2</v>
      </c>
      <c r="D14882" s="158"/>
      <c r="E14882" s="158">
        <v>-0.25948038188980399</v>
      </c>
    </row>
    <row r="14883" spans="1:5" x14ac:dyDescent="0.25">
      <c r="A14883" s="158">
        <v>80667.238481972003</v>
      </c>
      <c r="B14883" s="158">
        <v>-0.29209061112152002</v>
      </c>
      <c r="C14883" s="158">
        <v>9.8493647878052495E-2</v>
      </c>
      <c r="D14883" s="158"/>
      <c r="E14883" s="158">
        <v>-0.259618577388325</v>
      </c>
    </row>
    <row r="14884" spans="1:5" x14ac:dyDescent="0.25">
      <c r="A14884" s="158">
        <v>80668.453441044301</v>
      </c>
      <c r="B14884" s="158">
        <v>0.67621559995949498</v>
      </c>
      <c r="C14884" s="158">
        <v>9.8501081745455701E-2</v>
      </c>
      <c r="D14884" s="158"/>
      <c r="E14884" s="158">
        <v>-0.25962776495634399</v>
      </c>
    </row>
    <row r="14885" spans="1:5" x14ac:dyDescent="0.25">
      <c r="A14885" s="158">
        <v>80669.848136854504</v>
      </c>
      <c r="B14885" s="158">
        <v>-0.52957647781947104</v>
      </c>
      <c r="C14885" s="158">
        <v>9.8509615974406203E-2</v>
      </c>
      <c r="D14885" s="158"/>
      <c r="E14885" s="158">
        <v>-0.25963831184852099</v>
      </c>
    </row>
    <row r="14886" spans="1:5" x14ac:dyDescent="0.25">
      <c r="A14886" s="158">
        <v>80682.754683720006</v>
      </c>
      <c r="B14886" s="158">
        <v>0.248590455560183</v>
      </c>
      <c r="C14886" s="158">
        <v>9.8588622832357406E-2</v>
      </c>
      <c r="D14886" s="158"/>
      <c r="E14886" s="158">
        <v>-0.25973592052667099</v>
      </c>
    </row>
    <row r="14887" spans="1:5" x14ac:dyDescent="0.25">
      <c r="A14887" s="158">
        <v>80693.393572556204</v>
      </c>
      <c r="B14887" s="158">
        <v>-0.17011512889563199</v>
      </c>
      <c r="C14887" s="158">
        <v>9.8653788931369502E-2</v>
      </c>
      <c r="D14887" s="158"/>
      <c r="E14887" s="158">
        <v>-0.259816389693864</v>
      </c>
    </row>
    <row r="14888" spans="1:5" x14ac:dyDescent="0.25">
      <c r="A14888" s="158">
        <v>80707.865982372299</v>
      </c>
      <c r="B14888" s="158">
        <v>-0.22213187796527001</v>
      </c>
      <c r="C14888" s="158">
        <v>9.8742492353382297E-2</v>
      </c>
      <c r="D14888" s="158"/>
      <c r="E14888" s="158">
        <v>-0.25992586912087801</v>
      </c>
    </row>
    <row r="14889" spans="1:5" x14ac:dyDescent="0.25">
      <c r="A14889" s="158">
        <v>80724.135128858397</v>
      </c>
      <c r="B14889" s="158">
        <v>0.57447315716536695</v>
      </c>
      <c r="C14889" s="158">
        <v>9.8842280809565003E-2</v>
      </c>
      <c r="D14889" s="158"/>
      <c r="E14889" s="158">
        <v>-0.26004896055868099</v>
      </c>
    </row>
    <row r="14890" spans="1:5" x14ac:dyDescent="0.25">
      <c r="A14890" s="158">
        <v>80730.553956959498</v>
      </c>
      <c r="B14890" s="158">
        <v>7.5283062910758106E-2</v>
      </c>
      <c r="C14890" s="158">
        <v>9.88816713182782E-2</v>
      </c>
      <c r="D14890" s="158"/>
      <c r="E14890" s="158">
        <v>-0.26009753093243299</v>
      </c>
    </row>
    <row r="14891" spans="1:5" x14ac:dyDescent="0.25">
      <c r="A14891" s="158">
        <v>80739.200664503602</v>
      </c>
      <c r="B14891" s="158">
        <v>-0.78046746029245595</v>
      </c>
      <c r="C14891" s="158">
        <v>9.8934750680951103E-2</v>
      </c>
      <c r="D14891" s="158"/>
      <c r="E14891" s="158">
        <v>-0.26016296461638599</v>
      </c>
    </row>
    <row r="14892" spans="1:5" x14ac:dyDescent="0.25">
      <c r="A14892" s="158">
        <v>80739.717147824806</v>
      </c>
      <c r="B14892" s="158">
        <v>4.71305336726902</v>
      </c>
      <c r="C14892" s="158">
        <v>9.8937921808005203E-2</v>
      </c>
      <c r="D14892" s="158"/>
      <c r="E14892" s="158">
        <v>-0.26016687327839799</v>
      </c>
    </row>
    <row r="14893" spans="1:5" x14ac:dyDescent="0.25">
      <c r="A14893" s="158">
        <v>80741.735647604</v>
      </c>
      <c r="B14893" s="158">
        <v>0.40206766611670097</v>
      </c>
      <c r="C14893" s="158">
        <v>9.8950315720197704E-2</v>
      </c>
      <c r="D14893" s="158"/>
      <c r="E14893" s="158">
        <v>-0.26018214916371202</v>
      </c>
    </row>
    <row r="14894" spans="1:5" x14ac:dyDescent="0.25">
      <c r="A14894" s="158">
        <v>80753.021150158893</v>
      </c>
      <c r="B14894" s="158">
        <v>-0.30547507696357901</v>
      </c>
      <c r="C14894" s="158">
        <v>9.9019628800417397E-2</v>
      </c>
      <c r="D14894" s="158"/>
      <c r="E14894" s="158">
        <v>-0.26026756322213701</v>
      </c>
    </row>
    <row r="14895" spans="1:5" x14ac:dyDescent="0.25">
      <c r="A14895" s="158">
        <v>80765.285185097993</v>
      </c>
      <c r="B14895" s="158">
        <v>0.90688262732290204</v>
      </c>
      <c r="C14895" s="158">
        <v>9.9094985405713307E-2</v>
      </c>
      <c r="D14895" s="158"/>
      <c r="E14895" s="158">
        <v>-0.26036039490990198</v>
      </c>
    </row>
    <row r="14896" spans="1:5" x14ac:dyDescent="0.25">
      <c r="A14896" s="158">
        <v>80780.652085680995</v>
      </c>
      <c r="B14896" s="158">
        <v>-0.12448475480784101</v>
      </c>
      <c r="C14896" s="158">
        <v>9.9189453483291903E-2</v>
      </c>
      <c r="D14896" s="158"/>
      <c r="E14896" s="158">
        <v>-0.260476730579419</v>
      </c>
    </row>
    <row r="14897" spans="1:5" x14ac:dyDescent="0.25">
      <c r="A14897" s="158">
        <v>80783.1238390371</v>
      </c>
      <c r="B14897" s="158">
        <v>-8.3747451873183998E-2</v>
      </c>
      <c r="C14897" s="158">
        <v>9.9204653073688101E-2</v>
      </c>
      <c r="D14897" s="158"/>
      <c r="E14897" s="158">
        <v>-0.26049544484758602</v>
      </c>
    </row>
    <row r="14898" spans="1:5" x14ac:dyDescent="0.25">
      <c r="A14898" s="158">
        <v>80783.173966504197</v>
      </c>
      <c r="B14898" s="158">
        <v>0.37852599439136497</v>
      </c>
      <c r="C14898" s="158">
        <v>9.9204961335635194E-2</v>
      </c>
      <c r="D14898" s="158"/>
      <c r="E14898" s="158">
        <v>-0.26049582438035801</v>
      </c>
    </row>
    <row r="14899" spans="1:5" x14ac:dyDescent="0.25">
      <c r="A14899" s="158">
        <v>80795.345082066502</v>
      </c>
      <c r="B14899" s="158">
        <v>0.34877997057900501</v>
      </c>
      <c r="C14899" s="158">
        <v>9.9279822428717898E-2</v>
      </c>
      <c r="D14899" s="158"/>
      <c r="E14899" s="158">
        <v>-0.26058798216644602</v>
      </c>
    </row>
    <row r="14900" spans="1:5" x14ac:dyDescent="0.25">
      <c r="A14900" s="158">
        <v>80807.851293568907</v>
      </c>
      <c r="B14900" s="158">
        <v>0.37689584472313498</v>
      </c>
      <c r="C14900" s="158">
        <v>9.9356772157990506E-2</v>
      </c>
      <c r="D14900" s="158"/>
      <c r="E14900" s="158">
        <v>-0.26068268961762397</v>
      </c>
    </row>
    <row r="14901" spans="1:5" x14ac:dyDescent="0.25">
      <c r="A14901" s="158">
        <v>80808.132992697705</v>
      </c>
      <c r="B14901" s="158">
        <v>0.60874546432387899</v>
      </c>
      <c r="C14901" s="158">
        <v>9.93585057328326E-2</v>
      </c>
      <c r="D14901" s="158"/>
      <c r="E14901" s="158">
        <v>-0.26068482302235102</v>
      </c>
    </row>
    <row r="14902" spans="1:5" x14ac:dyDescent="0.25">
      <c r="A14902" s="158">
        <v>80819.114679208898</v>
      </c>
      <c r="B14902" s="158">
        <v>0.69951004549870799</v>
      </c>
      <c r="C14902" s="158">
        <v>9.9426096723713206E-2</v>
      </c>
      <c r="D14902" s="158"/>
      <c r="E14902" s="158">
        <v>-0.26076799607381601</v>
      </c>
    </row>
    <row r="14903" spans="1:5" x14ac:dyDescent="0.25">
      <c r="A14903" s="158">
        <v>80821.740476199906</v>
      </c>
      <c r="B14903" s="158">
        <v>-0.156897411685786</v>
      </c>
      <c r="C14903" s="158">
        <v>9.9442260907380994E-2</v>
      </c>
      <c r="D14903" s="158"/>
      <c r="E14903" s="158">
        <v>-0.260787884753093</v>
      </c>
    </row>
    <row r="14904" spans="1:5" x14ac:dyDescent="0.25">
      <c r="A14904" s="158">
        <v>80840.716210930404</v>
      </c>
      <c r="B14904" s="158">
        <v>0.210284091959134</v>
      </c>
      <c r="C14904" s="158">
        <v>9.9559102171034503E-2</v>
      </c>
      <c r="D14904" s="158"/>
      <c r="E14904" s="158">
        <v>-0.26093162979444401</v>
      </c>
    </row>
    <row r="14905" spans="1:5" x14ac:dyDescent="0.25">
      <c r="A14905" s="158">
        <v>80859.617869467897</v>
      </c>
      <c r="B14905" s="158">
        <v>0.20893700331214801</v>
      </c>
      <c r="C14905" s="158">
        <v>9.9675530453671293E-2</v>
      </c>
      <c r="D14905" s="158"/>
      <c r="E14905" s="158">
        <v>-0.26107484225044703</v>
      </c>
    </row>
    <row r="14906" spans="1:5" x14ac:dyDescent="0.25">
      <c r="A14906" s="158">
        <v>80867.220955204495</v>
      </c>
      <c r="B14906" s="158">
        <v>0.188545977453769</v>
      </c>
      <c r="C14906" s="158">
        <v>9.97223732553882E-2</v>
      </c>
      <c r="D14906" s="158"/>
      <c r="E14906" s="158">
        <v>-0.26113245667919099</v>
      </c>
    </row>
    <row r="14907" spans="1:5" x14ac:dyDescent="0.25">
      <c r="A14907" s="158">
        <v>80881.816641431797</v>
      </c>
      <c r="B14907" s="158">
        <v>0.24431832157545399</v>
      </c>
      <c r="C14907" s="158">
        <v>9.9812311163010106E-2</v>
      </c>
      <c r="D14907" s="158"/>
      <c r="E14907" s="158">
        <v>-0.26124307230309002</v>
      </c>
    </row>
    <row r="14908" spans="1:5" x14ac:dyDescent="0.25">
      <c r="A14908" s="158">
        <v>80889.778280343293</v>
      </c>
      <c r="B14908" s="158">
        <v>0.26325174377073202</v>
      </c>
      <c r="C14908" s="158">
        <v>9.9861376728693899E-2</v>
      </c>
      <c r="D14908" s="158"/>
      <c r="E14908" s="158">
        <v>-0.26130341792511003</v>
      </c>
    </row>
    <row r="14909" spans="1:5" x14ac:dyDescent="0.25">
      <c r="A14909" s="158">
        <v>80909.031327578894</v>
      </c>
      <c r="B14909" s="158">
        <v>0.72881020580908296</v>
      </c>
      <c r="C14909" s="158">
        <v>9.9980042179758602E-2</v>
      </c>
      <c r="D14909" s="158"/>
      <c r="E14909" s="158">
        <v>-0.26144936809349401</v>
      </c>
    </row>
    <row r="14910" spans="1:5" x14ac:dyDescent="0.25">
      <c r="A14910" s="158">
        <v>80914.725302245293</v>
      </c>
      <c r="B14910" s="158">
        <v>-0.23597032728367401</v>
      </c>
      <c r="C14910" s="158">
        <v>0.10001513952316</v>
      </c>
      <c r="D14910" s="158"/>
      <c r="E14910" s="158">
        <v>-0.26149253761737401</v>
      </c>
    </row>
    <row r="14911" spans="1:5" x14ac:dyDescent="0.25">
      <c r="A14911" s="158">
        <v>80932.543006109903</v>
      </c>
      <c r="B14911" s="158">
        <v>0.87008619381454499</v>
      </c>
      <c r="C14911" s="158">
        <v>0.100124971104696</v>
      </c>
      <c r="D14911" s="158"/>
      <c r="E14911" s="158">
        <v>-0.261627641155178</v>
      </c>
    </row>
    <row r="14912" spans="1:5" x14ac:dyDescent="0.25">
      <c r="A14912" s="158">
        <v>80956.668748848693</v>
      </c>
      <c r="B14912" s="158">
        <v>0.15612723120073099</v>
      </c>
      <c r="C14912" s="158">
        <v>0.100273686529948</v>
      </c>
      <c r="D14912" s="158"/>
      <c r="E14912" s="158">
        <v>-0.26181061562659902</v>
      </c>
    </row>
    <row r="14913" spans="1:5" x14ac:dyDescent="0.25">
      <c r="A14913" s="158">
        <v>80957.908164098597</v>
      </c>
      <c r="B14913" s="158">
        <v>-5.2923697344553497E-3</v>
      </c>
      <c r="C14913" s="158">
        <v>0.100281326216515</v>
      </c>
      <c r="D14913" s="158"/>
      <c r="E14913" s="158">
        <v>-0.26182001683948197</v>
      </c>
    </row>
    <row r="14914" spans="1:5" x14ac:dyDescent="0.25">
      <c r="A14914" s="158">
        <v>80959.729055151896</v>
      </c>
      <c r="B14914" s="158">
        <v>-0.110345056635097</v>
      </c>
      <c r="C14914" s="158">
        <v>0.100292550003312</v>
      </c>
      <c r="D14914" s="158"/>
      <c r="E14914" s="158">
        <v>-0.26183382888219098</v>
      </c>
    </row>
    <row r="14915" spans="1:5" x14ac:dyDescent="0.25">
      <c r="A14915" s="158">
        <v>80960.701911229306</v>
      </c>
      <c r="B14915" s="158">
        <v>0.40377759403640301</v>
      </c>
      <c r="C14915" s="158">
        <v>0.100298546545551</v>
      </c>
      <c r="D14915" s="158"/>
      <c r="E14915" s="158">
        <v>-0.26184120841458802</v>
      </c>
    </row>
    <row r="14916" spans="1:5" x14ac:dyDescent="0.25">
      <c r="A14916" s="158">
        <v>80962.243386971793</v>
      </c>
      <c r="B14916" s="158">
        <v>0.241473512707402</v>
      </c>
      <c r="C14916" s="158">
        <v>0.100308047910519</v>
      </c>
      <c r="D14916" s="158"/>
      <c r="E14916" s="158">
        <v>-0.26185290132462802</v>
      </c>
    </row>
    <row r="14917" spans="1:5" x14ac:dyDescent="0.25">
      <c r="A14917" s="158">
        <v>80980.673459099897</v>
      </c>
      <c r="B14917" s="158">
        <v>0.176731470749214</v>
      </c>
      <c r="C14917" s="158">
        <v>0.10042163951722501</v>
      </c>
      <c r="D14917" s="158"/>
      <c r="E14917" s="158">
        <v>-0.26199271766092902</v>
      </c>
    </row>
    <row r="14918" spans="1:5" x14ac:dyDescent="0.25">
      <c r="A14918" s="158">
        <v>80995.351956316794</v>
      </c>
      <c r="B14918" s="158">
        <v>-0.13809298003305501</v>
      </c>
      <c r="C14918" s="158">
        <v>0.100512094730638</v>
      </c>
      <c r="D14918" s="158"/>
      <c r="E14918" s="158">
        <v>-0.26210409245687</v>
      </c>
    </row>
    <row r="14919" spans="1:5" x14ac:dyDescent="0.25">
      <c r="A14919" s="158">
        <v>80995.890251547695</v>
      </c>
      <c r="B14919" s="158">
        <v>0.22650974341678101</v>
      </c>
      <c r="C14919" s="158">
        <v>0.10051541164248801</v>
      </c>
      <c r="D14919" s="158"/>
      <c r="E14919" s="158">
        <v>-0.26210817715556001</v>
      </c>
    </row>
    <row r="14920" spans="1:5" x14ac:dyDescent="0.25">
      <c r="A14920" s="158">
        <v>80997.762152662704</v>
      </c>
      <c r="B14920" s="158">
        <v>-0.41858261647141898</v>
      </c>
      <c r="C14920" s="158">
        <v>0.100526945897894</v>
      </c>
      <c r="D14920" s="158"/>
      <c r="E14920" s="158">
        <v>-0.26212238171619701</v>
      </c>
    </row>
    <row r="14921" spans="1:5" x14ac:dyDescent="0.25">
      <c r="A14921" s="158">
        <v>81018.328233659893</v>
      </c>
      <c r="B14921" s="158">
        <v>-0.41638894768092299</v>
      </c>
      <c r="C14921" s="158">
        <v>0.100653649132974</v>
      </c>
      <c r="D14921" s="158"/>
      <c r="E14921" s="158">
        <v>-0.26227846153247097</v>
      </c>
    </row>
    <row r="14922" spans="1:5" x14ac:dyDescent="0.25">
      <c r="A14922" s="158">
        <v>81018.814117321206</v>
      </c>
      <c r="B14922" s="158">
        <v>-0.25892177445326903</v>
      </c>
      <c r="C14922" s="158">
        <v>0.10065664205238101</v>
      </c>
      <c r="D14922" s="158"/>
      <c r="E14922" s="158">
        <v>-0.26228214939435102</v>
      </c>
    </row>
    <row r="14923" spans="1:5" x14ac:dyDescent="0.25">
      <c r="A14923" s="158">
        <v>81018.897008532906</v>
      </c>
      <c r="B14923" s="158">
        <v>-0.19110627713679901</v>
      </c>
      <c r="C14923" s="158">
        <v>0.100657152638554</v>
      </c>
      <c r="D14923" s="158"/>
      <c r="E14923" s="158">
        <v>-0.26228277854132598</v>
      </c>
    </row>
    <row r="14924" spans="1:5" x14ac:dyDescent="0.25">
      <c r="A14924" s="158">
        <v>81034.754167108898</v>
      </c>
      <c r="B14924" s="158">
        <v>-0.24988384174259301</v>
      </c>
      <c r="C14924" s="158">
        <v>0.10075481366516099</v>
      </c>
      <c r="D14924" s="158"/>
      <c r="E14924" s="158">
        <v>-0.262403144766298</v>
      </c>
    </row>
    <row r="14925" spans="1:5" x14ac:dyDescent="0.25">
      <c r="A14925" s="158">
        <v>81034.952475970305</v>
      </c>
      <c r="B14925" s="158">
        <v>-0.33439916856767798</v>
      </c>
      <c r="C14925" s="158">
        <v>0.100756034815133</v>
      </c>
      <c r="D14925" s="158"/>
      <c r="E14925" s="158">
        <v>-0.26240465018487802</v>
      </c>
    </row>
    <row r="14926" spans="1:5" x14ac:dyDescent="0.25">
      <c r="A14926" s="158">
        <v>81057.676369931403</v>
      </c>
      <c r="B14926" s="158">
        <v>0.13233615714536301</v>
      </c>
      <c r="C14926" s="158">
        <v>0.10089592834936</v>
      </c>
      <c r="D14926" s="158"/>
      <c r="E14926" s="158">
        <v>-0.26257717399879399</v>
      </c>
    </row>
    <row r="14927" spans="1:5" x14ac:dyDescent="0.25">
      <c r="A14927" s="158">
        <v>81072.952781051994</v>
      </c>
      <c r="B14927" s="158">
        <v>0.30316816878317399</v>
      </c>
      <c r="C14927" s="158">
        <v>0.100989928506079</v>
      </c>
      <c r="D14927" s="158"/>
      <c r="E14927" s="158">
        <v>-0.26269317781830498</v>
      </c>
    </row>
    <row r="14928" spans="1:5" x14ac:dyDescent="0.25">
      <c r="A14928" s="158">
        <v>81075.071249919594</v>
      </c>
      <c r="B14928" s="158">
        <v>1.02125374929727</v>
      </c>
      <c r="C14928" s="158">
        <v>0.10100296088501801</v>
      </c>
      <c r="D14928" s="158"/>
      <c r="E14928" s="158">
        <v>-0.26270926617642898</v>
      </c>
    </row>
    <row r="14929" spans="1:5" x14ac:dyDescent="0.25">
      <c r="A14929" s="158">
        <v>81086.312679236697</v>
      </c>
      <c r="B14929" s="158">
        <v>0.770468461274465</v>
      </c>
      <c r="C14929" s="158">
        <v>0.101072101975444</v>
      </c>
      <c r="D14929" s="158"/>
      <c r="E14929" s="158">
        <v>-0.26279464316893603</v>
      </c>
    </row>
    <row r="14930" spans="1:5" x14ac:dyDescent="0.25">
      <c r="A14930" s="158">
        <v>81094.228444762994</v>
      </c>
      <c r="B14930" s="158">
        <v>-0.47307237225652199</v>
      </c>
      <c r="C14930" s="158">
        <v>0.10112077370512</v>
      </c>
      <c r="D14930" s="158"/>
      <c r="E14930" s="158">
        <v>-0.26285476812335301</v>
      </c>
    </row>
    <row r="14931" spans="1:5" x14ac:dyDescent="0.25">
      <c r="A14931" s="158">
        <v>81111.719462455207</v>
      </c>
      <c r="B14931" s="158">
        <v>0.102669970894365</v>
      </c>
      <c r="C14931" s="158">
        <v>0.101228274403823</v>
      </c>
      <c r="D14931" s="158"/>
      <c r="E14931" s="158">
        <v>-0.26298764004792802</v>
      </c>
    </row>
    <row r="14932" spans="1:5" x14ac:dyDescent="0.25">
      <c r="A14932" s="158">
        <v>81114.340458382896</v>
      </c>
      <c r="B14932" s="158">
        <v>6.3969680283104693E-2</v>
      </c>
      <c r="C14932" s="158">
        <v>0.101244377353146</v>
      </c>
      <c r="D14932" s="158"/>
      <c r="E14932" s="158">
        <v>-0.26300755269579201</v>
      </c>
    </row>
    <row r="14933" spans="1:5" x14ac:dyDescent="0.25">
      <c r="A14933" s="158">
        <v>81121.603656618405</v>
      </c>
      <c r="B14933" s="158">
        <v>0.53659083548376296</v>
      </c>
      <c r="C14933" s="158">
        <v>0.101288992840548</v>
      </c>
      <c r="D14933" s="158"/>
      <c r="E14933" s="158">
        <v>-0.26306273659974599</v>
      </c>
    </row>
    <row r="14934" spans="1:5" x14ac:dyDescent="0.25">
      <c r="A14934" s="158">
        <v>81123.129645124805</v>
      </c>
      <c r="B14934" s="158">
        <v>0.270654846194129</v>
      </c>
      <c r="C14934" s="158">
        <v>0.10129836490251699</v>
      </c>
      <c r="D14934" s="158"/>
      <c r="E14934" s="158">
        <v>-0.26307433118481999</v>
      </c>
    </row>
    <row r="14935" spans="1:5" x14ac:dyDescent="0.25">
      <c r="A14935" s="158">
        <v>81126.073466408197</v>
      </c>
      <c r="B14935" s="158">
        <v>-0.13980617144951901</v>
      </c>
      <c r="C14935" s="158">
        <v>0.10131644317682099</v>
      </c>
      <c r="D14935" s="158"/>
      <c r="E14935" s="158">
        <v>-0.26309669908747702</v>
      </c>
    </row>
    <row r="14936" spans="1:5" x14ac:dyDescent="0.25">
      <c r="A14936" s="158">
        <v>81128.219096588</v>
      </c>
      <c r="B14936" s="158">
        <v>-0.27617391931291602</v>
      </c>
      <c r="C14936" s="158">
        <v>0.101329618346311</v>
      </c>
      <c r="D14936" s="158"/>
      <c r="E14936" s="158">
        <v>-0.26311300255311398</v>
      </c>
    </row>
    <row r="14937" spans="1:5" x14ac:dyDescent="0.25">
      <c r="A14937" s="158">
        <v>81132.046686739399</v>
      </c>
      <c r="B14937" s="158">
        <v>0.36428287932366299</v>
      </c>
      <c r="C14937" s="158">
        <v>0.101353118683604</v>
      </c>
      <c r="D14937" s="158"/>
      <c r="E14937" s="158">
        <v>-0.26314208719217902</v>
      </c>
    </row>
    <row r="14938" spans="1:5" x14ac:dyDescent="0.25">
      <c r="A14938" s="158">
        <v>81134.865762515299</v>
      </c>
      <c r="B14938" s="158">
        <v>-4.9744198067247503E-3</v>
      </c>
      <c r="C14938" s="158">
        <v>0.10137042465221199</v>
      </c>
      <c r="D14938" s="158"/>
      <c r="E14938" s="158">
        <v>-0.26316350917508202</v>
      </c>
    </row>
    <row r="14939" spans="1:5" x14ac:dyDescent="0.25">
      <c r="A14939" s="158">
        <v>81144.539346206104</v>
      </c>
      <c r="B14939" s="158">
        <v>-4.1166832468053603E-2</v>
      </c>
      <c r="C14939" s="158">
        <v>0.10142979390781</v>
      </c>
      <c r="D14939" s="158"/>
      <c r="E14939" s="158">
        <v>-0.26323702280428202</v>
      </c>
    </row>
    <row r="14940" spans="1:5" x14ac:dyDescent="0.25">
      <c r="A14940" s="158">
        <v>81145.074450505796</v>
      </c>
      <c r="B14940" s="158">
        <v>-0.20014333179541</v>
      </c>
      <c r="C14940" s="158">
        <v>0.101433077254017</v>
      </c>
      <c r="D14940" s="158"/>
      <c r="E14940" s="158">
        <v>-0.26324108949751301</v>
      </c>
    </row>
    <row r="14941" spans="1:5" x14ac:dyDescent="0.25">
      <c r="A14941" s="158">
        <v>81148.078544396703</v>
      </c>
      <c r="B14941" s="158">
        <v>8.9188114745963901E-2</v>
      </c>
      <c r="C14941" s="158">
        <v>0.10145150862984099</v>
      </c>
      <c r="D14941" s="158"/>
      <c r="E14941" s="158">
        <v>-0.263263920462666</v>
      </c>
    </row>
    <row r="14942" spans="1:5" x14ac:dyDescent="0.25">
      <c r="A14942" s="158">
        <v>81152.161519616304</v>
      </c>
      <c r="B14942" s="158">
        <v>-0.84855594872546003</v>
      </c>
      <c r="C14942" s="158">
        <v>0.101476555422255</v>
      </c>
      <c r="D14942" s="158"/>
      <c r="E14942" s="158">
        <v>-0.26329495198783198</v>
      </c>
    </row>
    <row r="14943" spans="1:5" x14ac:dyDescent="0.25">
      <c r="A14943" s="158">
        <v>81163.723147829296</v>
      </c>
      <c r="B14943" s="158">
        <v>0.60583133542670997</v>
      </c>
      <c r="C14943" s="158">
        <v>0.10154745405497401</v>
      </c>
      <c r="D14943" s="158"/>
      <c r="E14943" s="158">
        <v>-0.26338282991513301</v>
      </c>
    </row>
    <row r="14944" spans="1:5" x14ac:dyDescent="0.25">
      <c r="A14944" s="158">
        <v>81179.208622579303</v>
      </c>
      <c r="B14944" s="158">
        <v>0.24749023119703401</v>
      </c>
      <c r="C14944" s="158">
        <v>0.101642352675441</v>
      </c>
      <c r="D14944" s="158"/>
      <c r="E14944" s="158">
        <v>-0.26350054842998</v>
      </c>
    </row>
    <row r="14945" spans="1:5" x14ac:dyDescent="0.25">
      <c r="A14945" s="158">
        <v>81181.069772702103</v>
      </c>
      <c r="B14945" s="158">
        <v>0.30072709446582502</v>
      </c>
      <c r="C14945" s="158">
        <v>0.101653753263736</v>
      </c>
      <c r="D14945" s="158"/>
      <c r="E14945" s="158">
        <v>-0.26351469788568299</v>
      </c>
    </row>
    <row r="14946" spans="1:5" x14ac:dyDescent="0.25">
      <c r="A14946" s="158">
        <v>81191.300433250493</v>
      </c>
      <c r="B14946" s="158">
        <v>0.22388349133164501</v>
      </c>
      <c r="C14946" s="158">
        <v>0.101716402000159</v>
      </c>
      <c r="D14946" s="158"/>
      <c r="E14946" s="158">
        <v>-0.263592481571292</v>
      </c>
    </row>
    <row r="14947" spans="1:5" x14ac:dyDescent="0.25">
      <c r="A14947" s="158">
        <v>81198.331700990093</v>
      </c>
      <c r="B14947" s="158">
        <v>-0.22781648004225299</v>
      </c>
      <c r="C14947" s="158">
        <v>0.101759438932141</v>
      </c>
      <c r="D14947" s="158"/>
      <c r="E14947" s="158">
        <v>-0.26364594493725702</v>
      </c>
    </row>
    <row r="14948" spans="1:5" x14ac:dyDescent="0.25">
      <c r="A14948" s="158">
        <v>81207.658384759794</v>
      </c>
      <c r="B14948" s="158">
        <v>0.256879800085907</v>
      </c>
      <c r="C14948" s="158">
        <v>0.101816499722128</v>
      </c>
      <c r="D14948" s="158"/>
      <c r="E14948" s="158">
        <v>-0.26371686771131703</v>
      </c>
    </row>
    <row r="14949" spans="1:5" x14ac:dyDescent="0.25">
      <c r="A14949" s="158">
        <v>81216.813433370204</v>
      </c>
      <c r="B14949" s="158">
        <v>-2.2942135339598701E-3</v>
      </c>
      <c r="C14949" s="158">
        <v>0.101872480789441</v>
      </c>
      <c r="D14949" s="158"/>
      <c r="E14949" s="158">
        <v>-0.26378649179976499</v>
      </c>
    </row>
    <row r="14950" spans="1:5" x14ac:dyDescent="0.25">
      <c r="A14950" s="158">
        <v>81218.733349368704</v>
      </c>
      <c r="B14950" s="158">
        <v>2.9941167829505799E-2</v>
      </c>
      <c r="C14950" s="158">
        <v>0.10188421682520001</v>
      </c>
      <c r="D14950" s="158"/>
      <c r="E14950" s="158">
        <v>-0.26380109356248899</v>
      </c>
    </row>
    <row r="14951" spans="1:5" x14ac:dyDescent="0.25">
      <c r="A14951" s="158">
        <v>81227.810206718597</v>
      </c>
      <c r="B14951" s="158">
        <v>7.8209895507286298E-2</v>
      </c>
      <c r="C14951" s="158">
        <v>0.101939683351215</v>
      </c>
      <c r="D14951" s="158"/>
      <c r="E14951" s="158">
        <v>-0.26387013066739301</v>
      </c>
    </row>
    <row r="14952" spans="1:5" x14ac:dyDescent="0.25">
      <c r="A14952" s="158">
        <v>81231.083726585493</v>
      </c>
      <c r="B14952" s="158">
        <v>9.49270060622176E-2</v>
      </c>
      <c r="C14952" s="158">
        <v>0.101959679495642</v>
      </c>
      <c r="D14952" s="158"/>
      <c r="E14952" s="158">
        <v>-0.26389503007305598</v>
      </c>
    </row>
    <row r="14953" spans="1:5" x14ac:dyDescent="0.25">
      <c r="A14953" s="158">
        <v>81232.325258894998</v>
      </c>
      <c r="B14953" s="158">
        <v>0.166498730573794</v>
      </c>
      <c r="C14953" s="158">
        <v>0.10196726227366699</v>
      </c>
      <c r="D14953" s="158"/>
      <c r="E14953" s="158">
        <v>-0.26390447376623999</v>
      </c>
    </row>
    <row r="14954" spans="1:5" x14ac:dyDescent="0.25">
      <c r="A14954" s="158">
        <v>81235.879884945607</v>
      </c>
      <c r="B14954" s="158">
        <v>-1.0482624381368499</v>
      </c>
      <c r="C14954" s="158">
        <v>0.10198896922711</v>
      </c>
      <c r="D14954" s="158"/>
      <c r="E14954" s="158">
        <v>-0.26393151261610898</v>
      </c>
    </row>
    <row r="14955" spans="1:5" x14ac:dyDescent="0.25">
      <c r="A14955" s="158">
        <v>81243.618938815795</v>
      </c>
      <c r="B14955" s="158">
        <v>-1.62244268640457</v>
      </c>
      <c r="C14955" s="158">
        <v>0.102036212146024</v>
      </c>
      <c r="D14955" s="158"/>
      <c r="E14955" s="158">
        <v>-0.26399038434152799</v>
      </c>
    </row>
    <row r="14956" spans="1:5" x14ac:dyDescent="0.25">
      <c r="A14956" s="158">
        <v>81264.230386480005</v>
      </c>
      <c r="B14956" s="158">
        <v>5.2203459886457401E-2</v>
      </c>
      <c r="C14956" s="158">
        <v>0.102161916828739</v>
      </c>
      <c r="D14956" s="158"/>
      <c r="E14956" s="158">
        <v>-0.26414719986833501</v>
      </c>
    </row>
    <row r="14957" spans="1:5" x14ac:dyDescent="0.25">
      <c r="A14957" s="158">
        <v>81269.578738285796</v>
      </c>
      <c r="B14957" s="158">
        <v>0.15096042433009299</v>
      </c>
      <c r="C14957" s="158">
        <v>0.102194506320512</v>
      </c>
      <c r="D14957" s="158"/>
      <c r="E14957" s="158">
        <v>-0.264187896355359</v>
      </c>
    </row>
    <row r="14958" spans="1:5" x14ac:dyDescent="0.25">
      <c r="A14958" s="158">
        <v>81270.820605163404</v>
      </c>
      <c r="B14958" s="158">
        <v>-1.7497545695865899E-2</v>
      </c>
      <c r="C14958" s="158">
        <v>0.102202071723262</v>
      </c>
      <c r="D14958" s="158"/>
      <c r="E14958" s="158">
        <v>-0.26419734623546298</v>
      </c>
    </row>
    <row r="14959" spans="1:5" x14ac:dyDescent="0.25">
      <c r="A14959" s="158">
        <v>81278.444328986894</v>
      </c>
      <c r="B14959" s="158">
        <v>2.5921178733794701</v>
      </c>
      <c r="C14959" s="158">
        <v>0.10224850045865699</v>
      </c>
      <c r="D14959" s="158"/>
      <c r="E14959" s="158">
        <v>-0.26425536087986101</v>
      </c>
    </row>
    <row r="14960" spans="1:5" x14ac:dyDescent="0.25">
      <c r="A14960" s="158">
        <v>81294.964187444202</v>
      </c>
      <c r="B14960" s="158">
        <v>0.738819923863554</v>
      </c>
      <c r="C14960" s="158">
        <v>0.102349018150487</v>
      </c>
      <c r="D14960" s="158"/>
      <c r="E14960" s="158">
        <v>-0.26438108803857502</v>
      </c>
    </row>
    <row r="14961" spans="1:5" x14ac:dyDescent="0.25">
      <c r="A14961" s="158">
        <v>81317.654351656704</v>
      </c>
      <c r="B14961" s="158">
        <v>-0.56553142894934005</v>
      </c>
      <c r="C14961" s="158">
        <v>0.10248687304028201</v>
      </c>
      <c r="D14961" s="158"/>
      <c r="E14961" s="158">
        <v>-0.26455380905641201</v>
      </c>
    </row>
    <row r="14962" spans="1:5" x14ac:dyDescent="0.25">
      <c r="A14962" s="158">
        <v>81319.783098322296</v>
      </c>
      <c r="B14962" s="158">
        <v>-0.27197254819697497</v>
      </c>
      <c r="C14962" s="158">
        <v>0.10249979355535099</v>
      </c>
      <c r="D14962" s="158"/>
      <c r="E14962" s="158">
        <v>-0.26457001540193498</v>
      </c>
    </row>
    <row r="14963" spans="1:5" x14ac:dyDescent="0.25">
      <c r="A14963" s="158">
        <v>81321.674426698795</v>
      </c>
      <c r="B14963" s="158">
        <v>1.2290417728746801</v>
      </c>
      <c r="C14963" s="158">
        <v>0.10251127117061801</v>
      </c>
      <c r="D14963" s="158"/>
      <c r="E14963" s="158">
        <v>-0.26458441454737103</v>
      </c>
    </row>
    <row r="14964" spans="1:5" x14ac:dyDescent="0.25">
      <c r="A14964" s="158">
        <v>81328.800879247807</v>
      </c>
      <c r="B14964" s="158">
        <v>0.48746949614379997</v>
      </c>
      <c r="C14964" s="158">
        <v>0.10255450234175099</v>
      </c>
      <c r="D14964" s="158"/>
      <c r="E14964" s="158">
        <v>-0.26463867240091998</v>
      </c>
    </row>
    <row r="14965" spans="1:5" x14ac:dyDescent="0.25">
      <c r="A14965" s="158">
        <v>81343.144025802598</v>
      </c>
      <c r="B14965" s="158">
        <v>0.41759200741153801</v>
      </c>
      <c r="C14965" s="158">
        <v>0.102641433708796</v>
      </c>
      <c r="D14965" s="158"/>
      <c r="E14965" s="158">
        <v>-0.26474788679098799</v>
      </c>
    </row>
    <row r="14966" spans="1:5" x14ac:dyDescent="0.25">
      <c r="A14966" s="158">
        <v>81346.911987593194</v>
      </c>
      <c r="B14966" s="158">
        <v>0.212628541605975</v>
      </c>
      <c r="C14966" s="158">
        <v>0.102664252939155</v>
      </c>
      <c r="D14966" s="158"/>
      <c r="E14966" s="158">
        <v>-0.26477658011514699</v>
      </c>
    </row>
    <row r="14967" spans="1:5" x14ac:dyDescent="0.25">
      <c r="A14967" s="158">
        <v>81367.875845695904</v>
      </c>
      <c r="B14967" s="158">
        <v>-8.1391741621317196E-2</v>
      </c>
      <c r="C14967" s="158">
        <v>0.102791073442246</v>
      </c>
      <c r="D14967" s="158"/>
      <c r="E14967" s="158">
        <v>-0.26493624105557101</v>
      </c>
    </row>
    <row r="14968" spans="1:5" x14ac:dyDescent="0.25">
      <c r="A14968" s="158">
        <v>81370.276285467204</v>
      </c>
      <c r="B14968" s="158">
        <v>-2.8345709382837599E-2</v>
      </c>
      <c r="C14968" s="158">
        <v>0.10280557948445899</v>
      </c>
      <c r="D14968" s="158"/>
      <c r="E14968" s="158">
        <v>-0.26495452493663502</v>
      </c>
    </row>
    <row r="14969" spans="1:5" x14ac:dyDescent="0.25">
      <c r="A14969" s="158">
        <v>81371.973499297193</v>
      </c>
      <c r="B14969" s="158">
        <v>0.31857165301052398</v>
      </c>
      <c r="C14969" s="158">
        <v>0.10281583393409199</v>
      </c>
      <c r="D14969" s="158"/>
      <c r="E14969" s="158">
        <v>-0.26496745268570399</v>
      </c>
    </row>
    <row r="14970" spans="1:5" x14ac:dyDescent="0.25">
      <c r="A14970" s="158">
        <v>81374.267793643798</v>
      </c>
      <c r="B14970" s="158">
        <v>0.657429306736246</v>
      </c>
      <c r="C14970" s="158">
        <v>0.102829693330778</v>
      </c>
      <c r="D14970" s="158"/>
      <c r="E14970" s="158">
        <v>-0.26498492876613799</v>
      </c>
    </row>
    <row r="14971" spans="1:5" x14ac:dyDescent="0.25">
      <c r="A14971" s="158">
        <v>81378.601347523305</v>
      </c>
      <c r="B14971" s="158">
        <v>-0.173836764567148</v>
      </c>
      <c r="C14971" s="158">
        <v>0.1028558633877</v>
      </c>
      <c r="D14971" s="158"/>
      <c r="E14971" s="158">
        <v>-0.26501793935637202</v>
      </c>
    </row>
    <row r="14972" spans="1:5" x14ac:dyDescent="0.25">
      <c r="A14972" s="158">
        <v>81379.133562779607</v>
      </c>
      <c r="B14972" s="158">
        <v>0.27718501445881399</v>
      </c>
      <c r="C14972" s="158">
        <v>0.102859076665826</v>
      </c>
      <c r="D14972" s="158"/>
      <c r="E14972" s="158">
        <v>-0.265021993571805</v>
      </c>
    </row>
    <row r="14973" spans="1:5" x14ac:dyDescent="0.25">
      <c r="A14973" s="158">
        <v>81397.319304467295</v>
      </c>
      <c r="B14973" s="158">
        <v>-0.39763862417096002</v>
      </c>
      <c r="C14973" s="158">
        <v>0.10296877562649</v>
      </c>
      <c r="D14973" s="158"/>
      <c r="E14973" s="158">
        <v>-0.26516053847149301</v>
      </c>
    </row>
    <row r="14974" spans="1:5" x14ac:dyDescent="0.25">
      <c r="A14974" s="158">
        <v>81400.283616046494</v>
      </c>
      <c r="B14974" s="158">
        <v>0.67930290992825904</v>
      </c>
      <c r="C14974" s="158">
        <v>0.102986638352644</v>
      </c>
      <c r="D14974" s="158"/>
      <c r="E14974" s="158">
        <v>-0.26518312391142101</v>
      </c>
    </row>
    <row r="14975" spans="1:5" x14ac:dyDescent="0.25">
      <c r="A14975" s="158">
        <v>81404.7033085078</v>
      </c>
      <c r="B14975" s="158">
        <v>0.94820845095808803</v>
      </c>
      <c r="C14975" s="158">
        <v>0.10301326133161499</v>
      </c>
      <c r="D14975" s="158"/>
      <c r="E14975" s="158">
        <v>-0.26521679929187197</v>
      </c>
    </row>
    <row r="14976" spans="1:5" x14ac:dyDescent="0.25">
      <c r="A14976" s="158">
        <v>81406.142973473499</v>
      </c>
      <c r="B14976" s="158">
        <v>-0.29368580960875701</v>
      </c>
      <c r="C14976" s="158">
        <v>0.103021930926307</v>
      </c>
      <c r="D14976" s="158"/>
      <c r="E14976" s="158">
        <v>-0.26522776898288603</v>
      </c>
    </row>
    <row r="14977" spans="1:5" x14ac:dyDescent="0.25">
      <c r="A14977" s="158">
        <v>81441.199460534204</v>
      </c>
      <c r="B14977" s="158">
        <v>1.32316177446523</v>
      </c>
      <c r="C14977" s="158">
        <v>0.103232642934191</v>
      </c>
      <c r="D14977" s="158"/>
      <c r="E14977" s="158">
        <v>-0.26549493367918098</v>
      </c>
    </row>
    <row r="14978" spans="1:5" x14ac:dyDescent="0.25">
      <c r="A14978" s="158">
        <v>81443.829993054795</v>
      </c>
      <c r="B14978" s="158">
        <v>0.30618043973105202</v>
      </c>
      <c r="C14978" s="158">
        <v>0.103248422570972</v>
      </c>
      <c r="D14978" s="158"/>
      <c r="E14978" s="158">
        <v>-0.265514984606604</v>
      </c>
    </row>
    <row r="14979" spans="1:5" x14ac:dyDescent="0.25">
      <c r="A14979" s="158">
        <v>81446.155522115194</v>
      </c>
      <c r="B14979" s="158">
        <v>0.95155321650883795</v>
      </c>
      <c r="C14979" s="158">
        <v>0.103262368832545</v>
      </c>
      <c r="D14979" s="158"/>
      <c r="E14979" s="158">
        <v>-0.26553271111002003</v>
      </c>
    </row>
    <row r="14980" spans="1:5" x14ac:dyDescent="0.25">
      <c r="A14980" s="158">
        <v>81474.433727862299</v>
      </c>
      <c r="B14980" s="158">
        <v>-0.30060521639633198</v>
      </c>
      <c r="C14980" s="158">
        <v>0.103431664997211</v>
      </c>
      <c r="D14980" s="158"/>
      <c r="E14980" s="158">
        <v>-0.26574829585000898</v>
      </c>
    </row>
    <row r="14981" spans="1:5" x14ac:dyDescent="0.25">
      <c r="A14981" s="158">
        <v>81489.840999044303</v>
      </c>
      <c r="B14981" s="158">
        <v>-0.65829814888916904</v>
      </c>
      <c r="C14981" s="158">
        <v>0.103523673955805</v>
      </c>
      <c r="D14981" s="158"/>
      <c r="E14981" s="158">
        <v>-0.265865781356109</v>
      </c>
    </row>
    <row r="14982" spans="1:5" x14ac:dyDescent="0.25">
      <c r="A14982" s="158">
        <v>81491.537699275606</v>
      </c>
      <c r="B14982" s="158">
        <v>0.216295740821804</v>
      </c>
      <c r="C14982" s="158">
        <v>0.103533796031062</v>
      </c>
      <c r="D14982" s="158"/>
      <c r="E14982" s="158">
        <v>-0.26587872032865101</v>
      </c>
    </row>
    <row r="14983" spans="1:5" x14ac:dyDescent="0.25">
      <c r="A14983" s="158">
        <v>81523.828474624897</v>
      </c>
      <c r="B14983" s="158">
        <v>0.10958092477420001</v>
      </c>
      <c r="C14983" s="158">
        <v>0.103726034884287</v>
      </c>
      <c r="D14983" s="158"/>
      <c r="E14983" s="158">
        <v>-0.26612500917541498</v>
      </c>
    </row>
    <row r="14984" spans="1:5" x14ac:dyDescent="0.25">
      <c r="A14984" s="158">
        <v>81529.575037568604</v>
      </c>
      <c r="B14984" s="158">
        <v>0.72564119942675198</v>
      </c>
      <c r="C14984" s="158">
        <v>0.103760164845193</v>
      </c>
      <c r="D14984" s="158"/>
      <c r="E14984" s="158">
        <v>-0.266168847548859</v>
      </c>
    </row>
    <row r="14985" spans="1:5" x14ac:dyDescent="0.25">
      <c r="A14985" s="158">
        <v>81532.869250176795</v>
      </c>
      <c r="B14985" s="158">
        <v>-6.96318478909497E-2</v>
      </c>
      <c r="C14985" s="158">
        <v>0.103779718458279</v>
      </c>
      <c r="D14985" s="158"/>
      <c r="E14985" s="158">
        <v>-0.266193978959612</v>
      </c>
    </row>
    <row r="14986" spans="1:5" x14ac:dyDescent="0.25">
      <c r="A14986" s="158">
        <v>81544.150744144397</v>
      </c>
      <c r="B14986" s="158">
        <v>5.45436383869502E-2</v>
      </c>
      <c r="C14986" s="158">
        <v>0.103846619118975</v>
      </c>
      <c r="D14986" s="158"/>
      <c r="E14986" s="158">
        <v>-0.26628005106604002</v>
      </c>
    </row>
    <row r="14987" spans="1:5" x14ac:dyDescent="0.25">
      <c r="A14987" s="158">
        <v>81549.883864230796</v>
      </c>
      <c r="B14987" s="158">
        <v>0.53022525442565405</v>
      </c>
      <c r="C14987" s="158">
        <v>0.103880579178451</v>
      </c>
      <c r="D14987" s="158"/>
      <c r="E14987" s="158">
        <v>-0.26632379547081297</v>
      </c>
    </row>
    <row r="14988" spans="1:5" x14ac:dyDescent="0.25">
      <c r="A14988" s="158">
        <v>81552.992488922595</v>
      </c>
      <c r="B14988" s="158">
        <v>-0.14784639751070899</v>
      </c>
      <c r="C14988" s="158">
        <v>0.103898982233847</v>
      </c>
      <c r="D14988" s="158"/>
      <c r="E14988" s="158">
        <v>-0.26634751566709902</v>
      </c>
    </row>
    <row r="14989" spans="1:5" x14ac:dyDescent="0.25">
      <c r="A14989" s="158">
        <v>81557.843770898195</v>
      </c>
      <c r="B14989" s="158">
        <v>-0.29942823995247098</v>
      </c>
      <c r="C14989" s="158">
        <v>0.103927686474668</v>
      </c>
      <c r="D14989" s="158"/>
      <c r="E14989" s="158">
        <v>-0.26638453453743299</v>
      </c>
    </row>
    <row r="14990" spans="1:5" x14ac:dyDescent="0.25">
      <c r="A14990" s="158">
        <v>81558.081032659102</v>
      </c>
      <c r="B14990" s="158">
        <v>-1.06843138841287</v>
      </c>
      <c r="C14990" s="158">
        <v>0.103929089831794</v>
      </c>
      <c r="D14990" s="158"/>
      <c r="E14990" s="158">
        <v>-0.26638634506456499</v>
      </c>
    </row>
    <row r="14991" spans="1:5" x14ac:dyDescent="0.25">
      <c r="A14991" s="158">
        <v>81560.522992692902</v>
      </c>
      <c r="B14991" s="158">
        <v>0.263614986375038</v>
      </c>
      <c r="C14991" s="158">
        <v>0.103943530928268</v>
      </c>
      <c r="D14991" s="158"/>
      <c r="E14991" s="158">
        <v>-0.26640497972325999</v>
      </c>
    </row>
    <row r="14992" spans="1:5" x14ac:dyDescent="0.25">
      <c r="A14992" s="158">
        <v>81564.692483192601</v>
      </c>
      <c r="B14992" s="158">
        <v>0.471262130957184</v>
      </c>
      <c r="C14992" s="158">
        <v>0.103968177089643</v>
      </c>
      <c r="D14992" s="158"/>
      <c r="E14992" s="158">
        <v>-0.26643679822322103</v>
      </c>
    </row>
    <row r="14993" spans="1:5" x14ac:dyDescent="0.25">
      <c r="A14993" s="158">
        <v>81576.164128873701</v>
      </c>
      <c r="B14993" s="158">
        <v>-0.173471985546225</v>
      </c>
      <c r="C14993" s="158">
        <v>0.104035913962857</v>
      </c>
      <c r="D14993" s="158"/>
      <c r="E14993" s="158">
        <v>-0.26652434801388702</v>
      </c>
    </row>
    <row r="14994" spans="1:5" x14ac:dyDescent="0.25">
      <c r="A14994" s="158">
        <v>81582.007105127297</v>
      </c>
      <c r="B14994" s="158">
        <v>0.21084159771800301</v>
      </c>
      <c r="C14994" s="158">
        <v>0.104070373565385</v>
      </c>
      <c r="D14994" s="158"/>
      <c r="E14994" s="158">
        <v>-0.26656894439776302</v>
      </c>
    </row>
    <row r="14995" spans="1:5" x14ac:dyDescent="0.25">
      <c r="A14995" s="158">
        <v>81588.849284655706</v>
      </c>
      <c r="B14995" s="158">
        <v>-0.70982066637154095</v>
      </c>
      <c r="C14995" s="158">
        <v>0.104110689989661</v>
      </c>
      <c r="D14995" s="158"/>
      <c r="E14995" s="158">
        <v>-0.26662117035830502</v>
      </c>
    </row>
    <row r="14996" spans="1:5" x14ac:dyDescent="0.25">
      <c r="A14996" s="158">
        <v>81610.113663332202</v>
      </c>
      <c r="B14996" s="158">
        <v>-0.30669020998095298</v>
      </c>
      <c r="C14996" s="158">
        <v>0.104235734000493</v>
      </c>
      <c r="D14996" s="158"/>
      <c r="E14996" s="158">
        <v>-0.26678350200083301</v>
      </c>
    </row>
    <row r="14997" spans="1:5" x14ac:dyDescent="0.25">
      <c r="A14997" s="158">
        <v>81610.807827944896</v>
      </c>
      <c r="B14997" s="158">
        <v>-5.8770522049367301E-2</v>
      </c>
      <c r="C14997" s="158">
        <v>0.104239809454429</v>
      </c>
      <c r="D14997" s="158"/>
      <c r="E14997" s="158">
        <v>-0.26678880179024</v>
      </c>
    </row>
    <row r="14998" spans="1:5" x14ac:dyDescent="0.25">
      <c r="A14998" s="158">
        <v>81613.049324045205</v>
      </c>
      <c r="B14998" s="158">
        <v>-0.27136944951582398</v>
      </c>
      <c r="C14998" s="158">
        <v>0.104252966462979</v>
      </c>
      <c r="D14998" s="158"/>
      <c r="E14998" s="158">
        <v>-0.26680591534495601</v>
      </c>
    </row>
    <row r="14999" spans="1:5" x14ac:dyDescent="0.25">
      <c r="A14999" s="158">
        <v>81622.901546392706</v>
      </c>
      <c r="B14999" s="158">
        <v>0.94180054464281204</v>
      </c>
      <c r="C14999" s="158">
        <v>0.10431074439941899</v>
      </c>
      <c r="D14999" s="158"/>
      <c r="E14999" s="158">
        <v>-0.26688114023313803</v>
      </c>
    </row>
    <row r="15000" spans="1:5" x14ac:dyDescent="0.25">
      <c r="A15000" s="158">
        <v>81627.206767277399</v>
      </c>
      <c r="B15000" s="158">
        <v>9.1530896086844393E-2</v>
      </c>
      <c r="C15000" s="158">
        <v>0.104335965323869</v>
      </c>
      <c r="D15000" s="158"/>
      <c r="E15000" s="158">
        <v>-0.26691401420310001</v>
      </c>
    </row>
    <row r="15001" spans="1:5" x14ac:dyDescent="0.25">
      <c r="A15001" s="158">
        <v>81627.811599052802</v>
      </c>
      <c r="B15001" s="158">
        <v>-0.22944409105469801</v>
      </c>
      <c r="C15001" s="158">
        <v>0.10433950724247699</v>
      </c>
      <c r="D15001" s="158"/>
      <c r="E15001" s="158">
        <v>-0.26691863270890898</v>
      </c>
    </row>
    <row r="15002" spans="1:5" x14ac:dyDescent="0.25">
      <c r="A15002" s="158">
        <v>81638.028240587199</v>
      </c>
      <c r="B15002" s="158">
        <v>-0.114078281938146</v>
      </c>
      <c r="C15002" s="158">
        <v>0.10439928686903401</v>
      </c>
      <c r="D15002" s="158"/>
      <c r="E15002" s="158">
        <v>-0.26699665118641103</v>
      </c>
    </row>
    <row r="15003" spans="1:5" x14ac:dyDescent="0.25">
      <c r="A15003" s="158">
        <v>81639.3682075502</v>
      </c>
      <c r="B15003" s="158">
        <v>0.177102632849202</v>
      </c>
      <c r="C15003" s="158">
        <v>0.10440712032220099</v>
      </c>
      <c r="D15003" s="158"/>
      <c r="E15003" s="158">
        <v>-0.267006884289198</v>
      </c>
    </row>
    <row r="15004" spans="1:5" x14ac:dyDescent="0.25">
      <c r="A15004" s="158">
        <v>81641.3687580556</v>
      </c>
      <c r="B15004" s="158">
        <v>0.319421691172672</v>
      </c>
      <c r="C15004" s="158">
        <v>0.10441881252540799</v>
      </c>
      <c r="D15004" s="158"/>
      <c r="E15004" s="158">
        <v>-0.26702216240082299</v>
      </c>
    </row>
    <row r="15005" spans="1:5" x14ac:dyDescent="0.25">
      <c r="A15005" s="158">
        <v>81646.6927356175</v>
      </c>
      <c r="B15005" s="158">
        <v>-1.66064448232244</v>
      </c>
      <c r="C15005" s="158">
        <v>0.104449910753946</v>
      </c>
      <c r="D15005" s="158"/>
      <c r="E15005" s="158">
        <v>-0.26706282278968702</v>
      </c>
    </row>
    <row r="15006" spans="1:5" x14ac:dyDescent="0.25">
      <c r="A15006" s="158">
        <v>81647.093594717604</v>
      </c>
      <c r="B15006" s="158">
        <v>0.69168448141023697</v>
      </c>
      <c r="C15006" s="158">
        <v>0.104452251191251</v>
      </c>
      <c r="D15006" s="158"/>
      <c r="E15006" s="158">
        <v>-0.26706588432235301</v>
      </c>
    </row>
    <row r="15007" spans="1:5" x14ac:dyDescent="0.25">
      <c r="A15007" s="158">
        <v>81647.872092285295</v>
      </c>
      <c r="B15007" s="158">
        <v>0.85877057014769298</v>
      </c>
      <c r="C15007" s="158">
        <v>0.10445679607094401</v>
      </c>
      <c r="D15007" s="158"/>
      <c r="E15007" s="158">
        <v>-0.26707183007514901</v>
      </c>
    </row>
    <row r="15008" spans="1:5" x14ac:dyDescent="0.25">
      <c r="A15008" s="158">
        <v>81655.396855072599</v>
      </c>
      <c r="B15008" s="158">
        <v>-7.9257138438315597E-2</v>
      </c>
      <c r="C15008" s="158">
        <v>0.10450069704247</v>
      </c>
      <c r="D15008" s="158"/>
      <c r="E15008" s="158">
        <v>-0.26712930250550898</v>
      </c>
    </row>
    <row r="15009" spans="1:5" x14ac:dyDescent="0.25">
      <c r="A15009" s="158">
        <v>81657.398346509304</v>
      </c>
      <c r="B15009" s="158">
        <v>0.169449405787891</v>
      </c>
      <c r="C15009" s="158">
        <v>0.104512365344</v>
      </c>
      <c r="D15009" s="158"/>
      <c r="E15009" s="158">
        <v>-0.26714459013554898</v>
      </c>
    </row>
    <row r="15010" spans="1:5" x14ac:dyDescent="0.25">
      <c r="A15010" s="158">
        <v>81662.472189262902</v>
      </c>
      <c r="B15010" s="158">
        <v>-0.19121270687143499</v>
      </c>
      <c r="C15010" s="158">
        <v>0.10454192816878401</v>
      </c>
      <c r="D15010" s="158"/>
      <c r="E15010" s="158">
        <v>-0.267183346054434</v>
      </c>
    </row>
    <row r="15011" spans="1:5" x14ac:dyDescent="0.25">
      <c r="A15011" s="158">
        <v>81681.415676806602</v>
      </c>
      <c r="B15011" s="158">
        <v>0.35064421738288898</v>
      </c>
      <c r="C15011" s="158">
        <v>0.104652088758293</v>
      </c>
      <c r="D15011" s="158"/>
      <c r="E15011" s="158">
        <v>-0.267328060038032</v>
      </c>
    </row>
    <row r="15012" spans="1:5" x14ac:dyDescent="0.25">
      <c r="A15012" s="158">
        <v>81694.974757785501</v>
      </c>
      <c r="B15012" s="158">
        <v>-0.52394187829418704</v>
      </c>
      <c r="C15012" s="158">
        <v>0.104730727053243</v>
      </c>
      <c r="D15012" s="158"/>
      <c r="E15012" s="158">
        <v>-0.26743165716974798</v>
      </c>
    </row>
    <row r="15013" spans="1:5" x14ac:dyDescent="0.25">
      <c r="A15013" s="158">
        <v>81711.433630801796</v>
      </c>
      <c r="B15013" s="158">
        <v>-0.62960635789649499</v>
      </c>
      <c r="C15013" s="158">
        <v>0.104825941737912</v>
      </c>
      <c r="D15013" s="158"/>
      <c r="E15013" s="158">
        <v>-0.26755742780082897</v>
      </c>
    </row>
    <row r="15014" spans="1:5" x14ac:dyDescent="0.25">
      <c r="A15014" s="158">
        <v>81721.722335954299</v>
      </c>
      <c r="B15014" s="158">
        <v>7.67720929213178E-2</v>
      </c>
      <c r="C15014" s="158">
        <v>0.104885325088298</v>
      </c>
      <c r="D15014" s="158"/>
      <c r="E15014" s="158">
        <v>-0.267636058967687</v>
      </c>
    </row>
    <row r="15015" spans="1:5" x14ac:dyDescent="0.25">
      <c r="A15015" s="158">
        <v>81724.120051642007</v>
      </c>
      <c r="B15015" s="158">
        <v>0.14295747058517</v>
      </c>
      <c r="C15015" s="158">
        <v>0.104899148672335</v>
      </c>
      <c r="D15015" s="158"/>
      <c r="E15015" s="158">
        <v>-0.26765438454510199</v>
      </c>
    </row>
    <row r="15016" spans="1:5" x14ac:dyDescent="0.25">
      <c r="A15016" s="158">
        <v>81724.551444586294</v>
      </c>
      <c r="B15016" s="158">
        <v>0.22378978646289099</v>
      </c>
      <c r="C15016" s="158">
        <v>0.10490163517010501</v>
      </c>
      <c r="D15016" s="158"/>
      <c r="E15016" s="158">
        <v>-0.26765768169590898</v>
      </c>
    </row>
    <row r="15017" spans="1:5" x14ac:dyDescent="0.25">
      <c r="A15017" s="158">
        <v>81747.134582806495</v>
      </c>
      <c r="B15017" s="158">
        <v>0.238782085707201</v>
      </c>
      <c r="C15017" s="158">
        <v>0.105031535673275</v>
      </c>
      <c r="D15017" s="158"/>
      <c r="E15017" s="158">
        <v>-0.26783030408631803</v>
      </c>
    </row>
    <row r="15018" spans="1:5" x14ac:dyDescent="0.25">
      <c r="A15018" s="158">
        <v>81748.858041047904</v>
      </c>
      <c r="B15018" s="158">
        <v>0.24236266048729399</v>
      </c>
      <c r="C15018" s="158">
        <v>0.10504142751630099</v>
      </c>
      <c r="D15018" s="158"/>
      <c r="E15018" s="158">
        <v>-0.267843479469205</v>
      </c>
    </row>
    <row r="15019" spans="1:5" x14ac:dyDescent="0.25">
      <c r="A15019" s="158">
        <v>81758.590406521704</v>
      </c>
      <c r="B15019" s="158">
        <v>0.86277681247557403</v>
      </c>
      <c r="C15019" s="158">
        <v>0.105097228266313</v>
      </c>
      <c r="D15019" s="158"/>
      <c r="E15019" s="158">
        <v>-0.26791788483454998</v>
      </c>
    </row>
    <row r="15020" spans="1:5" x14ac:dyDescent="0.25">
      <c r="A15020" s="158">
        <v>81769.937779119398</v>
      </c>
      <c r="B15020" s="158">
        <v>-7.5451093023826105E-2</v>
      </c>
      <c r="C15020" s="158">
        <v>0.105162162089384</v>
      </c>
      <c r="D15020" s="158"/>
      <c r="E15020" s="158">
        <v>-0.26800464574659999</v>
      </c>
    </row>
    <row r="15021" spans="1:5" x14ac:dyDescent="0.25">
      <c r="A15021" s="158">
        <v>81771.658549870801</v>
      </c>
      <c r="B15021" s="158">
        <v>-0.56394223915174901</v>
      </c>
      <c r="C15021" s="158">
        <v>0.10517199695775099</v>
      </c>
      <c r="D15021" s="158"/>
      <c r="E15021" s="158">
        <v>-0.26801780339896902</v>
      </c>
    </row>
    <row r="15022" spans="1:5" x14ac:dyDescent="0.25">
      <c r="A15022" s="158">
        <v>81772.256970646005</v>
      </c>
      <c r="B15022" s="158">
        <v>-0.35733329793881102</v>
      </c>
      <c r="C15022" s="158">
        <v>0.10517541641780701</v>
      </c>
      <c r="D15022" s="158"/>
      <c r="E15022" s="158">
        <v>-0.26802237919621402</v>
      </c>
    </row>
    <row r="15023" spans="1:5" x14ac:dyDescent="0.25">
      <c r="A15023" s="158">
        <v>81781.188311621197</v>
      </c>
      <c r="B15023" s="158">
        <v>0.73037824381467797</v>
      </c>
      <c r="C15023" s="158">
        <v>0.105226405430249</v>
      </c>
      <c r="D15023" s="158"/>
      <c r="E15023" s="158">
        <v>-0.26809067533581499</v>
      </c>
    </row>
    <row r="15024" spans="1:5" x14ac:dyDescent="0.25">
      <c r="A15024" s="158">
        <v>81787.523269522193</v>
      </c>
      <c r="B15024" s="158">
        <v>0.21024693561027</v>
      </c>
      <c r="C15024" s="158">
        <v>0.105262519190298</v>
      </c>
      <c r="D15024" s="158"/>
      <c r="E15024" s="158">
        <v>-0.26813912092445702</v>
      </c>
    </row>
    <row r="15025" spans="1:5" x14ac:dyDescent="0.25">
      <c r="A15025" s="158">
        <v>81800.066452293293</v>
      </c>
      <c r="B15025" s="158">
        <v>-0.16639007596555</v>
      </c>
      <c r="C15025" s="158">
        <v>0.105333894277126</v>
      </c>
      <c r="D15025" s="158"/>
      <c r="E15025" s="158">
        <v>-0.26823505139274001</v>
      </c>
    </row>
    <row r="15026" spans="1:5" x14ac:dyDescent="0.25">
      <c r="A15026" s="158">
        <v>81801.480910387007</v>
      </c>
      <c r="B15026" s="158">
        <v>-0.71023265623656495</v>
      </c>
      <c r="C15026" s="158">
        <v>0.105341932115711</v>
      </c>
      <c r="D15026" s="158"/>
      <c r="E15026" s="158">
        <v>-0.26824586989644</v>
      </c>
    </row>
    <row r="15027" spans="1:5" x14ac:dyDescent="0.25">
      <c r="A15027" s="158">
        <v>81818.763647610307</v>
      </c>
      <c r="B15027" s="158">
        <v>0.54245737454481402</v>
      </c>
      <c r="C15027" s="158">
        <v>0.105439962554968</v>
      </c>
      <c r="D15027" s="158"/>
      <c r="E15027" s="158">
        <v>-0.26837806869145098</v>
      </c>
    </row>
    <row r="15028" spans="1:5" x14ac:dyDescent="0.25">
      <c r="A15028" s="158">
        <v>81822.677429325006</v>
      </c>
      <c r="B15028" s="158">
        <v>-8.88923076209025E-2</v>
      </c>
      <c r="C15028" s="158">
        <v>0.105462115299958</v>
      </c>
      <c r="D15028" s="158"/>
      <c r="E15028" s="158">
        <v>-0.26840800887397298</v>
      </c>
    </row>
    <row r="15029" spans="1:5" x14ac:dyDescent="0.25">
      <c r="A15029" s="158">
        <v>81836.675795780204</v>
      </c>
      <c r="B15029" s="158">
        <v>0.29140139441672402</v>
      </c>
      <c r="C15029" s="158">
        <v>0.105541205215558</v>
      </c>
      <c r="D15029" s="158"/>
      <c r="E15029" s="158">
        <v>-0.26851510441207499</v>
      </c>
    </row>
    <row r="15030" spans="1:5" x14ac:dyDescent="0.25">
      <c r="A15030" s="158">
        <v>81847.275527319696</v>
      </c>
      <c r="B15030" s="158">
        <v>-0.23767989333121101</v>
      </c>
      <c r="C15030" s="158">
        <v>0.105600942255583</v>
      </c>
      <c r="D15030" s="158"/>
      <c r="E15030" s="158">
        <v>-0.26859620770727299</v>
      </c>
    </row>
    <row r="15031" spans="1:5" x14ac:dyDescent="0.25">
      <c r="A15031" s="158">
        <v>81847.424469998296</v>
      </c>
      <c r="B15031" s="158">
        <v>0.209590786020453</v>
      </c>
      <c r="C15031" s="158">
        <v>0.105601780719322</v>
      </c>
      <c r="D15031" s="158"/>
      <c r="E15031" s="158">
        <v>-0.268597347391271</v>
      </c>
    </row>
    <row r="15032" spans="1:5" x14ac:dyDescent="0.25">
      <c r="A15032" s="158">
        <v>81860.748678208198</v>
      </c>
      <c r="B15032" s="158">
        <v>-0.12770031822757499</v>
      </c>
      <c r="C15032" s="158">
        <v>0.105676682837387</v>
      </c>
      <c r="D15032" s="158"/>
      <c r="E15032" s="158">
        <v>-0.268699308328394</v>
      </c>
    </row>
    <row r="15033" spans="1:5" x14ac:dyDescent="0.25">
      <c r="A15033" s="158">
        <v>81863.272275697207</v>
      </c>
      <c r="B15033" s="158">
        <v>-0.85861425797699698</v>
      </c>
      <c r="C15033" s="158">
        <v>0.10569084557111599</v>
      </c>
      <c r="D15033" s="158"/>
      <c r="E15033" s="158">
        <v>-0.26871862108949601</v>
      </c>
    </row>
    <row r="15034" spans="1:5" x14ac:dyDescent="0.25">
      <c r="A15034" s="158">
        <v>81872.136384652302</v>
      </c>
      <c r="B15034" s="158">
        <v>0.27529354034929698</v>
      </c>
      <c r="C15034" s="158">
        <v>0.10574053170683299</v>
      </c>
      <c r="D15034" s="158"/>
      <c r="E15034" s="158">
        <v>-0.26878646052821797</v>
      </c>
    </row>
    <row r="15035" spans="1:5" x14ac:dyDescent="0.25">
      <c r="A15035" s="158">
        <v>81876.040861939706</v>
      </c>
      <c r="B15035" s="158">
        <v>0.46848543152924199</v>
      </c>
      <c r="C15035" s="158">
        <v>0.105762387585838</v>
      </c>
      <c r="D15035" s="158"/>
      <c r="E15035" s="158">
        <v>-0.26881634431965301</v>
      </c>
    </row>
    <row r="15036" spans="1:5" x14ac:dyDescent="0.25">
      <c r="A15036" s="158">
        <v>81889.271858587104</v>
      </c>
      <c r="B15036" s="158">
        <v>0.52848495197384004</v>
      </c>
      <c r="C15036" s="158">
        <v>0.10583631254219</v>
      </c>
      <c r="D15036" s="158"/>
      <c r="E15036" s="158">
        <v>-0.26891761872897102</v>
      </c>
    </row>
    <row r="15037" spans="1:5" x14ac:dyDescent="0.25">
      <c r="A15037" s="158">
        <v>81889.433635005204</v>
      </c>
      <c r="B15037" s="158">
        <v>0.47003178223925501</v>
      </c>
      <c r="C15037" s="158">
        <v>0.10583721510659599</v>
      </c>
      <c r="D15037" s="158"/>
      <c r="E15037" s="158">
        <v>-0.26891885709551799</v>
      </c>
    </row>
    <row r="15038" spans="1:5" x14ac:dyDescent="0.25">
      <c r="A15038" s="158">
        <v>81902.524954056105</v>
      </c>
      <c r="B15038" s="158">
        <v>0.56620599309111797</v>
      </c>
      <c r="C15038" s="158">
        <v>0.105910145863399</v>
      </c>
      <c r="D15038" s="158"/>
      <c r="E15038" s="158">
        <v>-0.26901907467978098</v>
      </c>
    </row>
    <row r="15039" spans="1:5" x14ac:dyDescent="0.25">
      <c r="A15039" s="158">
        <v>81926.597626653602</v>
      </c>
      <c r="B15039" s="158">
        <v>0.46637815853678399</v>
      </c>
      <c r="C15039" s="158">
        <v>0.106043694933421</v>
      </c>
      <c r="D15039" s="158"/>
      <c r="E15039" s="158">
        <v>-0.26920338900595803</v>
      </c>
    </row>
    <row r="15040" spans="1:5" x14ac:dyDescent="0.25">
      <c r="A15040" s="158">
        <v>81931.700991002406</v>
      </c>
      <c r="B15040" s="158">
        <v>0.71053280365907001</v>
      </c>
      <c r="C15040" s="158">
        <v>0.106071912889058</v>
      </c>
      <c r="D15040" s="158"/>
      <c r="E15040" s="158">
        <v>-0.26924246855537098</v>
      </c>
    </row>
    <row r="15041" spans="1:5" x14ac:dyDescent="0.25">
      <c r="A15041" s="158">
        <v>81931.763270765907</v>
      </c>
      <c r="B15041" s="158">
        <v>-0.27748880368150303</v>
      </c>
      <c r="C15041" s="158">
        <v>0.10607225704604099</v>
      </c>
      <c r="D15041" s="158"/>
      <c r="E15041" s="158">
        <v>-0.26924294548051098</v>
      </c>
    </row>
    <row r="15042" spans="1:5" x14ac:dyDescent="0.25">
      <c r="A15042" s="158">
        <v>81933.040249597601</v>
      </c>
      <c r="B15042" s="158">
        <v>-0.36591557215188703</v>
      </c>
      <c r="C15042" s="158">
        <v>0.106079312515582</v>
      </c>
      <c r="D15042" s="158"/>
      <c r="E15042" s="158">
        <v>-0.269252724371982</v>
      </c>
    </row>
    <row r="15043" spans="1:5" x14ac:dyDescent="0.25">
      <c r="A15043" s="158">
        <v>81946.257560400496</v>
      </c>
      <c r="B15043" s="158">
        <v>-0.11009755264844701</v>
      </c>
      <c r="C15043" s="158">
        <v>0.106152216551956</v>
      </c>
      <c r="D15043" s="158"/>
      <c r="E15043" s="158">
        <v>-0.269353947061858</v>
      </c>
    </row>
    <row r="15044" spans="1:5" x14ac:dyDescent="0.25">
      <c r="A15044" s="158">
        <v>81946.271024191607</v>
      </c>
      <c r="B15044" s="158">
        <v>0.33897368788222698</v>
      </c>
      <c r="C15044" s="158">
        <v>0.106152290700346</v>
      </c>
      <c r="D15044" s="158"/>
      <c r="E15044" s="158">
        <v>-0.26935405017842501</v>
      </c>
    </row>
    <row r="15045" spans="1:5" x14ac:dyDescent="0.25">
      <c r="A15045" s="158">
        <v>81949.985049256298</v>
      </c>
      <c r="B15045" s="158">
        <v>0.24792446524901601</v>
      </c>
      <c r="C15045" s="158">
        <v>0.10617273574291</v>
      </c>
      <c r="D15045" s="158"/>
      <c r="E15045" s="158">
        <v>-0.26938249566195299</v>
      </c>
    </row>
    <row r="15046" spans="1:5" x14ac:dyDescent="0.25">
      <c r="A15046" s="158">
        <v>81954.680808113306</v>
      </c>
      <c r="B15046" s="158">
        <v>8.4584553772226706E-2</v>
      </c>
      <c r="C15046" s="158">
        <v>0.106198559305458</v>
      </c>
      <c r="D15046" s="158"/>
      <c r="E15046" s="158">
        <v>-0.26941846156605198</v>
      </c>
    </row>
    <row r="15047" spans="1:5" x14ac:dyDescent="0.25">
      <c r="A15047" s="158">
        <v>81989.387001520896</v>
      </c>
      <c r="B15047" s="158">
        <v>-0.14894207139923801</v>
      </c>
      <c r="C15047" s="158">
        <v>0.10638851612082</v>
      </c>
      <c r="D15047" s="158"/>
      <c r="E15047" s="158">
        <v>-0.26968433215542698</v>
      </c>
    </row>
    <row r="15048" spans="1:5" x14ac:dyDescent="0.25">
      <c r="A15048" s="158">
        <v>81992.467288136395</v>
      </c>
      <c r="B15048" s="158">
        <v>-0.207419065415826</v>
      </c>
      <c r="C15048" s="158">
        <v>0.106405297377929</v>
      </c>
      <c r="D15048" s="158"/>
      <c r="E15048" s="158">
        <v>-0.26970793309079999</v>
      </c>
    </row>
    <row r="15049" spans="1:5" x14ac:dyDescent="0.25">
      <c r="A15049" s="158">
        <v>81994.217963288102</v>
      </c>
      <c r="B15049" s="158">
        <v>-8.7617688787178197E-2</v>
      </c>
      <c r="C15049" s="158">
        <v>0.106414829233191</v>
      </c>
      <c r="D15049" s="158"/>
      <c r="E15049" s="158">
        <v>-0.26972134693312999</v>
      </c>
    </row>
    <row r="15050" spans="1:5" x14ac:dyDescent="0.25">
      <c r="A15050" s="158">
        <v>82011.186697248399</v>
      </c>
      <c r="B15050" s="158">
        <v>-0.166834662737991</v>
      </c>
      <c r="C15050" s="158">
        <v>0.106507001356963</v>
      </c>
      <c r="D15050" s="158"/>
      <c r="E15050" s="158">
        <v>-0.26985137407353899</v>
      </c>
    </row>
    <row r="15051" spans="1:5" x14ac:dyDescent="0.25">
      <c r="A15051" s="158">
        <v>82020.341361387895</v>
      </c>
      <c r="B15051" s="158">
        <v>-0.75195004802686105</v>
      </c>
      <c r="C15051" s="158">
        <v>0.106556563515057</v>
      </c>
      <c r="D15051" s="158"/>
      <c r="E15051" s="158">
        <v>-0.26992153227925098</v>
      </c>
    </row>
    <row r="15052" spans="1:5" x14ac:dyDescent="0.25">
      <c r="A15052" s="158">
        <v>82021.545053037102</v>
      </c>
      <c r="B15052" s="158">
        <v>5.4217227993991202E-2</v>
      </c>
      <c r="C15052" s="158">
        <v>0.10656307147583299</v>
      </c>
      <c r="D15052" s="158"/>
      <c r="E15052" s="158">
        <v>-0.26993075739227002</v>
      </c>
    </row>
    <row r="15053" spans="1:5" x14ac:dyDescent="0.25">
      <c r="A15053" s="158">
        <v>82027.987302320893</v>
      </c>
      <c r="B15053" s="158">
        <v>0.187698930607061</v>
      </c>
      <c r="C15053" s="158">
        <v>0.106597868152742</v>
      </c>
      <c r="D15053" s="158"/>
      <c r="E15053" s="158">
        <v>-0.26998013260884401</v>
      </c>
    </row>
    <row r="15054" spans="1:5" x14ac:dyDescent="0.25">
      <c r="A15054" s="158">
        <v>82031.071474507306</v>
      </c>
      <c r="B15054" s="158">
        <v>-0.387523167834469</v>
      </c>
      <c r="C15054" s="158">
        <v>0.106614506165536</v>
      </c>
      <c r="D15054" s="158"/>
      <c r="E15054" s="158">
        <v>-0.270003771594302</v>
      </c>
    </row>
    <row r="15055" spans="1:5" x14ac:dyDescent="0.25">
      <c r="A15055" s="158">
        <v>82040.442211078902</v>
      </c>
      <c r="B15055" s="158">
        <v>-0.55682280980424703</v>
      </c>
      <c r="C15055" s="158">
        <v>0.106664975652682</v>
      </c>
      <c r="D15055" s="158"/>
      <c r="E15055" s="158">
        <v>-0.27007559870762399</v>
      </c>
    </row>
    <row r="15056" spans="1:5" x14ac:dyDescent="0.25">
      <c r="A15056" s="158">
        <v>82072.754679426696</v>
      </c>
      <c r="B15056" s="158">
        <v>0.50865520725735802</v>
      </c>
      <c r="C15056" s="158">
        <v>0.106838043385</v>
      </c>
      <c r="D15056" s="158"/>
      <c r="E15056" s="158">
        <v>-0.27032332182510999</v>
      </c>
    </row>
    <row r="15057" spans="1:5" x14ac:dyDescent="0.25">
      <c r="A15057" s="158">
        <v>82077.960503252005</v>
      </c>
      <c r="B15057" s="158">
        <v>-0.76908710185484797</v>
      </c>
      <c r="C15057" s="158">
        <v>0.106865784556631</v>
      </c>
      <c r="D15057" s="158"/>
      <c r="E15057" s="158">
        <v>-0.27036323895094</v>
      </c>
    </row>
    <row r="15058" spans="1:5" x14ac:dyDescent="0.25">
      <c r="A15058" s="158">
        <v>82079.413849020406</v>
      </c>
      <c r="B15058" s="158">
        <v>-0.45562641515382002</v>
      </c>
      <c r="C15058" s="158">
        <v>0.106873522155409</v>
      </c>
      <c r="D15058" s="158"/>
      <c r="E15058" s="158">
        <v>-0.27037438322416002</v>
      </c>
    </row>
    <row r="15059" spans="1:5" x14ac:dyDescent="0.25">
      <c r="A15059" s="158">
        <v>82081.587856020502</v>
      </c>
      <c r="B15059" s="158">
        <v>0.51142601053450998</v>
      </c>
      <c r="C15059" s="158">
        <v>0.106885090751073</v>
      </c>
      <c r="D15059" s="158"/>
      <c r="E15059" s="158">
        <v>-0.27039105380835998</v>
      </c>
    </row>
    <row r="15060" spans="1:5" x14ac:dyDescent="0.25">
      <c r="A15060" s="158">
        <v>82089.4753299851</v>
      </c>
      <c r="B15060" s="158">
        <v>0.21828021605534401</v>
      </c>
      <c r="C15060" s="158">
        <v>0.106927004026865</v>
      </c>
      <c r="D15060" s="158"/>
      <c r="E15060" s="158">
        <v>-0.27045153877567601</v>
      </c>
    </row>
    <row r="15061" spans="1:5" x14ac:dyDescent="0.25">
      <c r="A15061" s="158">
        <v>82096.938057720807</v>
      </c>
      <c r="B15061" s="158">
        <v>-6.1296780067021703E-2</v>
      </c>
      <c r="C15061" s="158">
        <v>0.106966575327194</v>
      </c>
      <c r="D15061" s="158"/>
      <c r="E15061" s="158">
        <v>-0.27050877052675298</v>
      </c>
    </row>
    <row r="15062" spans="1:5" x14ac:dyDescent="0.25">
      <c r="A15062" s="158">
        <v>82098.279593607498</v>
      </c>
      <c r="B15062" s="158">
        <v>-0.19402324471219401</v>
      </c>
      <c r="C15062" s="158">
        <v>0.10697368005734</v>
      </c>
      <c r="D15062" s="158"/>
      <c r="E15062" s="158">
        <v>-0.27051905918831798</v>
      </c>
    </row>
    <row r="15063" spans="1:5" x14ac:dyDescent="0.25">
      <c r="A15063" s="158">
        <v>82099.393138080995</v>
      </c>
      <c r="B15063" s="158">
        <v>0.47999980278499199</v>
      </c>
      <c r="C15063" s="158">
        <v>0.10697957531036199</v>
      </c>
      <c r="D15063" s="158"/>
      <c r="E15063" s="158">
        <v>-0.27052759940587701</v>
      </c>
    </row>
    <row r="15064" spans="1:5" x14ac:dyDescent="0.25">
      <c r="A15064" s="158">
        <v>82114.063827728096</v>
      </c>
      <c r="B15064" s="158">
        <v>0.201065699885183</v>
      </c>
      <c r="C15064" s="158">
        <v>0.107057070080729</v>
      </c>
      <c r="D15064" s="158"/>
      <c r="E15064" s="158">
        <v>-0.27064012274402099</v>
      </c>
    </row>
    <row r="15065" spans="1:5" x14ac:dyDescent="0.25">
      <c r="A15065" s="158">
        <v>82142.616771306493</v>
      </c>
      <c r="B15065" s="158">
        <v>-0.70114889195473895</v>
      </c>
      <c r="C15065" s="158">
        <v>0.107206956782209</v>
      </c>
      <c r="D15065" s="158"/>
      <c r="E15065" s="158">
        <v>-0.27085916449009001</v>
      </c>
    </row>
    <row r="15066" spans="1:5" x14ac:dyDescent="0.25">
      <c r="A15066" s="158">
        <v>82151.792266099597</v>
      </c>
      <c r="B15066" s="158">
        <v>0.30899978375735798</v>
      </c>
      <c r="C15066" s="158">
        <v>0.107254855893838</v>
      </c>
      <c r="D15066" s="158"/>
      <c r="E15066" s="158">
        <v>-0.270929565449881</v>
      </c>
    </row>
    <row r="15067" spans="1:5" x14ac:dyDescent="0.25">
      <c r="A15067" s="158">
        <v>82168.591813679101</v>
      </c>
      <c r="B15067" s="158">
        <v>0.34899405733002098</v>
      </c>
      <c r="C15067" s="158">
        <v>0.10734221340628</v>
      </c>
      <c r="D15067" s="158"/>
      <c r="E15067" s="158">
        <v>-0.27105847849391401</v>
      </c>
    </row>
    <row r="15068" spans="1:5" x14ac:dyDescent="0.25">
      <c r="A15068" s="158">
        <v>82176.092833793606</v>
      </c>
      <c r="B15068" s="158">
        <v>0.513949551250104</v>
      </c>
      <c r="C15068" s="158">
        <v>0.107381074622768</v>
      </c>
      <c r="D15068" s="158"/>
      <c r="E15068" s="158">
        <v>-0.27111604455180699</v>
      </c>
    </row>
    <row r="15069" spans="1:5" x14ac:dyDescent="0.25">
      <c r="A15069" s="158">
        <v>82185.409578043793</v>
      </c>
      <c r="B15069" s="158">
        <v>-0.122124050098371</v>
      </c>
      <c r="C15069" s="158">
        <v>0.107429217793083</v>
      </c>
      <c r="D15069" s="158"/>
      <c r="E15069" s="158">
        <v>-0.27118755059232602</v>
      </c>
    </row>
    <row r="15070" spans="1:5" x14ac:dyDescent="0.25">
      <c r="A15070" s="158">
        <v>82186.347072667704</v>
      </c>
      <c r="B15070" s="158">
        <v>0.44977381485280499</v>
      </c>
      <c r="C15070" s="158">
        <v>0.107434054483684</v>
      </c>
      <c r="D15070" s="158"/>
      <c r="E15070" s="158">
        <v>-0.27119474619342399</v>
      </c>
    </row>
    <row r="15071" spans="1:5" x14ac:dyDescent="0.25">
      <c r="A15071" s="158">
        <v>82194.686169224005</v>
      </c>
      <c r="B15071" s="158">
        <v>0.15078159675359101</v>
      </c>
      <c r="C15071" s="158">
        <v>0.10747701498614</v>
      </c>
      <c r="D15071" s="158"/>
      <c r="E15071" s="158">
        <v>-0.27125875432292001</v>
      </c>
    </row>
    <row r="15072" spans="1:5" x14ac:dyDescent="0.25">
      <c r="A15072" s="158">
        <v>82195.434191179404</v>
      </c>
      <c r="B15072" s="158">
        <v>-0.27984237171162502</v>
      </c>
      <c r="C15072" s="158">
        <v>0.10748086308165899</v>
      </c>
      <c r="D15072" s="158"/>
      <c r="E15072" s="158">
        <v>-0.27126449612140302</v>
      </c>
    </row>
    <row r="15073" spans="1:5" x14ac:dyDescent="0.25">
      <c r="A15073" s="158">
        <v>82207.888084998805</v>
      </c>
      <c r="B15073" s="158">
        <v>-0.114717996581626</v>
      </c>
      <c r="C15073" s="158">
        <v>0.10754479693177101</v>
      </c>
      <c r="D15073" s="158"/>
      <c r="E15073" s="158">
        <v>-0.271360097490561</v>
      </c>
    </row>
    <row r="15074" spans="1:5" x14ac:dyDescent="0.25">
      <c r="A15074" s="158">
        <v>82215.381692448398</v>
      </c>
      <c r="B15074" s="158">
        <v>0.71325914763304998</v>
      </c>
      <c r="C15074" s="158">
        <v>0.10758314442041</v>
      </c>
      <c r="D15074" s="158"/>
      <c r="E15074" s="158">
        <v>-0.27141762666764901</v>
      </c>
    </row>
    <row r="15075" spans="1:5" x14ac:dyDescent="0.25">
      <c r="A15075" s="158">
        <v>82215.759374384696</v>
      </c>
      <c r="B15075" s="158">
        <v>0.29280815526093701</v>
      </c>
      <c r="C15075" s="158">
        <v>0.107585074715254</v>
      </c>
      <c r="D15075" s="158"/>
      <c r="E15075" s="158">
        <v>-0.27142052627053798</v>
      </c>
    </row>
    <row r="15076" spans="1:5" x14ac:dyDescent="0.25">
      <c r="A15076" s="158">
        <v>82216.027126105095</v>
      </c>
      <c r="B15076" s="158">
        <v>0.29971186142323503</v>
      </c>
      <c r="C15076" s="158">
        <v>0.107586443025567</v>
      </c>
      <c r="D15076" s="158"/>
      <c r="E15076" s="158">
        <v>-0.27142258190465202</v>
      </c>
    </row>
    <row r="15077" spans="1:5" x14ac:dyDescent="0.25">
      <c r="A15077" s="158">
        <v>82228.407618013196</v>
      </c>
      <c r="B15077" s="158">
        <v>0.100839857862112</v>
      </c>
      <c r="C15077" s="158">
        <v>0.107649582701559</v>
      </c>
      <c r="D15077" s="158"/>
      <c r="E15077" s="158">
        <v>-0.27151763705802001</v>
      </c>
    </row>
    <row r="15078" spans="1:5" x14ac:dyDescent="0.25">
      <c r="A15078" s="158">
        <v>82251.9292594953</v>
      </c>
      <c r="B15078" s="158">
        <v>-0.46688844967385201</v>
      </c>
      <c r="C15078" s="158">
        <v>0.10776883810910599</v>
      </c>
      <c r="D15078" s="158"/>
      <c r="E15078" s="158">
        <v>-0.27169826046339901</v>
      </c>
    </row>
    <row r="15079" spans="1:5" x14ac:dyDescent="0.25">
      <c r="A15079" s="158">
        <v>82256.597535844194</v>
      </c>
      <c r="B15079" s="158">
        <v>0.119583032108528</v>
      </c>
      <c r="C15079" s="158">
        <v>0.107792395652927</v>
      </c>
      <c r="D15079" s="158"/>
      <c r="E15079" s="158">
        <v>-0.27173411274057302</v>
      </c>
    </row>
    <row r="15080" spans="1:5" x14ac:dyDescent="0.25">
      <c r="A15080" s="158">
        <v>82275.3085224526</v>
      </c>
      <c r="B15080" s="158">
        <v>-0.39345875598398899</v>
      </c>
      <c r="C15080" s="158">
        <v>0.10788644444087001</v>
      </c>
      <c r="D15080" s="158"/>
      <c r="E15080" s="158">
        <v>-0.271877827505836</v>
      </c>
    </row>
    <row r="15081" spans="1:5" x14ac:dyDescent="0.25">
      <c r="A15081" s="158">
        <v>82286.230468130103</v>
      </c>
      <c r="B15081" s="158">
        <v>-9.9185453480710201E-2</v>
      </c>
      <c r="C15081" s="158">
        <v>0.10794106443457099</v>
      </c>
      <c r="D15081" s="158"/>
      <c r="E15081" s="158">
        <v>-0.27196172732879198</v>
      </c>
    </row>
    <row r="15082" spans="1:5" x14ac:dyDescent="0.25">
      <c r="A15082" s="158">
        <v>82293.592592602494</v>
      </c>
      <c r="B15082" s="158">
        <v>5.6190143131074101E-3</v>
      </c>
      <c r="C15082" s="158">
        <v>0.107977765284533</v>
      </c>
      <c r="D15082" s="158"/>
      <c r="E15082" s="158">
        <v>-0.27201828595936001</v>
      </c>
    </row>
    <row r="15083" spans="1:5" x14ac:dyDescent="0.25">
      <c r="A15083" s="158">
        <v>82309.294817653194</v>
      </c>
      <c r="B15083" s="158">
        <v>0.33672656493162201</v>
      </c>
      <c r="C15083" s="158">
        <v>0.108055725694502</v>
      </c>
      <c r="D15083" s="158"/>
      <c r="E15083" s="158">
        <v>-0.27213892854250799</v>
      </c>
    </row>
    <row r="15084" spans="1:5" x14ac:dyDescent="0.25">
      <c r="A15084" s="158">
        <v>82314.607245193198</v>
      </c>
      <c r="B15084" s="158">
        <v>-1.0245838194858501</v>
      </c>
      <c r="C15084" s="158">
        <v>0.10808200324400399</v>
      </c>
      <c r="D15084" s="158"/>
      <c r="E15084" s="158">
        <v>-0.27217974846852</v>
      </c>
    </row>
    <row r="15085" spans="1:5" x14ac:dyDescent="0.25">
      <c r="A15085" s="158">
        <v>82326.194009257903</v>
      </c>
      <c r="B15085" s="158">
        <v>-9.0909963333918306E-2</v>
      </c>
      <c r="C15085" s="158">
        <v>0.10813914263614199</v>
      </c>
      <c r="D15085" s="158"/>
      <c r="E15085" s="158">
        <v>-0.272268786035892</v>
      </c>
    </row>
    <row r="15086" spans="1:5" x14ac:dyDescent="0.25">
      <c r="A15086" s="158">
        <v>82332.607182694395</v>
      </c>
      <c r="B15086" s="158">
        <v>0.72762112345419205</v>
      </c>
      <c r="C15086" s="158">
        <v>0.108170665801677</v>
      </c>
      <c r="D15086" s="158"/>
      <c r="E15086" s="158">
        <v>-0.27231807141235898</v>
      </c>
    </row>
    <row r="15087" spans="1:5" x14ac:dyDescent="0.25">
      <c r="A15087" s="158">
        <v>82333.570712775094</v>
      </c>
      <c r="B15087" s="158">
        <v>0.37921197023904601</v>
      </c>
      <c r="C15087" s="158">
        <v>0.10817539554502199</v>
      </c>
      <c r="D15087" s="158"/>
      <c r="E15087" s="158">
        <v>-0.272325476399018</v>
      </c>
    </row>
    <row r="15088" spans="1:5" x14ac:dyDescent="0.25">
      <c r="A15088" s="158">
        <v>82333.918804897796</v>
      </c>
      <c r="B15088" s="158">
        <v>-1.8790311994264699</v>
      </c>
      <c r="C15088" s="158">
        <v>0.108177103837716</v>
      </c>
      <c r="D15088" s="158"/>
      <c r="E15088" s="158">
        <v>-0.27232815159541301</v>
      </c>
    </row>
    <row r="15089" spans="1:5" x14ac:dyDescent="0.25">
      <c r="A15089" s="158">
        <v>82336.102641813006</v>
      </c>
      <c r="B15089" s="158">
        <v>0.16176612725404799</v>
      </c>
      <c r="C15089" s="158">
        <v>0.108187816240401</v>
      </c>
      <c r="D15089" s="158"/>
      <c r="E15089" s="158">
        <v>-0.27234493524678799</v>
      </c>
    </row>
    <row r="15090" spans="1:5" x14ac:dyDescent="0.25">
      <c r="A15090" s="158">
        <v>82339.209311698694</v>
      </c>
      <c r="B15090" s="158">
        <v>0.348068256159073</v>
      </c>
      <c r="C15090" s="158">
        <v>0.10820304063722599</v>
      </c>
      <c r="D15090" s="158"/>
      <c r="E15090" s="158">
        <v>-0.27236881178295202</v>
      </c>
    </row>
    <row r="15091" spans="1:5" x14ac:dyDescent="0.25">
      <c r="A15091" s="158">
        <v>82340.363833478099</v>
      </c>
      <c r="B15091" s="158">
        <v>0.88749059475117198</v>
      </c>
      <c r="C15091" s="158">
        <v>0.108208693997266</v>
      </c>
      <c r="D15091" s="158"/>
      <c r="E15091" s="158">
        <v>-0.27237768510760002</v>
      </c>
    </row>
    <row r="15092" spans="1:5" x14ac:dyDescent="0.25">
      <c r="A15092" s="158">
        <v>82342.743270365201</v>
      </c>
      <c r="B15092" s="158">
        <v>-0.28105155891857703</v>
      </c>
      <c r="C15092" s="158">
        <v>0.10822033782281699</v>
      </c>
      <c r="D15092" s="158"/>
      <c r="E15092" s="158">
        <v>-0.27239597306012697</v>
      </c>
    </row>
    <row r="15093" spans="1:5" x14ac:dyDescent="0.25">
      <c r="A15093" s="158">
        <v>82349.437882568702</v>
      </c>
      <c r="B15093" s="158">
        <v>-1.65937256632726</v>
      </c>
      <c r="C15093" s="158">
        <v>0.108253043084237</v>
      </c>
      <c r="D15093" s="158"/>
      <c r="E15093" s="158">
        <v>-0.27244742874924799</v>
      </c>
    </row>
    <row r="15094" spans="1:5" x14ac:dyDescent="0.25">
      <c r="A15094" s="158">
        <v>82354.591127074702</v>
      </c>
      <c r="B15094" s="158">
        <v>-1.6011710431074199E-2</v>
      </c>
      <c r="C15094" s="158">
        <v>0.10827816285382599</v>
      </c>
      <c r="D15094" s="158"/>
      <c r="E15094" s="158">
        <v>-0.27248703931148799</v>
      </c>
    </row>
    <row r="15095" spans="1:5" x14ac:dyDescent="0.25">
      <c r="A15095" s="158">
        <v>82358.555005444505</v>
      </c>
      <c r="B15095" s="158">
        <v>-0.29564368660697199</v>
      </c>
      <c r="C15095" s="158">
        <v>0.108297452060839</v>
      </c>
      <c r="D15095" s="158"/>
      <c r="E15095" s="158">
        <v>-0.27251750897885002</v>
      </c>
    </row>
    <row r="15096" spans="1:5" x14ac:dyDescent="0.25">
      <c r="A15096" s="158">
        <v>82389.446832099595</v>
      </c>
      <c r="B15096" s="158">
        <v>-0.44321525306794102</v>
      </c>
      <c r="C15096" s="158">
        <v>0.108446788842522</v>
      </c>
      <c r="D15096" s="158"/>
      <c r="E15096" s="158">
        <v>-0.27275500501796601</v>
      </c>
    </row>
    <row r="15097" spans="1:5" x14ac:dyDescent="0.25">
      <c r="A15097" s="158">
        <v>82414.3568812132</v>
      </c>
      <c r="B15097" s="158">
        <v>0.108565912230008</v>
      </c>
      <c r="C15097" s="158">
        <v>0.108565912230008</v>
      </c>
      <c r="D15097" s="158"/>
      <c r="E15097" s="158">
        <v>-0.27294655925099698</v>
      </c>
    </row>
    <row r="15098" spans="1:5" x14ac:dyDescent="0.25">
      <c r="A15098" s="158">
        <v>82424.171094404897</v>
      </c>
      <c r="B15098" s="158">
        <v>0.55438488181800405</v>
      </c>
      <c r="C15098" s="158">
        <v>0.108612522572894</v>
      </c>
      <c r="D15098" s="158"/>
      <c r="E15098" s="158">
        <v>-0.273022040211095</v>
      </c>
    </row>
    <row r="15099" spans="1:5" x14ac:dyDescent="0.25">
      <c r="A15099" s="158">
        <v>82428.961755793105</v>
      </c>
      <c r="B15099" s="158">
        <v>0.23209147135552199</v>
      </c>
      <c r="C15099" s="158">
        <v>0.108635207887536</v>
      </c>
      <c r="D15099" s="158"/>
      <c r="E15099" s="158">
        <v>-0.27305888741941198</v>
      </c>
    </row>
    <row r="15100" spans="1:5" x14ac:dyDescent="0.25">
      <c r="A15100" s="158">
        <v>82434.463415559396</v>
      </c>
      <c r="B15100" s="158">
        <v>0.27624823691461098</v>
      </c>
      <c r="C15100" s="158">
        <v>0.10866120567967801</v>
      </c>
      <c r="D15100" s="158"/>
      <c r="E15100" s="158">
        <v>-0.27310120511248898</v>
      </c>
    </row>
    <row r="15101" spans="1:5" x14ac:dyDescent="0.25">
      <c r="A15101" s="158">
        <v>82436.624436546597</v>
      </c>
      <c r="B15101" s="158">
        <v>0.27176246567262002</v>
      </c>
      <c r="C15101" s="158">
        <v>0.10867140153462999</v>
      </c>
      <c r="D15101" s="158"/>
      <c r="E15101" s="158">
        <v>-0.273117827809229</v>
      </c>
    </row>
    <row r="15102" spans="1:5" x14ac:dyDescent="0.25">
      <c r="A15102" s="158">
        <v>82449.715950240701</v>
      </c>
      <c r="B15102" s="158">
        <v>0.1289541572149</v>
      </c>
      <c r="C15102" s="158">
        <v>0.108732975257275</v>
      </c>
      <c r="D15102" s="158"/>
      <c r="E15102" s="158">
        <v>-0.273218535046652</v>
      </c>
    </row>
    <row r="15103" spans="1:5" x14ac:dyDescent="0.25">
      <c r="A15103" s="158">
        <v>82475.215479011604</v>
      </c>
      <c r="B15103" s="158">
        <v>-2.6047297048448201E-2</v>
      </c>
      <c r="C15103" s="158">
        <v>0.108851948283476</v>
      </c>
      <c r="D15103" s="158"/>
      <c r="E15103" s="158">
        <v>-0.27341472397364802</v>
      </c>
    </row>
    <row r="15104" spans="1:5" x14ac:dyDescent="0.25">
      <c r="A15104" s="158">
        <v>82485.488329181899</v>
      </c>
      <c r="B15104" s="158">
        <v>-0.44661047214428201</v>
      </c>
      <c r="C15104" s="158">
        <v>0.108899516038559</v>
      </c>
      <c r="D15104" s="158"/>
      <c r="E15104" s="158">
        <v>-0.27349377352908399</v>
      </c>
    </row>
    <row r="15105" spans="1:5" x14ac:dyDescent="0.25">
      <c r="A15105" s="158">
        <v>82492.107719494496</v>
      </c>
      <c r="B15105" s="158">
        <v>-0.192007165445929</v>
      </c>
      <c r="C15105" s="158">
        <v>0.108930055456484</v>
      </c>
      <c r="D15105" s="158"/>
      <c r="E15105" s="158">
        <v>-0.27354471337630798</v>
      </c>
    </row>
    <row r="15106" spans="1:5" x14ac:dyDescent="0.25">
      <c r="A15106" s="158">
        <v>82493.031956605904</v>
      </c>
      <c r="B15106" s="158">
        <v>-5.1282818877999103</v>
      </c>
      <c r="C15106" s="158">
        <v>0.10893431258231399</v>
      </c>
      <c r="D15106" s="158"/>
      <c r="E15106" s="158">
        <v>-0.27355182611672402</v>
      </c>
    </row>
    <row r="15107" spans="1:5" x14ac:dyDescent="0.25">
      <c r="A15107" s="158">
        <v>82493.935987103105</v>
      </c>
      <c r="B15107" s="158">
        <v>-0.28198475265561701</v>
      </c>
      <c r="C15107" s="158">
        <v>0.108938474981053</v>
      </c>
      <c r="D15107" s="158"/>
      <c r="E15107" s="158">
        <v>-0.27355878340513101</v>
      </c>
    </row>
    <row r="15108" spans="1:5" x14ac:dyDescent="0.25">
      <c r="A15108" s="158">
        <v>82495.035371345599</v>
      </c>
      <c r="B15108" s="158">
        <v>1.3158859569327901</v>
      </c>
      <c r="C15108" s="158">
        <v>0.10894353463602501</v>
      </c>
      <c r="D15108" s="158"/>
      <c r="E15108" s="158">
        <v>-0.273567244179726</v>
      </c>
    </row>
    <row r="15109" spans="1:5" x14ac:dyDescent="0.25">
      <c r="A15109" s="158">
        <v>82501.609144956805</v>
      </c>
      <c r="B15109" s="158">
        <v>1.0168753661894601</v>
      </c>
      <c r="C15109" s="158">
        <v>0.108973738282628</v>
      </c>
      <c r="D15109" s="158"/>
      <c r="E15109" s="158">
        <v>-0.27361783707044601</v>
      </c>
    </row>
    <row r="15110" spans="1:5" x14ac:dyDescent="0.25">
      <c r="A15110" s="158">
        <v>82507.370521842997</v>
      </c>
      <c r="B15110" s="158">
        <v>1.45646050260051</v>
      </c>
      <c r="C15110" s="158">
        <v>0.10900013784278099</v>
      </c>
      <c r="D15110" s="158"/>
      <c r="E15110" s="158">
        <v>-0.27366217993474601</v>
      </c>
    </row>
    <row r="15111" spans="1:5" x14ac:dyDescent="0.25">
      <c r="A15111" s="158">
        <v>82523.623730181105</v>
      </c>
      <c r="B15111" s="158">
        <v>5.1395564924772201E-2</v>
      </c>
      <c r="C15111" s="158">
        <v>0.109074250622972</v>
      </c>
      <c r="D15111" s="158"/>
      <c r="E15111" s="158">
        <v>-0.27378728561475202</v>
      </c>
    </row>
    <row r="15112" spans="1:5" x14ac:dyDescent="0.25">
      <c r="A15112" s="158">
        <v>82567.230699149499</v>
      </c>
      <c r="B15112" s="158">
        <v>-7.3352470629206606E-2</v>
      </c>
      <c r="C15112" s="158">
        <v>0.109270415534427</v>
      </c>
      <c r="D15112" s="158"/>
      <c r="E15112" s="158">
        <v>-0.27412302595287802</v>
      </c>
    </row>
    <row r="15113" spans="1:5" x14ac:dyDescent="0.25">
      <c r="A15113" s="158">
        <v>82578.653918255106</v>
      </c>
      <c r="B15113" s="158">
        <v>-7.53493066971367E-2</v>
      </c>
      <c r="C15113" s="158">
        <v>0.109321148128135</v>
      </c>
      <c r="D15113" s="158"/>
      <c r="E15113" s="158">
        <v>-0.27421099636539098</v>
      </c>
    </row>
    <row r="15114" spans="1:5" x14ac:dyDescent="0.25">
      <c r="A15114" s="158">
        <v>82584.999585416896</v>
      </c>
      <c r="B15114" s="158">
        <v>0.47531510250067299</v>
      </c>
      <c r="C15114" s="158">
        <v>0.109349211514828</v>
      </c>
      <c r="D15114" s="158"/>
      <c r="E15114" s="158">
        <v>-0.274259868101417</v>
      </c>
    </row>
    <row r="15115" spans="1:5" x14ac:dyDescent="0.25">
      <c r="A15115" s="158">
        <v>82588.319654194405</v>
      </c>
      <c r="B15115" s="158">
        <v>0.19804699163796799</v>
      </c>
      <c r="C15115" s="158">
        <v>0.109363860370788</v>
      </c>
      <c r="D15115" s="158"/>
      <c r="E15115" s="158">
        <v>-0.27428543895000002</v>
      </c>
    </row>
    <row r="15116" spans="1:5" x14ac:dyDescent="0.25">
      <c r="A15116" s="158">
        <v>82588.758009348807</v>
      </c>
      <c r="B15116" s="158">
        <v>-0.48289511498100801</v>
      </c>
      <c r="C15116" s="158">
        <v>0.10936579273986199</v>
      </c>
      <c r="D15116" s="158"/>
      <c r="E15116" s="158">
        <v>-0.274288815172122</v>
      </c>
    </row>
    <row r="15117" spans="1:5" x14ac:dyDescent="0.25">
      <c r="A15117" s="158">
        <v>82623.798911942693</v>
      </c>
      <c r="B15117" s="158">
        <v>-0.18266026616514699</v>
      </c>
      <c r="C15117" s="158">
        <v>0.109518931675525</v>
      </c>
      <c r="D15117" s="158"/>
      <c r="E15117" s="158">
        <v>-0.27455874107821798</v>
      </c>
    </row>
    <row r="15118" spans="1:5" x14ac:dyDescent="0.25">
      <c r="A15118" s="158">
        <v>82625.853553972498</v>
      </c>
      <c r="B15118" s="158">
        <v>0.60053982061369904</v>
      </c>
      <c r="C15118" s="158">
        <v>0.109527828950337</v>
      </c>
      <c r="D15118" s="158"/>
      <c r="E15118" s="158">
        <v>-0.27457457077696701</v>
      </c>
    </row>
    <row r="15119" spans="1:5" x14ac:dyDescent="0.25">
      <c r="A15119" s="158">
        <v>82628.903107019694</v>
      </c>
      <c r="B15119" s="158">
        <v>0.39125787827693997</v>
      </c>
      <c r="C15119" s="158">
        <v>0.10954101761445099</v>
      </c>
      <c r="D15119" s="158"/>
      <c r="E15119" s="158">
        <v>-0.27459806612611298</v>
      </c>
    </row>
    <row r="15120" spans="1:5" x14ac:dyDescent="0.25">
      <c r="A15120" s="158">
        <v>82635.726650704295</v>
      </c>
      <c r="B15120" s="158">
        <v>-0.45650067660702998</v>
      </c>
      <c r="C15120" s="158">
        <v>0.109570454653514</v>
      </c>
      <c r="D15120" s="158"/>
      <c r="E15120" s="158">
        <v>-0.27465064042959703</v>
      </c>
    </row>
    <row r="15121" spans="1:5" x14ac:dyDescent="0.25">
      <c r="A15121" s="158">
        <v>82642.072753085304</v>
      </c>
      <c r="B15121" s="158">
        <v>0.69863190711467704</v>
      </c>
      <c r="C15121" s="158">
        <v>0.109597740735617</v>
      </c>
      <c r="D15121" s="158"/>
      <c r="E15121" s="158">
        <v>-0.27469953880210302</v>
      </c>
    </row>
    <row r="15122" spans="1:5" x14ac:dyDescent="0.25">
      <c r="A15122" s="158">
        <v>82644.025749599503</v>
      </c>
      <c r="B15122" s="158">
        <v>-8.2392211867998694E-2</v>
      </c>
      <c r="C15122" s="158">
        <v>0.10960612020645701</v>
      </c>
      <c r="D15122" s="158"/>
      <c r="E15122" s="158">
        <v>-0.27471458766800499</v>
      </c>
    </row>
    <row r="15123" spans="1:5" x14ac:dyDescent="0.25">
      <c r="A15123" s="158">
        <v>82644.572816908694</v>
      </c>
      <c r="B15123" s="158">
        <v>0.12418423120479399</v>
      </c>
      <c r="C15123" s="158">
        <v>0.10960846593736399</v>
      </c>
      <c r="D15123" s="158"/>
      <c r="E15123" s="158">
        <v>-0.27471880315328101</v>
      </c>
    </row>
    <row r="15124" spans="1:5" x14ac:dyDescent="0.25">
      <c r="A15124" s="158">
        <v>82652.562608536799</v>
      </c>
      <c r="B15124" s="158">
        <v>0.26096662052919101</v>
      </c>
      <c r="C15124" s="158">
        <v>0.109642649816558</v>
      </c>
      <c r="D15124" s="158"/>
      <c r="E15124" s="158">
        <v>-0.27478037152308898</v>
      </c>
    </row>
    <row r="15125" spans="1:5" x14ac:dyDescent="0.25">
      <c r="A15125" s="158">
        <v>82653.560734017505</v>
      </c>
      <c r="B15125" s="158">
        <v>0.42033379117356601</v>
      </c>
      <c r="C15125" s="158">
        <v>0.109646910361008</v>
      </c>
      <c r="D15125" s="158"/>
      <c r="E15125" s="158">
        <v>-0.274788063244359</v>
      </c>
    </row>
    <row r="15126" spans="1:5" x14ac:dyDescent="0.25">
      <c r="A15126" s="158">
        <v>82662.052268493004</v>
      </c>
      <c r="B15126" s="158">
        <v>0.33950957964230499</v>
      </c>
      <c r="C15126" s="158">
        <v>0.109683067819058</v>
      </c>
      <c r="D15126" s="158"/>
      <c r="E15126" s="158">
        <v>-0.27485350299806499</v>
      </c>
    </row>
    <row r="15127" spans="1:5" x14ac:dyDescent="0.25">
      <c r="A15127" s="158">
        <v>82663.292919980697</v>
      </c>
      <c r="B15127" s="158">
        <v>-1.78814796471416</v>
      </c>
      <c r="C15127" s="158">
        <v>0.109688337216407</v>
      </c>
      <c r="D15127" s="158"/>
      <c r="E15127" s="158">
        <v>-0.27486306442675801</v>
      </c>
    </row>
    <row r="15128" spans="1:5" x14ac:dyDescent="0.25">
      <c r="A15128" s="158">
        <v>82665.036579688298</v>
      </c>
      <c r="B15128" s="158">
        <v>0.165057932969082</v>
      </c>
      <c r="C15128" s="158">
        <v>0.109695737256782</v>
      </c>
      <c r="D15128" s="158"/>
      <c r="E15128" s="158">
        <v>-0.27487650259544999</v>
      </c>
    </row>
    <row r="15129" spans="1:5" x14ac:dyDescent="0.25">
      <c r="A15129" s="158">
        <v>82677.227492429301</v>
      </c>
      <c r="B15129" s="158">
        <v>-0.170033905326028</v>
      </c>
      <c r="C15129" s="158">
        <v>0.109747286051828</v>
      </c>
      <c r="D15129" s="158"/>
      <c r="E15129" s="158">
        <v>-0.274970461862308</v>
      </c>
    </row>
    <row r="15130" spans="1:5" x14ac:dyDescent="0.25">
      <c r="A15130" s="158">
        <v>82687.562778892694</v>
      </c>
      <c r="B15130" s="158">
        <v>4.9909370165851703</v>
      </c>
      <c r="C15130" s="158">
        <v>0.109790728061326</v>
      </c>
      <c r="D15130" s="158"/>
      <c r="E15130" s="158">
        <v>-0.275050126639593</v>
      </c>
    </row>
    <row r="15131" spans="1:5" x14ac:dyDescent="0.25">
      <c r="A15131" s="158">
        <v>82694.2421507041</v>
      </c>
      <c r="B15131" s="158">
        <v>-0.516729068072319</v>
      </c>
      <c r="C15131" s="158">
        <v>0.10981867547581101</v>
      </c>
      <c r="D15131" s="158"/>
      <c r="E15131" s="158">
        <v>-0.27510161510436698</v>
      </c>
    </row>
    <row r="15132" spans="1:5" x14ac:dyDescent="0.25">
      <c r="A15132" s="158">
        <v>82696.735317658196</v>
      </c>
      <c r="B15132" s="158">
        <v>-0.23811899221285501</v>
      </c>
      <c r="C15132" s="158">
        <v>0.10982908141977001</v>
      </c>
      <c r="D15132" s="158"/>
      <c r="E15132" s="158">
        <v>-0.27512083460544601</v>
      </c>
    </row>
    <row r="15133" spans="1:5" x14ac:dyDescent="0.25">
      <c r="A15133" s="158">
        <v>82707.158475017</v>
      </c>
      <c r="B15133" s="158">
        <v>0.35100559494767303</v>
      </c>
      <c r="C15133" s="158">
        <v>0.109872432927113</v>
      </c>
      <c r="D15133" s="158"/>
      <c r="E15133" s="158">
        <v>-0.27520118965037299</v>
      </c>
    </row>
    <row r="15134" spans="1:5" x14ac:dyDescent="0.25">
      <c r="A15134" s="158">
        <v>82725.737958440106</v>
      </c>
      <c r="B15134" s="158">
        <v>-4.0547735556539802E-2</v>
      </c>
      <c r="C15134" s="158">
        <v>0.10994909376765601</v>
      </c>
      <c r="D15134" s="158"/>
      <c r="E15134" s="158">
        <v>-0.27534444118804602</v>
      </c>
    </row>
    <row r="15135" spans="1:5" x14ac:dyDescent="0.25">
      <c r="A15135" s="158">
        <v>82767.914903810306</v>
      </c>
      <c r="B15135" s="158">
        <v>0.19365146696275201</v>
      </c>
      <c r="C15135" s="158">
        <v>0.110120160874217</v>
      </c>
      <c r="D15135" s="158"/>
      <c r="E15135" s="158">
        <v>-0.27566971487084602</v>
      </c>
    </row>
    <row r="15136" spans="1:5" x14ac:dyDescent="0.25">
      <c r="A15136" s="158">
        <v>82769.044595835105</v>
      </c>
      <c r="B15136" s="158">
        <v>0.48029914750891101</v>
      </c>
      <c r="C15136" s="158">
        <v>0.11012468569030399</v>
      </c>
      <c r="D15136" s="158"/>
      <c r="E15136" s="158">
        <v>-0.27567842873360598</v>
      </c>
    </row>
    <row r="15137" spans="1:5" x14ac:dyDescent="0.25">
      <c r="A15137" s="158">
        <v>82771.641743617496</v>
      </c>
      <c r="B15137" s="158">
        <v>0.230393148942065</v>
      </c>
      <c r="C15137" s="158">
        <v>0.11013507678470499</v>
      </c>
      <c r="D15137" s="158"/>
      <c r="E15137" s="158">
        <v>-0.275698462099081</v>
      </c>
    </row>
    <row r="15138" spans="1:5" x14ac:dyDescent="0.25">
      <c r="A15138" s="158">
        <v>82772.306472210403</v>
      </c>
      <c r="B15138" s="158">
        <v>-2.5665330400072599</v>
      </c>
      <c r="C15138" s="158">
        <v>0.110137733783767</v>
      </c>
      <c r="D15138" s="158"/>
      <c r="E15138" s="158">
        <v>-0.27570358961934999</v>
      </c>
    </row>
    <row r="15139" spans="1:5" x14ac:dyDescent="0.25">
      <c r="A15139" s="158">
        <v>82774.329438704895</v>
      </c>
      <c r="B15139" s="158">
        <v>-0.40621291512331598</v>
      </c>
      <c r="C15139" s="158">
        <v>0.110145813405308</v>
      </c>
      <c r="D15139" s="158"/>
      <c r="E15139" s="158">
        <v>-0.27571919435701903</v>
      </c>
    </row>
    <row r="15140" spans="1:5" x14ac:dyDescent="0.25">
      <c r="A15140" s="158">
        <v>82789.424570781994</v>
      </c>
      <c r="B15140" s="158">
        <v>0.34703457601450399</v>
      </c>
      <c r="C15140" s="158">
        <v>0.11020579668228001</v>
      </c>
      <c r="D15140" s="158"/>
      <c r="E15140" s="158">
        <v>-0.27583564314380798</v>
      </c>
    </row>
    <row r="15141" spans="1:5" x14ac:dyDescent="0.25">
      <c r="A15141" s="158">
        <v>82794.246019093494</v>
      </c>
      <c r="B15141" s="158">
        <v>0.86159049519645103</v>
      </c>
      <c r="C15141" s="158">
        <v>0.11022484146788</v>
      </c>
      <c r="D15141" s="158"/>
      <c r="E15141" s="158">
        <v>-0.27587284038618498</v>
      </c>
    </row>
    <row r="15142" spans="1:5" x14ac:dyDescent="0.25">
      <c r="A15142" s="158">
        <v>82795.008852019906</v>
      </c>
      <c r="B15142" s="158">
        <v>-0.152479235687564</v>
      </c>
      <c r="C15142" s="158">
        <v>0.11022784958665099</v>
      </c>
      <c r="D15142" s="158"/>
      <c r="E15142" s="158">
        <v>-0.27587872573913702</v>
      </c>
    </row>
    <row r="15143" spans="1:5" x14ac:dyDescent="0.25">
      <c r="A15143" s="158">
        <v>82795.713556818795</v>
      </c>
      <c r="B15143" s="158">
        <v>0.15327093511536799</v>
      </c>
      <c r="C15143" s="158">
        <v>0.110230627250703</v>
      </c>
      <c r="D15143" s="158"/>
      <c r="E15143" s="158">
        <v>-0.27588416265860699</v>
      </c>
    </row>
    <row r="15144" spans="1:5" x14ac:dyDescent="0.25">
      <c r="A15144" s="158">
        <v>82801.812015555101</v>
      </c>
      <c r="B15144" s="158">
        <v>-0.40699856417206698</v>
      </c>
      <c r="C15144" s="158">
        <v>0.110254615317998</v>
      </c>
      <c r="D15144" s="158"/>
      <c r="E15144" s="158">
        <v>-0.27593121462272502</v>
      </c>
    </row>
    <row r="15145" spans="1:5" x14ac:dyDescent="0.25">
      <c r="A15145" s="158">
        <v>82808.605190249698</v>
      </c>
      <c r="B15145" s="158">
        <v>3.6464912494649199E-2</v>
      </c>
      <c r="C15145" s="158">
        <v>0.110281231044072</v>
      </c>
      <c r="D15145" s="158"/>
      <c r="E15145" s="158">
        <v>-0.27598362933030801</v>
      </c>
    </row>
    <row r="15146" spans="1:5" x14ac:dyDescent="0.25">
      <c r="A15146" s="158">
        <v>82833.201078590195</v>
      </c>
      <c r="B15146" s="158">
        <v>-0.20692864209835801</v>
      </c>
      <c r="C15146" s="158">
        <v>0.110376666295425</v>
      </c>
      <c r="D15146" s="158"/>
      <c r="E15146" s="158">
        <v>-0.27617343016002799</v>
      </c>
    </row>
    <row r="15147" spans="1:5" x14ac:dyDescent="0.25">
      <c r="A15147" s="158">
        <v>82843.2643061868</v>
      </c>
      <c r="B15147" s="158">
        <v>4.8245127532875499E-2</v>
      </c>
      <c r="C15147" s="158">
        <v>0.11041528893259001</v>
      </c>
      <c r="D15147" s="158"/>
      <c r="E15147" s="158">
        <v>-0.27625109665822201</v>
      </c>
    </row>
    <row r="15148" spans="1:5" x14ac:dyDescent="0.25">
      <c r="A15148" s="158">
        <v>82861.166390203405</v>
      </c>
      <c r="B15148" s="158">
        <v>-0.65315682376206896</v>
      </c>
      <c r="C15148" s="158">
        <v>0.11048338284753299</v>
      </c>
      <c r="D15148" s="158"/>
      <c r="E15148" s="158">
        <v>-0.27638927786441098</v>
      </c>
    </row>
    <row r="15149" spans="1:5" x14ac:dyDescent="0.25">
      <c r="A15149" s="158">
        <v>82870.079463200804</v>
      </c>
      <c r="B15149" s="158">
        <v>0.163043529655194</v>
      </c>
      <c r="C15149" s="158">
        <v>0.11051699026222001</v>
      </c>
      <c r="D15149" s="158"/>
      <c r="E15149" s="158">
        <v>-0.276458082818756</v>
      </c>
    </row>
    <row r="15150" spans="1:5" x14ac:dyDescent="0.25">
      <c r="A15150" s="158">
        <v>82880.404779121905</v>
      </c>
      <c r="B15150" s="158">
        <v>6.4800656301722298E-2</v>
      </c>
      <c r="C15150" s="158">
        <v>0.11055567578598401</v>
      </c>
      <c r="D15150" s="158"/>
      <c r="E15150" s="158">
        <v>-0.27653779581861998</v>
      </c>
    </row>
    <row r="15151" spans="1:5" x14ac:dyDescent="0.25">
      <c r="A15151" s="158">
        <v>82882.061459450895</v>
      </c>
      <c r="B15151" s="158">
        <v>0.386066524838169</v>
      </c>
      <c r="C15151" s="158">
        <v>0.110561858058621</v>
      </c>
      <c r="D15151" s="158"/>
      <c r="E15151" s="158">
        <v>-0.27655058625608098</v>
      </c>
    </row>
    <row r="15152" spans="1:5" x14ac:dyDescent="0.25">
      <c r="A15152" s="158">
        <v>82903.250823997194</v>
      </c>
      <c r="B15152" s="158">
        <v>-0.18079609948717901</v>
      </c>
      <c r="C15152" s="158">
        <v>0.110640323705934</v>
      </c>
      <c r="D15152" s="158"/>
      <c r="E15152" s="158">
        <v>-0.27671419418954601</v>
      </c>
    </row>
    <row r="15153" spans="1:5" x14ac:dyDescent="0.25">
      <c r="A15153" s="158">
        <v>82926.156827109604</v>
      </c>
      <c r="B15153" s="158">
        <v>-0.657624274582713</v>
      </c>
      <c r="C15153" s="158">
        <v>0.11072386938838499</v>
      </c>
      <c r="D15153" s="158"/>
      <c r="E15153" s="158">
        <v>-0.27689108785252597</v>
      </c>
    </row>
    <row r="15154" spans="1:5" x14ac:dyDescent="0.25">
      <c r="A15154" s="158">
        <v>82938.286291454497</v>
      </c>
      <c r="B15154" s="158">
        <v>-1.1352735619957099</v>
      </c>
      <c r="C15154" s="158">
        <v>0.110767567208177</v>
      </c>
      <c r="D15154" s="158"/>
      <c r="E15154" s="158">
        <v>-0.27698477180808401</v>
      </c>
    </row>
    <row r="15155" spans="1:5" x14ac:dyDescent="0.25">
      <c r="A15155" s="158">
        <v>82948.229849879106</v>
      </c>
      <c r="B15155" s="158">
        <v>0.21261535692567199</v>
      </c>
      <c r="C15155" s="158">
        <v>0.110803107844108</v>
      </c>
      <c r="D15155" s="158"/>
      <c r="E15155" s="158">
        <v>-0.27706157929296799</v>
      </c>
    </row>
    <row r="15156" spans="1:5" x14ac:dyDescent="0.25">
      <c r="A15156" s="158">
        <v>82954.2554906164</v>
      </c>
      <c r="B15156" s="158">
        <v>-0.17919610297980601</v>
      </c>
      <c r="C15156" s="158">
        <v>0.110824520614139</v>
      </c>
      <c r="D15156" s="158"/>
      <c r="E15156" s="158">
        <v>-0.27710812637773502</v>
      </c>
    </row>
    <row r="15157" spans="1:5" x14ac:dyDescent="0.25">
      <c r="A15157" s="158">
        <v>82967.528780116205</v>
      </c>
      <c r="B15157" s="158">
        <v>-0.123469225034445</v>
      </c>
      <c r="C15157" s="158">
        <v>0.110871356192855</v>
      </c>
      <c r="D15157" s="158"/>
      <c r="E15157" s="158">
        <v>-0.27721066820441798</v>
      </c>
    </row>
    <row r="15158" spans="1:5" x14ac:dyDescent="0.25">
      <c r="A15158" s="158">
        <v>82974.161871977398</v>
      </c>
      <c r="B15158" s="158">
        <v>-0.58443213869490096</v>
      </c>
      <c r="C15158" s="158">
        <v>0.11089458932200701</v>
      </c>
      <c r="D15158" s="158"/>
      <c r="E15158" s="158">
        <v>-0.27726191570945102</v>
      </c>
    </row>
    <row r="15159" spans="1:5" x14ac:dyDescent="0.25">
      <c r="A15159" s="158">
        <v>82974.225174297695</v>
      </c>
      <c r="B15159" s="158">
        <v>1.7923664565056001E-2</v>
      </c>
      <c r="C15159" s="158">
        <v>0.110894810490914</v>
      </c>
      <c r="D15159" s="158"/>
      <c r="E15159" s="158">
        <v>-0.27726240479839798</v>
      </c>
    </row>
    <row r="15160" spans="1:5" x14ac:dyDescent="0.25">
      <c r="A15160" s="158">
        <v>82977.405725758406</v>
      </c>
      <c r="B15160" s="158">
        <v>0.16831245239647999</v>
      </c>
      <c r="C15160" s="158">
        <v>0.110905909350332</v>
      </c>
      <c r="D15160" s="158"/>
      <c r="E15160" s="158">
        <v>-0.277286978818857</v>
      </c>
    </row>
    <row r="15161" spans="1:5" x14ac:dyDescent="0.25">
      <c r="A15161" s="158">
        <v>82996.886764528797</v>
      </c>
      <c r="B15161" s="158">
        <v>3.03198842295016E-2</v>
      </c>
      <c r="C15161" s="158">
        <v>0.11097330997451001</v>
      </c>
      <c r="D15161" s="158"/>
      <c r="E15161" s="158">
        <v>-0.27743750940992401</v>
      </c>
    </row>
    <row r="15162" spans="1:5" x14ac:dyDescent="0.25">
      <c r="A15162" s="158">
        <v>83011.988159593806</v>
      </c>
      <c r="B15162" s="158">
        <v>-0.45711552991791699</v>
      </c>
      <c r="C15162" s="158">
        <v>0.11102486700780401</v>
      </c>
      <c r="D15162" s="158"/>
      <c r="E15162" s="158">
        <v>-0.27755421426536298</v>
      </c>
    </row>
    <row r="15163" spans="1:5" x14ac:dyDescent="0.25">
      <c r="A15163" s="158">
        <v>83024.752745866106</v>
      </c>
      <c r="B15163" s="158">
        <v>-7.2109772491946202E-3</v>
      </c>
      <c r="C15163" s="158">
        <v>0.111067971887901</v>
      </c>
      <c r="D15163" s="158"/>
      <c r="E15163" s="158">
        <v>-0.277652870875013</v>
      </c>
    </row>
    <row r="15164" spans="1:5" x14ac:dyDescent="0.25">
      <c r="A15164" s="158">
        <v>83026.877696747295</v>
      </c>
      <c r="B15164" s="158">
        <v>-0.36388458819580599</v>
      </c>
      <c r="C15164" s="158">
        <v>0.111075105280024</v>
      </c>
      <c r="D15164" s="158"/>
      <c r="E15164" s="158">
        <v>-0.27766929543442098</v>
      </c>
    </row>
    <row r="15165" spans="1:5" x14ac:dyDescent="0.25">
      <c r="A15165" s="158">
        <v>83036.508472241505</v>
      </c>
      <c r="B15165" s="158">
        <v>0.209341430972976</v>
      </c>
      <c r="C15165" s="158">
        <v>0.111107283244143</v>
      </c>
      <c r="D15165" s="158"/>
      <c r="E15165" s="158">
        <v>-0.27774373881935699</v>
      </c>
    </row>
    <row r="15166" spans="1:5" x14ac:dyDescent="0.25">
      <c r="A15166" s="158">
        <v>83042.144474085901</v>
      </c>
      <c r="B15166" s="158">
        <v>0.16986205555873399</v>
      </c>
      <c r="C15166" s="158">
        <v>0.111125998007526</v>
      </c>
      <c r="D15166" s="158"/>
      <c r="E15166" s="158">
        <v>-0.27778730625082398</v>
      </c>
    </row>
    <row r="15167" spans="1:5" x14ac:dyDescent="0.25">
      <c r="A15167" s="158">
        <v>83044.178529511701</v>
      </c>
      <c r="B15167" s="158">
        <v>0.206479452835961</v>
      </c>
      <c r="C15167" s="158">
        <v>0.11113273114517699</v>
      </c>
      <c r="D15167" s="158"/>
      <c r="E15167" s="158">
        <v>-0.277803030381788</v>
      </c>
    </row>
    <row r="15168" spans="1:5" x14ac:dyDescent="0.25">
      <c r="A15168" s="158">
        <v>83046.289175154103</v>
      </c>
      <c r="B15168" s="158">
        <v>5.1544956241711397E-2</v>
      </c>
      <c r="C15168" s="158">
        <v>0.111139705967046</v>
      </c>
      <c r="D15168" s="158"/>
      <c r="E15168" s="158">
        <v>-0.27781934685294901</v>
      </c>
    </row>
    <row r="15169" spans="1:5" x14ac:dyDescent="0.25">
      <c r="A15169" s="158">
        <v>83062.275002376598</v>
      </c>
      <c r="B15169" s="158">
        <v>-1.20592161168412</v>
      </c>
      <c r="C15169" s="158">
        <v>0.111192141166262</v>
      </c>
      <c r="D15169" s="158"/>
      <c r="E15169" s="158">
        <v>-0.27794293497846201</v>
      </c>
    </row>
    <row r="15170" spans="1:5" x14ac:dyDescent="0.25">
      <c r="A15170" s="158">
        <v>83069.017714637797</v>
      </c>
      <c r="B15170" s="158">
        <v>5.68936352578042E-2</v>
      </c>
      <c r="C15170" s="158">
        <v>0.111214050871141</v>
      </c>
      <c r="D15170" s="158"/>
      <c r="E15170" s="158">
        <v>-0.27799506822719999</v>
      </c>
    </row>
    <row r="15171" spans="1:5" x14ac:dyDescent="0.25">
      <c r="A15171" s="158">
        <v>83069.538366444205</v>
      </c>
      <c r="B15171" s="158">
        <v>0.17972722441577099</v>
      </c>
      <c r="C15171" s="158">
        <v>0.111215737567676</v>
      </c>
      <c r="D15171" s="158"/>
      <c r="E15171" s="158">
        <v>-0.27799909391267802</v>
      </c>
    </row>
    <row r="15172" spans="1:5" x14ac:dyDescent="0.25">
      <c r="A15172" s="158">
        <v>83087.9421514805</v>
      </c>
      <c r="B15172" s="158">
        <v>0.174051063200475</v>
      </c>
      <c r="C15172" s="158">
        <v>0.11127488872719001</v>
      </c>
      <c r="D15172" s="158"/>
      <c r="E15172" s="158">
        <v>-0.27814140266682402</v>
      </c>
    </row>
    <row r="15173" spans="1:5" x14ac:dyDescent="0.25">
      <c r="A15173" s="158">
        <v>83088.603061071102</v>
      </c>
      <c r="B15173" s="158">
        <v>0.24736520381187799</v>
      </c>
      <c r="C15173" s="158">
        <v>0.111276995972413</v>
      </c>
      <c r="D15173" s="158"/>
      <c r="E15173" s="158">
        <v>-0.27814651358262499</v>
      </c>
    </row>
    <row r="15174" spans="1:5" x14ac:dyDescent="0.25">
      <c r="A15174" s="158">
        <v>83105.839608499402</v>
      </c>
      <c r="B15174" s="158">
        <v>0.55078252495512903</v>
      </c>
      <c r="C15174" s="158">
        <v>0.1113315383378</v>
      </c>
      <c r="D15174" s="158"/>
      <c r="E15174" s="158">
        <v>-0.278279815725615</v>
      </c>
    </row>
    <row r="15175" spans="1:5" x14ac:dyDescent="0.25">
      <c r="A15175" s="158">
        <v>83106.229604157605</v>
      </c>
      <c r="B15175" s="158">
        <v>0.45234001615486202</v>
      </c>
      <c r="C15175" s="158">
        <v>0.111332763186491</v>
      </c>
      <c r="D15175" s="158"/>
      <c r="E15175" s="158">
        <v>-0.27828283203801601</v>
      </c>
    </row>
    <row r="15176" spans="1:5" x14ac:dyDescent="0.25">
      <c r="A15176" s="158">
        <v>83107.090211313596</v>
      </c>
      <c r="B15176" s="158">
        <v>8.4943253470082206E-2</v>
      </c>
      <c r="C15176" s="158">
        <v>0.111335464627824</v>
      </c>
      <c r="D15176" s="158"/>
      <c r="E15176" s="158">
        <v>-0.278289488195754</v>
      </c>
    </row>
    <row r="15177" spans="1:5" x14ac:dyDescent="0.25">
      <c r="A15177" s="158">
        <v>83107.631599368804</v>
      </c>
      <c r="B15177" s="158">
        <v>-0.52333869007600298</v>
      </c>
      <c r="C15177" s="158">
        <v>0.11133716302381499</v>
      </c>
      <c r="D15177" s="158"/>
      <c r="E15177" s="158">
        <v>-0.27829367545337302</v>
      </c>
    </row>
    <row r="15178" spans="1:5" x14ac:dyDescent="0.25">
      <c r="A15178" s="158">
        <v>83109.683740932305</v>
      </c>
      <c r="B15178" s="158">
        <v>0.107630339503761</v>
      </c>
      <c r="C15178" s="158">
        <v>0.11134359368678701</v>
      </c>
      <c r="D15178" s="158"/>
      <c r="E15178" s="158">
        <v>-0.278309547491295</v>
      </c>
    </row>
    <row r="15179" spans="1:5" x14ac:dyDescent="0.25">
      <c r="A15179" s="158">
        <v>83110.223579569996</v>
      </c>
      <c r="B15179" s="158">
        <v>-0.18924187022580899</v>
      </c>
      <c r="C15179" s="158">
        <v>0.11134528346759801</v>
      </c>
      <c r="D15179" s="158"/>
      <c r="E15179" s="158">
        <v>-0.27831372284913303</v>
      </c>
    </row>
    <row r="15180" spans="1:5" x14ac:dyDescent="0.25">
      <c r="A15180" s="158">
        <v>83113.635072230696</v>
      </c>
      <c r="B15180" s="158">
        <v>0.17678172979069801</v>
      </c>
      <c r="C15180" s="158">
        <v>0.11135594390999</v>
      </c>
      <c r="D15180" s="158"/>
      <c r="E15180" s="158">
        <v>-0.27834010929055197</v>
      </c>
    </row>
    <row r="15181" spans="1:5" x14ac:dyDescent="0.25">
      <c r="A15181" s="158">
        <v>83118.772540015998</v>
      </c>
      <c r="B15181" s="158">
        <v>-0.36522513187989802</v>
      </c>
      <c r="C15181" s="158">
        <v>0.111371938930342</v>
      </c>
      <c r="D15181" s="158"/>
      <c r="E15181" s="158">
        <v>-0.27837984672872801</v>
      </c>
    </row>
    <row r="15182" spans="1:5" x14ac:dyDescent="0.25">
      <c r="A15182" s="158">
        <v>83127.718295170198</v>
      </c>
      <c r="B15182" s="158">
        <v>-0.65615785959621797</v>
      </c>
      <c r="C15182" s="158">
        <v>0.11139962201723901</v>
      </c>
      <c r="D15182" s="158"/>
      <c r="E15182" s="158">
        <v>-0.27844904438971302</v>
      </c>
    </row>
    <row r="15183" spans="1:5" x14ac:dyDescent="0.25">
      <c r="A15183" s="158">
        <v>83128.1701846754</v>
      </c>
      <c r="B15183" s="158">
        <v>-0.119825877414947</v>
      </c>
      <c r="C15183" s="158">
        <v>0.11140101473043</v>
      </c>
      <c r="D15183" s="158"/>
      <c r="E15183" s="158">
        <v>-0.27845253999538</v>
      </c>
    </row>
    <row r="15184" spans="1:5" x14ac:dyDescent="0.25">
      <c r="A15184" s="158">
        <v>83129.301298621605</v>
      </c>
      <c r="B15184" s="158">
        <v>0.44425691958993602</v>
      </c>
      <c r="C15184" s="158">
        <v>0.111404498403695</v>
      </c>
      <c r="D15184" s="158"/>
      <c r="E15184" s="158">
        <v>-0.27846128981685098</v>
      </c>
    </row>
    <row r="15185" spans="1:5" x14ac:dyDescent="0.25">
      <c r="A15185" s="158">
        <v>83129.785791716306</v>
      </c>
      <c r="B15185" s="158">
        <v>-1.0943310771510999</v>
      </c>
      <c r="C15185" s="158">
        <v>0.111405989528348</v>
      </c>
      <c r="D15185" s="158"/>
      <c r="E15185" s="158">
        <v>-0.27846503767492298</v>
      </c>
    </row>
    <row r="15186" spans="1:5" x14ac:dyDescent="0.25">
      <c r="A15186" s="158">
        <v>83133.864660259307</v>
      </c>
      <c r="B15186" s="158">
        <v>8.5341874300226606E-2</v>
      </c>
      <c r="C15186" s="158">
        <v>0.11141851818549101</v>
      </c>
      <c r="D15186" s="158"/>
      <c r="E15186" s="158">
        <v>-0.27849659083820599</v>
      </c>
    </row>
    <row r="15187" spans="1:5" x14ac:dyDescent="0.25">
      <c r="A15187" s="158">
        <v>83140.655110817897</v>
      </c>
      <c r="B15187" s="158">
        <v>0.139973545890415</v>
      </c>
      <c r="C15187" s="158">
        <v>0.111439277146795</v>
      </c>
      <c r="D15187" s="158"/>
      <c r="E15187" s="158">
        <v>-0.27854912236239798</v>
      </c>
    </row>
    <row r="15188" spans="1:5" x14ac:dyDescent="0.25">
      <c r="A15188" s="158">
        <v>83141.5653274121</v>
      </c>
      <c r="B15188" s="158">
        <v>0.34609595549079902</v>
      </c>
      <c r="C15188" s="158">
        <v>0.111442050395661</v>
      </c>
      <c r="D15188" s="158"/>
      <c r="E15188" s="158">
        <v>-0.27855616408732198</v>
      </c>
    </row>
    <row r="15189" spans="1:5" x14ac:dyDescent="0.25">
      <c r="A15189" s="158">
        <v>83143.298532245506</v>
      </c>
      <c r="B15189" s="158">
        <v>-0.19500848698366099</v>
      </c>
      <c r="C15189" s="158">
        <v>0.11144732501240601</v>
      </c>
      <c r="D15189" s="158"/>
      <c r="E15189" s="158">
        <v>-0.278569572847506</v>
      </c>
    </row>
    <row r="15190" spans="1:5" x14ac:dyDescent="0.25">
      <c r="A15190" s="158">
        <v>83146.490918322903</v>
      </c>
      <c r="B15190" s="158">
        <v>-9.7068917036557997E-2</v>
      </c>
      <c r="C15190" s="158">
        <v>0.111457019341226</v>
      </c>
      <c r="D15190" s="158"/>
      <c r="E15190" s="158">
        <v>-0.27859427088142302</v>
      </c>
    </row>
    <row r="15191" spans="1:5" x14ac:dyDescent="0.25">
      <c r="A15191" s="158">
        <v>83151.076997674405</v>
      </c>
      <c r="B15191" s="158">
        <v>-0.23769163692495299</v>
      </c>
      <c r="C15191" s="158">
        <v>0.111470898339769</v>
      </c>
      <c r="D15191" s="158"/>
      <c r="E15191" s="158">
        <v>-0.27862975234696702</v>
      </c>
    </row>
    <row r="15192" spans="1:5" x14ac:dyDescent="0.25">
      <c r="A15192" s="158">
        <v>83159.672352417896</v>
      </c>
      <c r="B15192" s="158">
        <v>0.112008441706024</v>
      </c>
      <c r="C15192" s="158">
        <v>0.11149675980011001</v>
      </c>
      <c r="D15192" s="158"/>
      <c r="E15192" s="158">
        <v>-0.27869625604861198</v>
      </c>
    </row>
    <row r="15193" spans="1:5" x14ac:dyDescent="0.25">
      <c r="A15193" s="158">
        <v>83183.133988021305</v>
      </c>
      <c r="B15193" s="158">
        <v>-0.19225711484195401</v>
      </c>
      <c r="C15193" s="158">
        <v>0.1115663504408</v>
      </c>
      <c r="D15193" s="158"/>
      <c r="E15193" s="158">
        <v>-0.27887780501128301</v>
      </c>
    </row>
    <row r="15194" spans="1:5" x14ac:dyDescent="0.25">
      <c r="A15194" s="158">
        <v>83205.992221389795</v>
      </c>
      <c r="B15194" s="158">
        <v>0.15933085014003801</v>
      </c>
      <c r="C15194" s="158">
        <v>0.111632747439202</v>
      </c>
      <c r="D15194" s="158"/>
      <c r="E15194" s="158">
        <v>-0.27905471615621602</v>
      </c>
    </row>
    <row r="15195" spans="1:5" x14ac:dyDescent="0.25">
      <c r="A15195" s="158">
        <v>83214.8176236812</v>
      </c>
      <c r="B15195" s="158">
        <v>-0.64011028859836105</v>
      </c>
      <c r="C15195" s="158">
        <v>0.11165801315628</v>
      </c>
      <c r="D15195" s="158"/>
      <c r="E15195" s="158">
        <v>-0.279123028563662</v>
      </c>
    </row>
    <row r="15196" spans="1:5" x14ac:dyDescent="0.25">
      <c r="A15196" s="158">
        <v>83215.854288208706</v>
      </c>
      <c r="B15196" s="158">
        <v>0.49600698414706801</v>
      </c>
      <c r="C15196" s="158">
        <v>0.11166096746720799</v>
      </c>
      <c r="D15196" s="158"/>
      <c r="E15196" s="158">
        <v>-0.27913105309443598</v>
      </c>
    </row>
    <row r="15197" spans="1:5" x14ac:dyDescent="0.25">
      <c r="A15197" s="158">
        <v>83216.697831994898</v>
      </c>
      <c r="B15197" s="158">
        <v>0.334306928210304</v>
      </c>
      <c r="C15197" s="158">
        <v>0.11166336932589201</v>
      </c>
      <c r="D15197" s="158"/>
      <c r="E15197" s="158">
        <v>-0.27913758277823197</v>
      </c>
    </row>
    <row r="15198" spans="1:5" x14ac:dyDescent="0.25">
      <c r="A15198" s="158">
        <v>83221.483074830307</v>
      </c>
      <c r="B15198" s="158">
        <v>7.3163312753465895E-2</v>
      </c>
      <c r="C15198" s="158">
        <v>0.111676959035565</v>
      </c>
      <c r="D15198" s="158"/>
      <c r="E15198" s="158">
        <v>-0.279174625067031</v>
      </c>
    </row>
    <row r="15199" spans="1:5" x14ac:dyDescent="0.25">
      <c r="A15199" s="158">
        <v>83224.173187322696</v>
      </c>
      <c r="B15199" s="158">
        <v>-7.4318316499666401E-2</v>
      </c>
      <c r="C15199" s="158">
        <v>0.111684572234635</v>
      </c>
      <c r="D15199" s="158"/>
      <c r="E15199" s="158">
        <v>-0.27919544966537702</v>
      </c>
    </row>
    <row r="15200" spans="1:5" x14ac:dyDescent="0.25">
      <c r="A15200" s="158">
        <v>83227.751865468497</v>
      </c>
      <c r="B15200" s="158">
        <v>-7.5443174136535798E-2</v>
      </c>
      <c r="C15200" s="158">
        <v>0.111694670580529</v>
      </c>
      <c r="D15200" s="158"/>
      <c r="E15200" s="158">
        <v>-0.279223153455814</v>
      </c>
    </row>
    <row r="15201" spans="1:5" x14ac:dyDescent="0.25">
      <c r="A15201" s="158">
        <v>83260.021275227293</v>
      </c>
      <c r="B15201" s="158">
        <v>0.167077638445701</v>
      </c>
      <c r="C15201" s="158">
        <v>0.11178420782840399</v>
      </c>
      <c r="D15201" s="158"/>
      <c r="E15201" s="158">
        <v>-0.27947299617523902</v>
      </c>
    </row>
    <row r="15202" spans="1:5" x14ac:dyDescent="0.25">
      <c r="A15202" s="158">
        <v>83267.076719672201</v>
      </c>
      <c r="B15202" s="158">
        <v>0.32032169638374097</v>
      </c>
      <c r="C15202" s="158">
        <v>0.111803420463595</v>
      </c>
      <c r="D15202" s="158"/>
      <c r="E15202" s="158">
        <v>-0.27952763039742101</v>
      </c>
    </row>
    <row r="15203" spans="1:5" x14ac:dyDescent="0.25">
      <c r="A15203" s="158">
        <v>83278.665762510806</v>
      </c>
      <c r="B15203" s="158">
        <v>0.33445995786078903</v>
      </c>
      <c r="C15203" s="158">
        <v>0.111834695829071</v>
      </c>
      <c r="D15203" s="158"/>
      <c r="E15203" s="158">
        <v>-0.279617377111327</v>
      </c>
    </row>
    <row r="15204" spans="1:5" x14ac:dyDescent="0.25">
      <c r="A15204" s="158">
        <v>83287.809458096206</v>
      </c>
      <c r="B15204" s="158">
        <v>0.18151592365203101</v>
      </c>
      <c r="C15204" s="158">
        <v>0.11185912427856699</v>
      </c>
      <c r="D15204" s="158"/>
      <c r="E15204" s="158">
        <v>-0.27968819235008002</v>
      </c>
    </row>
    <row r="15205" spans="1:5" x14ac:dyDescent="0.25">
      <c r="A15205" s="158">
        <v>83292.957481018093</v>
      </c>
      <c r="B15205" s="158">
        <v>-2.8317063852423299E-2</v>
      </c>
      <c r="C15205" s="158">
        <v>0.11187278183788001</v>
      </c>
      <c r="D15205" s="158"/>
      <c r="E15205" s="158">
        <v>-0.27972806442406101</v>
      </c>
    </row>
    <row r="15206" spans="1:5" x14ac:dyDescent="0.25">
      <c r="A15206" s="158">
        <v>83299.077101587201</v>
      </c>
      <c r="B15206" s="158">
        <v>-0.462823625083575</v>
      </c>
      <c r="C15206" s="158">
        <v>0.111888927158105</v>
      </c>
      <c r="D15206" s="158"/>
      <c r="E15206" s="158">
        <v>-0.279775463652363</v>
      </c>
    </row>
    <row r="15207" spans="1:5" x14ac:dyDescent="0.25">
      <c r="A15207" s="158">
        <v>83300.308641079799</v>
      </c>
      <c r="B15207" s="158">
        <v>-0.14893651086711501</v>
      </c>
      <c r="C15207" s="158">
        <v>0.111892164523325</v>
      </c>
      <c r="D15207" s="158"/>
      <c r="E15207" s="158">
        <v>-0.27978500274636797</v>
      </c>
    </row>
    <row r="15208" spans="1:5" x14ac:dyDescent="0.25">
      <c r="A15208" s="158">
        <v>83317.336715020298</v>
      </c>
      <c r="B15208" s="158">
        <v>0.23804136927323399</v>
      </c>
      <c r="C15208" s="158">
        <v>0.111936522050522</v>
      </c>
      <c r="D15208" s="158"/>
      <c r="E15208" s="158">
        <v>-0.279916905574361</v>
      </c>
    </row>
    <row r="15209" spans="1:5" x14ac:dyDescent="0.25">
      <c r="A15209" s="158">
        <v>83327.418757777996</v>
      </c>
      <c r="B15209" s="158">
        <v>0.240490425865936</v>
      </c>
      <c r="C15209" s="158">
        <v>0.111962430440187</v>
      </c>
      <c r="D15209" s="158"/>
      <c r="E15209" s="158">
        <v>-0.27999501101437402</v>
      </c>
    </row>
    <row r="15210" spans="1:5" x14ac:dyDescent="0.25">
      <c r="A15210" s="158">
        <v>83333.465676419801</v>
      </c>
      <c r="B15210" s="158">
        <v>-0.114485110652462</v>
      </c>
      <c r="C15210" s="158">
        <v>0.11197784310254</v>
      </c>
      <c r="D15210" s="158"/>
      <c r="E15210" s="158">
        <v>-0.28004185923560798</v>
      </c>
    </row>
    <row r="15211" spans="1:5" x14ac:dyDescent="0.25">
      <c r="A15211" s="158">
        <v>83342.748412818706</v>
      </c>
      <c r="B15211" s="158">
        <v>8.2291680087975799E-2</v>
      </c>
      <c r="C15211" s="158">
        <v>0.112001319127427</v>
      </c>
      <c r="D15211" s="158"/>
      <c r="E15211" s="158">
        <v>-0.280113780927843</v>
      </c>
    </row>
    <row r="15212" spans="1:5" x14ac:dyDescent="0.25">
      <c r="A15212" s="158">
        <v>83342.900681003201</v>
      </c>
      <c r="B15212" s="158">
        <v>-0.74660217794513295</v>
      </c>
      <c r="C15212" s="158">
        <v>0.112001702354904</v>
      </c>
      <c r="D15212" s="158"/>
      <c r="E15212" s="158">
        <v>-0.28011496072775799</v>
      </c>
    </row>
    <row r="15213" spans="1:5" x14ac:dyDescent="0.25">
      <c r="A15213" s="158">
        <v>83346.060920212607</v>
      </c>
      <c r="B15213" s="158">
        <v>0.30399465929240599</v>
      </c>
      <c r="C15213" s="158">
        <v>0.11200964248914801</v>
      </c>
      <c r="D15213" s="158"/>
      <c r="E15213" s="158">
        <v>-0.28013944710412803</v>
      </c>
    </row>
    <row r="15214" spans="1:5" x14ac:dyDescent="0.25">
      <c r="A15214" s="158">
        <v>83350.228708161099</v>
      </c>
      <c r="B15214" s="158">
        <v>-4.9358303102420301E-2</v>
      </c>
      <c r="C15214" s="158">
        <v>0.112020074632373</v>
      </c>
      <c r="D15214" s="158"/>
      <c r="E15214" s="158">
        <v>-0.28017174112026599</v>
      </c>
    </row>
    <row r="15215" spans="1:5" x14ac:dyDescent="0.25">
      <c r="A15215" s="158">
        <v>83350.924959101903</v>
      </c>
      <c r="B15215" s="158">
        <v>-0.210180797182313</v>
      </c>
      <c r="C15215" s="158">
        <v>0.112021813002378</v>
      </c>
      <c r="D15215" s="158"/>
      <c r="E15215" s="158">
        <v>-0.28017713610376299</v>
      </c>
    </row>
    <row r="15216" spans="1:5" x14ac:dyDescent="0.25">
      <c r="A15216" s="158">
        <v>83363.9407784496</v>
      </c>
      <c r="B15216" s="158">
        <v>-0.35054306234252303</v>
      </c>
      <c r="C15216" s="158">
        <v>0.112054080033915</v>
      </c>
      <c r="D15216" s="158"/>
      <c r="E15216" s="158">
        <v>-0.28027799588851698</v>
      </c>
    </row>
    <row r="15217" spans="1:5" x14ac:dyDescent="0.25">
      <c r="A15217" s="158">
        <v>83374.197185819896</v>
      </c>
      <c r="B15217" s="158">
        <v>0.65501925146733697</v>
      </c>
      <c r="C15217" s="158">
        <v>0.112079198677941</v>
      </c>
      <c r="D15217" s="158"/>
      <c r="E15217" s="158">
        <v>-0.28035747983376103</v>
      </c>
    </row>
    <row r="15218" spans="1:5" x14ac:dyDescent="0.25">
      <c r="A15218" s="158">
        <v>83385.159617782105</v>
      </c>
      <c r="B15218" s="158">
        <v>0.28800826660762002</v>
      </c>
      <c r="C15218" s="158">
        <v>0.11210574717394101</v>
      </c>
      <c r="D15218" s="158"/>
      <c r="E15218" s="158">
        <v>-0.28044244194791901</v>
      </c>
    </row>
    <row r="15219" spans="1:5" x14ac:dyDescent="0.25">
      <c r="A15219" s="158">
        <v>83387.677638842506</v>
      </c>
      <c r="B15219" s="158">
        <v>0.15674761817698901</v>
      </c>
      <c r="C15219" s="158">
        <v>0.112111801630026</v>
      </c>
      <c r="D15219" s="158"/>
      <c r="E15219" s="158">
        <v>-0.28046195833787801</v>
      </c>
    </row>
    <row r="15220" spans="1:5" x14ac:dyDescent="0.25">
      <c r="A15220" s="158">
        <v>83389.817279818395</v>
      </c>
      <c r="B15220" s="158">
        <v>0.14296305779115701</v>
      </c>
      <c r="C15220" s="158">
        <v>0.11211693349617199</v>
      </c>
      <c r="D15220" s="158"/>
      <c r="E15220" s="158">
        <v>-0.28047854230915797</v>
      </c>
    </row>
    <row r="15221" spans="1:5" x14ac:dyDescent="0.25">
      <c r="A15221" s="158">
        <v>83403.591273236307</v>
      </c>
      <c r="B15221" s="158">
        <v>-0.164898194800633</v>
      </c>
      <c r="C15221" s="158">
        <v>0.112149688893405</v>
      </c>
      <c r="D15221" s="158"/>
      <c r="E15221" s="158">
        <v>-0.28058530834230699</v>
      </c>
    </row>
    <row r="15222" spans="1:5" x14ac:dyDescent="0.25">
      <c r="A15222" s="158">
        <v>83404.799027686502</v>
      </c>
      <c r="B15222" s="158">
        <v>0.22930978570525601</v>
      </c>
      <c r="C15222" s="158">
        <v>0.112152537822124</v>
      </c>
      <c r="D15222" s="158"/>
      <c r="E15222" s="158">
        <v>-0.28059467050029901</v>
      </c>
    </row>
    <row r="15223" spans="1:5" x14ac:dyDescent="0.25">
      <c r="A15223" s="158">
        <v>83406.437396202993</v>
      </c>
      <c r="B15223" s="158">
        <v>-0.55825218567970802</v>
      </c>
      <c r="C15223" s="158">
        <v>0.112156396541329</v>
      </c>
      <c r="D15223" s="158"/>
      <c r="E15223" s="158">
        <v>-0.28060737078581199</v>
      </c>
    </row>
    <row r="15224" spans="1:5" x14ac:dyDescent="0.25">
      <c r="A15224" s="158">
        <v>83430.672353526403</v>
      </c>
      <c r="B15224" s="158">
        <v>0.23734746814827501</v>
      </c>
      <c r="C15224" s="158">
        <v>0.112212673634945</v>
      </c>
      <c r="D15224" s="158"/>
      <c r="E15224" s="158">
        <v>-0.28079525298971297</v>
      </c>
    </row>
    <row r="15225" spans="1:5" x14ac:dyDescent="0.25">
      <c r="A15225" s="158">
        <v>83432.445738978306</v>
      </c>
      <c r="B15225" s="158">
        <v>4.0888957035689601E-2</v>
      </c>
      <c r="C15225" s="158">
        <v>0.11221673282008</v>
      </c>
      <c r="D15225" s="158"/>
      <c r="E15225" s="158">
        <v>-0.28080900253000002</v>
      </c>
    </row>
    <row r="15226" spans="1:5" x14ac:dyDescent="0.25">
      <c r="A15226" s="158">
        <v>83445.426020944797</v>
      </c>
      <c r="B15226" s="158">
        <v>-0.47150552967241099</v>
      </c>
      <c r="C15226" s="158">
        <v>0.11224620005903301</v>
      </c>
      <c r="D15226" s="158"/>
      <c r="E15226" s="158">
        <v>-0.28090964765437298</v>
      </c>
    </row>
    <row r="15227" spans="1:5" x14ac:dyDescent="0.25">
      <c r="A15227" s="158">
        <v>83448.912334873006</v>
      </c>
      <c r="B15227" s="158">
        <v>-0.45635941109537498</v>
      </c>
      <c r="C15227" s="158">
        <v>0.112254041475642</v>
      </c>
      <c r="D15227" s="158"/>
      <c r="E15227" s="158">
        <v>-0.28093668109943498</v>
      </c>
    </row>
    <row r="15228" spans="1:5" x14ac:dyDescent="0.25">
      <c r="A15228" s="158">
        <v>83452.020649971804</v>
      </c>
      <c r="B15228" s="158">
        <v>0.25184432796314699</v>
      </c>
      <c r="C15228" s="158">
        <v>0.112261006640395</v>
      </c>
      <c r="D15228" s="158"/>
      <c r="E15228" s="158">
        <v>-0.28096078406381497</v>
      </c>
    </row>
    <row r="15229" spans="1:5" x14ac:dyDescent="0.25">
      <c r="A15229" s="158">
        <v>83457.026755265397</v>
      </c>
      <c r="B15229" s="158">
        <v>-1.3719976784853901E-2</v>
      </c>
      <c r="C15229" s="158">
        <v>0.11227217280009701</v>
      </c>
      <c r="D15229" s="158"/>
      <c r="E15229" s="158">
        <v>-0.28099960431436599</v>
      </c>
    </row>
    <row r="15230" spans="1:5" x14ac:dyDescent="0.25">
      <c r="A15230" s="158">
        <v>83459.424174874104</v>
      </c>
      <c r="B15230" s="158">
        <v>-0.45649792121752503</v>
      </c>
      <c r="C15230" s="158">
        <v>0.112277497728812</v>
      </c>
      <c r="D15230" s="158"/>
      <c r="E15230" s="158">
        <v>-0.28101819580451298</v>
      </c>
    </row>
    <row r="15231" spans="1:5" x14ac:dyDescent="0.25">
      <c r="A15231" s="158">
        <v>83465.927118727603</v>
      </c>
      <c r="B15231" s="158">
        <v>0.53139071672676497</v>
      </c>
      <c r="C15231" s="158">
        <v>0.112291868040471</v>
      </c>
      <c r="D15231" s="158"/>
      <c r="E15231" s="158">
        <v>-0.28106862642588798</v>
      </c>
    </row>
    <row r="15232" spans="1:5" x14ac:dyDescent="0.25">
      <c r="A15232" s="158">
        <v>83509.475715241599</v>
      </c>
      <c r="B15232" s="158">
        <v>0.15096574583950401</v>
      </c>
      <c r="C15232" s="158">
        <v>0.11238534490635101</v>
      </c>
      <c r="D15232" s="158"/>
      <c r="E15232" s="158">
        <v>-0.28140640953260898</v>
      </c>
    </row>
    <row r="15233" spans="1:5" x14ac:dyDescent="0.25">
      <c r="A15233" s="158">
        <v>83522.773006709904</v>
      </c>
      <c r="B15233" s="158">
        <v>3.2152667621243601E-2</v>
      </c>
      <c r="C15233" s="158">
        <v>0.11241293447390199</v>
      </c>
      <c r="D15233" s="158"/>
      <c r="E15233" s="158">
        <v>-0.28150957084815997</v>
      </c>
    </row>
    <row r="15234" spans="1:5" x14ac:dyDescent="0.25">
      <c r="A15234" s="158">
        <v>83525.118947778494</v>
      </c>
      <c r="B15234" s="158">
        <v>6.4121181670539998E-2</v>
      </c>
      <c r="C15234" s="158">
        <v>0.112417755775018</v>
      </c>
      <c r="D15234" s="158"/>
      <c r="E15234" s="158">
        <v>-0.28152777185646299</v>
      </c>
    </row>
    <row r="15235" spans="1:5" x14ac:dyDescent="0.25">
      <c r="A15235" s="158">
        <v>83544.175383909096</v>
      </c>
      <c r="B15235" s="158">
        <v>0.23405190909071599</v>
      </c>
      <c r="C15235" s="158">
        <v>0.112456408357716</v>
      </c>
      <c r="D15235" s="158"/>
      <c r="E15235" s="158">
        <v>-0.28167563288316699</v>
      </c>
    </row>
    <row r="15236" spans="1:5" x14ac:dyDescent="0.25">
      <c r="A15236" s="158">
        <v>83546.357019258401</v>
      </c>
      <c r="B15236" s="158">
        <v>0.24106374198555899</v>
      </c>
      <c r="C15236" s="158">
        <v>0.112460775373513</v>
      </c>
      <c r="D15236" s="158"/>
      <c r="E15236" s="158">
        <v>-0.28169256173788598</v>
      </c>
    </row>
    <row r="15237" spans="1:5" x14ac:dyDescent="0.25">
      <c r="A15237" s="158">
        <v>83546.428523956201</v>
      </c>
      <c r="B15237" s="158">
        <v>0.28003523942459202</v>
      </c>
      <c r="C15237" s="158">
        <v>0.11246091830407</v>
      </c>
      <c r="D15237" s="158"/>
      <c r="E15237" s="158">
        <v>-0.28169311659802898</v>
      </c>
    </row>
    <row r="15238" spans="1:5" x14ac:dyDescent="0.25">
      <c r="A15238" s="158">
        <v>83597.784131575594</v>
      </c>
      <c r="B15238" s="158">
        <v>0.22574134763009299</v>
      </c>
      <c r="C15238" s="158">
        <v>0.112560277990575</v>
      </c>
      <c r="D15238" s="158"/>
      <c r="E15238" s="158">
        <v>-0.28209169827800801</v>
      </c>
    </row>
    <row r="15239" spans="1:5" x14ac:dyDescent="0.25">
      <c r="A15239" s="158">
        <v>83600.6574406937</v>
      </c>
      <c r="B15239" s="158">
        <v>-6.5070615493068001E-2</v>
      </c>
      <c r="C15239" s="158">
        <v>0.112565643282769</v>
      </c>
      <c r="D15239" s="158"/>
      <c r="E15239" s="158">
        <v>-0.28211400298127798</v>
      </c>
    </row>
    <row r="15240" spans="1:5" x14ac:dyDescent="0.25">
      <c r="A15240" s="158">
        <v>83607.666417146494</v>
      </c>
      <c r="B15240" s="158">
        <v>-0.22384200805292101</v>
      </c>
      <c r="C15240" s="158">
        <v>0.112578645188968</v>
      </c>
      <c r="D15240" s="158"/>
      <c r="E15240" s="158">
        <v>-0.282168413651119</v>
      </c>
    </row>
    <row r="15241" spans="1:5" x14ac:dyDescent="0.25">
      <c r="A15241" s="158">
        <v>83643.039405457806</v>
      </c>
      <c r="B15241" s="158">
        <v>-8.2609737266336997E-2</v>
      </c>
      <c r="C15241" s="158">
        <v>0.112642409590673</v>
      </c>
      <c r="D15241" s="158"/>
      <c r="E15241" s="158">
        <v>-0.28244305567297201</v>
      </c>
    </row>
    <row r="15242" spans="1:5" x14ac:dyDescent="0.25">
      <c r="A15242" s="158">
        <v>83646.751312977503</v>
      </c>
      <c r="B15242" s="158">
        <v>-0.30711764504779399</v>
      </c>
      <c r="C15242" s="158">
        <v>0.112648921849275</v>
      </c>
      <c r="D15242" s="158"/>
      <c r="E15242" s="158">
        <v>-0.28247187958197401</v>
      </c>
    </row>
    <row r="15243" spans="1:5" x14ac:dyDescent="0.25">
      <c r="A15243" s="158">
        <v>83649.310200446096</v>
      </c>
      <c r="B15243" s="158">
        <v>0.49849911850012901</v>
      </c>
      <c r="C15243" s="158">
        <v>0.112653391477066</v>
      </c>
      <c r="D15243" s="158"/>
      <c r="E15243" s="158">
        <v>-0.28249175043913799</v>
      </c>
    </row>
    <row r="15244" spans="1:5" x14ac:dyDescent="0.25">
      <c r="A15244" s="158">
        <v>83651.512376335304</v>
      </c>
      <c r="B15244" s="158">
        <v>-9.2776068978150897E-2</v>
      </c>
      <c r="C15244" s="158">
        <v>0.112657225138654</v>
      </c>
      <c r="D15244" s="158"/>
      <c r="E15244" s="158">
        <v>-0.28250885156747602</v>
      </c>
    </row>
    <row r="15245" spans="1:5" x14ac:dyDescent="0.25">
      <c r="A15245" s="158">
        <v>83651.820727010796</v>
      </c>
      <c r="B15245" s="158">
        <v>0.63635952605578505</v>
      </c>
      <c r="C15245" s="158">
        <v>0.112657760979598</v>
      </c>
      <c r="D15245" s="158"/>
      <c r="E15245" s="158">
        <v>-0.28251124610441503</v>
      </c>
    </row>
    <row r="15246" spans="1:5" x14ac:dyDescent="0.25">
      <c r="A15246" s="158">
        <v>83654.479344706793</v>
      </c>
      <c r="B15246" s="158">
        <v>0.18230148484359401</v>
      </c>
      <c r="C15246" s="158">
        <v>0.112662371335617</v>
      </c>
      <c r="D15246" s="158"/>
      <c r="E15246" s="158">
        <v>-0.28253189216059699</v>
      </c>
    </row>
    <row r="15247" spans="1:5" x14ac:dyDescent="0.25">
      <c r="A15247" s="158">
        <v>83659.268309656705</v>
      </c>
      <c r="B15247" s="158">
        <v>0.166425308119167</v>
      </c>
      <c r="C15247" s="158">
        <v>0.112670632141672</v>
      </c>
      <c r="D15247" s="158"/>
      <c r="E15247" s="158">
        <v>-0.28256908286089399</v>
      </c>
    </row>
    <row r="15248" spans="1:5" x14ac:dyDescent="0.25">
      <c r="A15248" s="158">
        <v>83665.652298667104</v>
      </c>
      <c r="B15248" s="158">
        <v>0.32356096219610098</v>
      </c>
      <c r="C15248" s="158">
        <v>0.112681556738847</v>
      </c>
      <c r="D15248" s="158"/>
      <c r="E15248" s="158">
        <v>-0.28261866234958599</v>
      </c>
    </row>
    <row r="15249" spans="1:5" x14ac:dyDescent="0.25">
      <c r="A15249" s="158">
        <v>83684.9594473795</v>
      </c>
      <c r="B15249" s="158">
        <v>0.27404028227850902</v>
      </c>
      <c r="C15249" s="158">
        <v>0.112713988133197</v>
      </c>
      <c r="D15249" s="158"/>
      <c r="E15249" s="158">
        <v>-0.28276861963599198</v>
      </c>
    </row>
    <row r="15250" spans="1:5" x14ac:dyDescent="0.25">
      <c r="A15250" s="158">
        <v>83687.013359232602</v>
      </c>
      <c r="B15250" s="158">
        <v>0.271233563687301</v>
      </c>
      <c r="C15250" s="158">
        <v>0.112717384523653</v>
      </c>
      <c r="D15250" s="158"/>
      <c r="E15250" s="158">
        <v>-0.28278457343216201</v>
      </c>
    </row>
    <row r="15251" spans="1:5" x14ac:dyDescent="0.25">
      <c r="A15251" s="158">
        <v>83691.470879681496</v>
      </c>
      <c r="B15251" s="158">
        <v>-0.74860747069456202</v>
      </c>
      <c r="C15251" s="158">
        <v>0.112724720102508</v>
      </c>
      <c r="D15251" s="158"/>
      <c r="E15251" s="158">
        <v>-0.28281919809620598</v>
      </c>
    </row>
    <row r="15252" spans="1:5" x14ac:dyDescent="0.25">
      <c r="A15252" s="158">
        <v>83692.357721485299</v>
      </c>
      <c r="B15252" s="158">
        <v>0.28817143570441001</v>
      </c>
      <c r="C15252" s="158">
        <v>0.11272617375644101</v>
      </c>
      <c r="D15252" s="158"/>
      <c r="E15252" s="158">
        <v>-0.282826086943751</v>
      </c>
    </row>
    <row r="15253" spans="1:5" x14ac:dyDescent="0.25">
      <c r="A15253" s="158">
        <v>83698.000828237593</v>
      </c>
      <c r="B15253" s="158">
        <v>0.30296935146072501</v>
      </c>
      <c r="C15253" s="158">
        <v>0.112735378590955</v>
      </c>
      <c r="D15253" s="158"/>
      <c r="E15253" s="158">
        <v>-0.28286992271857198</v>
      </c>
    </row>
    <row r="15254" spans="1:5" x14ac:dyDescent="0.25">
      <c r="A15254" s="158">
        <v>83706.047869186907</v>
      </c>
      <c r="B15254" s="158">
        <v>-0.20304459072691999</v>
      </c>
      <c r="C15254" s="158">
        <v>0.11274837026699901</v>
      </c>
      <c r="D15254" s="158"/>
      <c r="E15254" s="158">
        <v>-0.28293243532255302</v>
      </c>
    </row>
    <row r="15255" spans="1:5" x14ac:dyDescent="0.25">
      <c r="A15255" s="158">
        <v>83717.206624008599</v>
      </c>
      <c r="B15255" s="158">
        <v>1.9089696818364001E-2</v>
      </c>
      <c r="C15255" s="158">
        <v>0.11276612466483101</v>
      </c>
      <c r="D15255" s="158"/>
      <c r="E15255" s="158">
        <v>-0.283019126813918</v>
      </c>
    </row>
    <row r="15256" spans="1:5" x14ac:dyDescent="0.25">
      <c r="A15256" s="158">
        <v>83717.672239078805</v>
      </c>
      <c r="B15256" s="158">
        <v>-1.64361591958635</v>
      </c>
      <c r="C15256" s="158">
        <v>0.112766858907423</v>
      </c>
      <c r="D15256" s="158"/>
      <c r="E15256" s="158">
        <v>-0.28302274428874702</v>
      </c>
    </row>
    <row r="15257" spans="1:5" x14ac:dyDescent="0.25">
      <c r="A15257" s="158">
        <v>83721.941665194099</v>
      </c>
      <c r="B15257" s="158">
        <v>-6.64393493050697E-2</v>
      </c>
      <c r="C15257" s="158">
        <v>0.112773566921703</v>
      </c>
      <c r="D15257" s="158"/>
      <c r="E15257" s="158">
        <v>-0.28305591503300598</v>
      </c>
    </row>
    <row r="15258" spans="1:5" x14ac:dyDescent="0.25">
      <c r="A15258" s="158">
        <v>83736.116552374806</v>
      </c>
      <c r="B15258" s="158">
        <v>-0.25595323938160103</v>
      </c>
      <c r="C15258" s="158">
        <v>0.11279552067896501</v>
      </c>
      <c r="D15258" s="158"/>
      <c r="E15258" s="158">
        <v>-0.28316605208189699</v>
      </c>
    </row>
    <row r="15259" spans="1:5" x14ac:dyDescent="0.25">
      <c r="A15259" s="158">
        <v>83738.061509303603</v>
      </c>
      <c r="B15259" s="158">
        <v>0.220180907980527</v>
      </c>
      <c r="C15259" s="158">
        <v>0.112798494959495</v>
      </c>
      <c r="D15259" s="158"/>
      <c r="E15259" s="158">
        <v>-0.28318116500082102</v>
      </c>
    </row>
    <row r="15260" spans="1:5" x14ac:dyDescent="0.25">
      <c r="A15260" s="158">
        <v>83745.798566594895</v>
      </c>
      <c r="B15260" s="158">
        <v>-0.32969401858090602</v>
      </c>
      <c r="C15260" s="158">
        <v>0.112810235941845</v>
      </c>
      <c r="D15260" s="158"/>
      <c r="E15260" s="158">
        <v>-0.28324128637473101</v>
      </c>
    </row>
    <row r="15261" spans="1:5" x14ac:dyDescent="0.25">
      <c r="A15261" s="158">
        <v>83752.847051352306</v>
      </c>
      <c r="B15261" s="158">
        <v>0.98788597101424602</v>
      </c>
      <c r="C15261" s="158">
        <v>0.112820805905384</v>
      </c>
      <c r="D15261" s="158"/>
      <c r="E15261" s="158">
        <v>-0.283296059977315</v>
      </c>
    </row>
    <row r="15262" spans="1:5" x14ac:dyDescent="0.25">
      <c r="A15262" s="158">
        <v>83754.006395932694</v>
      </c>
      <c r="B15262" s="158">
        <v>6.4191601924035196E-2</v>
      </c>
      <c r="C15262" s="158">
        <v>0.112822532963265</v>
      </c>
      <c r="D15262" s="158"/>
      <c r="E15262" s="158">
        <v>-0.28330506947407202</v>
      </c>
    </row>
    <row r="15263" spans="1:5" x14ac:dyDescent="0.25">
      <c r="A15263" s="158">
        <v>83760.890337929304</v>
      </c>
      <c r="B15263" s="158">
        <v>0.281526758447326</v>
      </c>
      <c r="C15263" s="158">
        <v>0.112832720982221</v>
      </c>
      <c r="D15263" s="158"/>
      <c r="E15263" s="158">
        <v>-0.28335856745543803</v>
      </c>
    </row>
    <row r="15264" spans="1:5" x14ac:dyDescent="0.25">
      <c r="A15264" s="158">
        <v>83764.130324720303</v>
      </c>
      <c r="B15264" s="158">
        <v>-4.3712803893825002E-2</v>
      </c>
      <c r="C15264" s="158">
        <v>0.112837476464052</v>
      </c>
      <c r="D15264" s="158"/>
      <c r="E15264" s="158">
        <v>-0.28338374763211999</v>
      </c>
    </row>
    <row r="15265" spans="1:5" x14ac:dyDescent="0.25">
      <c r="A15265" s="158">
        <v>83769.080363679503</v>
      </c>
      <c r="B15265" s="158">
        <v>0.15655109268777301</v>
      </c>
      <c r="C15265" s="158">
        <v>0.112844692971851</v>
      </c>
      <c r="D15265" s="158"/>
      <c r="E15265" s="158">
        <v>-0.28342221890450903</v>
      </c>
    </row>
    <row r="15266" spans="1:5" x14ac:dyDescent="0.25">
      <c r="A15266" s="158">
        <v>83769.363107947604</v>
      </c>
      <c r="B15266" s="158">
        <v>-0.64382351310591202</v>
      </c>
      <c r="C15266" s="158">
        <v>0.112845103392237</v>
      </c>
      <c r="D15266" s="158"/>
      <c r="E15266" s="158">
        <v>-0.28342441640844401</v>
      </c>
    </row>
    <row r="15267" spans="1:5" x14ac:dyDescent="0.25">
      <c r="A15267" s="158">
        <v>83775.293030108194</v>
      </c>
      <c r="B15267" s="158">
        <v>-7.9140173025305002E-2</v>
      </c>
      <c r="C15267" s="158">
        <v>0.112853666646788</v>
      </c>
      <c r="D15267" s="158"/>
      <c r="E15267" s="158">
        <v>-0.28347050508529298</v>
      </c>
    </row>
    <row r="15268" spans="1:5" x14ac:dyDescent="0.25">
      <c r="A15268" s="158">
        <v>83786.158102602494</v>
      </c>
      <c r="B15268" s="158">
        <v>-0.211593095998586</v>
      </c>
      <c r="C15268" s="158">
        <v>0.112869136993239</v>
      </c>
      <c r="D15268" s="158"/>
      <c r="E15268" s="158">
        <v>-0.28355495578484602</v>
      </c>
    </row>
    <row r="15269" spans="1:5" x14ac:dyDescent="0.25">
      <c r="A15269" s="158">
        <v>83786.443113818998</v>
      </c>
      <c r="B15269" s="158">
        <v>-4.06942711784763E-2</v>
      </c>
      <c r="C15269" s="158">
        <v>0.112869538988131</v>
      </c>
      <c r="D15269" s="158"/>
      <c r="E15269" s="158">
        <v>-0.28355717117083701</v>
      </c>
    </row>
    <row r="15270" spans="1:5" x14ac:dyDescent="0.25">
      <c r="A15270" s="158">
        <v>83793.061552834202</v>
      </c>
      <c r="B15270" s="158">
        <v>5.5410968737268397E-2</v>
      </c>
      <c r="C15270" s="158">
        <v>0.11287881909980201</v>
      </c>
      <c r="D15270" s="158"/>
      <c r="E15270" s="158">
        <v>-0.283608617386583</v>
      </c>
    </row>
    <row r="15271" spans="1:5" x14ac:dyDescent="0.25">
      <c r="A15271" s="158">
        <v>83799.134350291293</v>
      </c>
      <c r="B15271" s="158">
        <v>0.307594125102084</v>
      </c>
      <c r="C15271" s="158">
        <v>0.112887241622127</v>
      </c>
      <c r="D15271" s="158"/>
      <c r="E15271" s="158">
        <v>-0.28365582431933101</v>
      </c>
    </row>
    <row r="15272" spans="1:5" x14ac:dyDescent="0.25">
      <c r="A15272" s="158">
        <v>83813.123236485801</v>
      </c>
      <c r="B15272" s="158">
        <v>0.13248979654823001</v>
      </c>
      <c r="C15272" s="158">
        <v>0.112906306822959</v>
      </c>
      <c r="D15272" s="158"/>
      <c r="E15272" s="158">
        <v>-0.28376457458029197</v>
      </c>
    </row>
    <row r="15273" spans="1:5" x14ac:dyDescent="0.25">
      <c r="A15273" s="158">
        <v>83817.571765302302</v>
      </c>
      <c r="B15273" s="158">
        <v>0.145214675843097</v>
      </c>
      <c r="C15273" s="158">
        <v>0.112912271478919</v>
      </c>
      <c r="D15273" s="158"/>
      <c r="E15273" s="158">
        <v>-0.28379915985905602</v>
      </c>
    </row>
    <row r="15274" spans="1:5" x14ac:dyDescent="0.25">
      <c r="A15274" s="158">
        <v>83821.103679581007</v>
      </c>
      <c r="B15274" s="158">
        <v>0.72733534370383901</v>
      </c>
      <c r="C15274" s="158">
        <v>0.11291697343215799</v>
      </c>
      <c r="D15274" s="158"/>
      <c r="E15274" s="158">
        <v>-0.28382661963582501</v>
      </c>
    </row>
    <row r="15275" spans="1:5" x14ac:dyDescent="0.25">
      <c r="A15275" s="158">
        <v>83825.749624014803</v>
      </c>
      <c r="B15275" s="158">
        <v>2.3489800884046699E-2</v>
      </c>
      <c r="C15275" s="158">
        <v>0.11292311308491</v>
      </c>
      <c r="D15275" s="158"/>
      <c r="E15275" s="158">
        <v>-0.28386274174676801</v>
      </c>
    </row>
    <row r="15276" spans="1:5" x14ac:dyDescent="0.25">
      <c r="A15276" s="158">
        <v>83834.158462857493</v>
      </c>
      <c r="B15276" s="158">
        <v>-3.7720548752828702E-2</v>
      </c>
      <c r="C15276" s="158">
        <v>0.112934094434881</v>
      </c>
      <c r="D15276" s="158"/>
      <c r="E15276" s="158">
        <v>-0.28392812321934102</v>
      </c>
    </row>
    <row r="15277" spans="1:5" x14ac:dyDescent="0.25">
      <c r="A15277" s="158">
        <v>83834.257700130795</v>
      </c>
      <c r="B15277" s="158">
        <v>-0.22377915950244601</v>
      </c>
      <c r="C15277" s="158">
        <v>0.112934223024972</v>
      </c>
      <c r="D15277" s="158"/>
      <c r="E15277" s="158">
        <v>-0.283928894844232</v>
      </c>
    </row>
    <row r="15278" spans="1:5" x14ac:dyDescent="0.25">
      <c r="A15278" s="158">
        <v>83835.121018530903</v>
      </c>
      <c r="B15278" s="158">
        <v>0.22993075254258399</v>
      </c>
      <c r="C15278" s="158">
        <v>0.112935340708954</v>
      </c>
      <c r="D15278" s="158"/>
      <c r="E15278" s="158">
        <v>-0.28393560764631298</v>
      </c>
    </row>
    <row r="15279" spans="1:5" x14ac:dyDescent="0.25">
      <c r="A15279" s="158">
        <v>83845.989603522699</v>
      </c>
      <c r="B15279" s="158">
        <v>-1.49636400118046</v>
      </c>
      <c r="C15279" s="158">
        <v>0.112949259722495</v>
      </c>
      <c r="D15279" s="158"/>
      <c r="E15279" s="158">
        <v>-0.28402012062195098</v>
      </c>
    </row>
    <row r="15280" spans="1:5" x14ac:dyDescent="0.25">
      <c r="A15280" s="158">
        <v>83849.603141479805</v>
      </c>
      <c r="B15280" s="158">
        <v>0.63435292801825605</v>
      </c>
      <c r="C15280" s="158">
        <v>0.11295382518291899</v>
      </c>
      <c r="D15280" s="158"/>
      <c r="E15280" s="158">
        <v>-0.28404822051345902</v>
      </c>
    </row>
    <row r="15281" spans="1:5" x14ac:dyDescent="0.25">
      <c r="A15281" s="158">
        <v>83851.192858476803</v>
      </c>
      <c r="B15281" s="158">
        <v>7.7193462398494894E-2</v>
      </c>
      <c r="C15281" s="158">
        <v>0.112955823849165</v>
      </c>
      <c r="D15281" s="158"/>
      <c r="E15281" s="158">
        <v>-0.28406058282277802</v>
      </c>
    </row>
    <row r="15282" spans="1:5" x14ac:dyDescent="0.25">
      <c r="A15282" s="158">
        <v>83864.323803091102</v>
      </c>
      <c r="B15282" s="158">
        <v>0.121823243980512</v>
      </c>
      <c r="C15282" s="158">
        <v>0.112972103134826</v>
      </c>
      <c r="D15282" s="158"/>
      <c r="E15282" s="158">
        <v>-0.28416269974251601</v>
      </c>
    </row>
    <row r="15283" spans="1:5" x14ac:dyDescent="0.25">
      <c r="A15283" s="158">
        <v>83880.650453588998</v>
      </c>
      <c r="B15283" s="158">
        <v>0.33642083689964197</v>
      </c>
      <c r="C15283" s="158">
        <v>0.112991774223185</v>
      </c>
      <c r="D15283" s="158"/>
      <c r="E15283" s="158">
        <v>-0.284289681892538</v>
      </c>
    </row>
    <row r="15284" spans="1:5" x14ac:dyDescent="0.25">
      <c r="A15284" s="158">
        <v>83889.367593261195</v>
      </c>
      <c r="B15284" s="158">
        <v>0.38418011160585902</v>
      </c>
      <c r="C15284" s="158">
        <v>0.113002018810125</v>
      </c>
      <c r="D15284" s="158"/>
      <c r="E15284" s="158">
        <v>-0.28435748612084899</v>
      </c>
    </row>
    <row r="15285" spans="1:5" x14ac:dyDescent="0.25">
      <c r="A15285" s="158">
        <v>83892.641687876298</v>
      </c>
      <c r="B15285" s="158">
        <v>0.24229633193175701</v>
      </c>
      <c r="C15285" s="158">
        <v>0.113005820241819</v>
      </c>
      <c r="D15285" s="158"/>
      <c r="E15285" s="158">
        <v>-0.28438295394121799</v>
      </c>
    </row>
    <row r="15286" spans="1:5" x14ac:dyDescent="0.25">
      <c r="A15286" s="158">
        <v>83906.283756139397</v>
      </c>
      <c r="B15286" s="158">
        <v>0.40688587712494101</v>
      </c>
      <c r="C15286" s="158">
        <v>0.11302138744630801</v>
      </c>
      <c r="D15286" s="158"/>
      <c r="E15286" s="158">
        <v>-0.28448907603647899</v>
      </c>
    </row>
    <row r="15287" spans="1:5" x14ac:dyDescent="0.25">
      <c r="A15287" s="158">
        <v>83910.924352606802</v>
      </c>
      <c r="B15287" s="158">
        <v>0.23503127611039801</v>
      </c>
      <c r="C15287" s="158">
        <v>0.11302658300039101</v>
      </c>
      <c r="D15287" s="158"/>
      <c r="E15287" s="158">
        <v>-0.284525177635439</v>
      </c>
    </row>
    <row r="15288" spans="1:5" x14ac:dyDescent="0.25">
      <c r="A15288" s="158">
        <v>83913.306611389606</v>
      </c>
      <c r="B15288" s="158">
        <v>-4.8170513038325903E-2</v>
      </c>
      <c r="C15288" s="158">
        <v>0.113029230469504</v>
      </c>
      <c r="D15288" s="158"/>
      <c r="E15288" s="158">
        <v>-0.28454371090069702</v>
      </c>
    </row>
    <row r="15289" spans="1:5" x14ac:dyDescent="0.25">
      <c r="A15289" s="158">
        <v>83914.137800437398</v>
      </c>
      <c r="B15289" s="158">
        <v>0.88323455065539802</v>
      </c>
      <c r="C15289" s="158">
        <v>0.113030151052366</v>
      </c>
      <c r="D15289" s="158"/>
      <c r="E15289" s="158">
        <v>-0.28455017737507199</v>
      </c>
    </row>
    <row r="15290" spans="1:5" x14ac:dyDescent="0.25">
      <c r="A15290" s="158">
        <v>83948.137508786094</v>
      </c>
      <c r="B15290" s="158">
        <v>-7.9406529323533495E-2</v>
      </c>
      <c r="C15290" s="158">
        <v>0.11306641816072099</v>
      </c>
      <c r="D15290" s="158"/>
      <c r="E15290" s="158">
        <v>-0.28481471914344803</v>
      </c>
    </row>
    <row r="15291" spans="1:5" x14ac:dyDescent="0.25">
      <c r="A15291" s="158">
        <v>83950.359786097804</v>
      </c>
      <c r="B15291" s="158">
        <v>-0.12626958396202401</v>
      </c>
      <c r="C15291" s="158">
        <v>0.113068694413801</v>
      </c>
      <c r="D15291" s="158"/>
      <c r="E15291" s="158">
        <v>-0.28483201215208998</v>
      </c>
    </row>
    <row r="15292" spans="1:5" x14ac:dyDescent="0.25">
      <c r="A15292" s="158">
        <v>83962.857049008206</v>
      </c>
      <c r="B15292" s="158">
        <v>0.26614544607030899</v>
      </c>
      <c r="C15292" s="158">
        <v>0.113081280500672</v>
      </c>
      <c r="D15292" s="158"/>
      <c r="E15292" s="158">
        <v>-0.28492926644701599</v>
      </c>
    </row>
    <row r="15293" spans="1:5" x14ac:dyDescent="0.25">
      <c r="A15293" s="158">
        <v>83969.757854830503</v>
      </c>
      <c r="B15293" s="158">
        <v>0.63887912445703698</v>
      </c>
      <c r="C15293" s="158">
        <v>0.113088074304904</v>
      </c>
      <c r="D15293" s="158"/>
      <c r="E15293" s="158">
        <v>-0.28498297235829501</v>
      </c>
    </row>
    <row r="15294" spans="1:5" x14ac:dyDescent="0.25">
      <c r="A15294" s="158">
        <v>83977.312517151498</v>
      </c>
      <c r="B15294" s="158">
        <v>-0.121236114242984</v>
      </c>
      <c r="C15294" s="158">
        <v>0.11309538472292199</v>
      </c>
      <c r="D15294" s="158"/>
      <c r="E15294" s="158">
        <v>-0.285041769805429</v>
      </c>
    </row>
    <row r="15295" spans="1:5" x14ac:dyDescent="0.25">
      <c r="A15295" s="158">
        <v>83977.789223498301</v>
      </c>
      <c r="B15295" s="158">
        <v>-0.16164504551156</v>
      </c>
      <c r="C15295" s="158">
        <v>0.113095841565062</v>
      </c>
      <c r="D15295" s="158"/>
      <c r="E15295" s="158">
        <v>-0.285045480080233</v>
      </c>
    </row>
    <row r="15296" spans="1:5" x14ac:dyDescent="0.25">
      <c r="A15296" s="158">
        <v>83982.272065392302</v>
      </c>
      <c r="B15296" s="158">
        <v>0.59658483662829997</v>
      </c>
      <c r="C15296" s="158">
        <v>0.113100111773518</v>
      </c>
      <c r="D15296" s="158"/>
      <c r="E15296" s="158">
        <v>-0.28508037127195601</v>
      </c>
    </row>
    <row r="15297" spans="1:5" x14ac:dyDescent="0.25">
      <c r="A15297" s="158">
        <v>83999.070272109006</v>
      </c>
      <c r="B15297" s="158">
        <v>6.6473475990247402E-2</v>
      </c>
      <c r="C15297" s="158">
        <v>0.113115698330159</v>
      </c>
      <c r="D15297" s="158"/>
      <c r="E15297" s="158">
        <v>-0.28521112567491802</v>
      </c>
    </row>
    <row r="15298" spans="1:5" x14ac:dyDescent="0.25">
      <c r="A15298" s="158">
        <v>84002.030859466395</v>
      </c>
      <c r="B15298" s="158">
        <v>0.33110425859641501</v>
      </c>
      <c r="C15298" s="158">
        <v>0.113118377581027</v>
      </c>
      <c r="D15298" s="158"/>
      <c r="E15298" s="158">
        <v>-0.28523417191280998</v>
      </c>
    </row>
    <row r="15299" spans="1:5" x14ac:dyDescent="0.25">
      <c r="A15299" s="158">
        <v>84003.717547431195</v>
      </c>
      <c r="B15299" s="158">
        <v>0.249382421419275</v>
      </c>
      <c r="C15299" s="158">
        <v>0.11311989491553</v>
      </c>
      <c r="D15299" s="158"/>
      <c r="E15299" s="158">
        <v>-0.28524730188064801</v>
      </c>
    </row>
    <row r="15300" spans="1:5" x14ac:dyDescent="0.25">
      <c r="A15300" s="158">
        <v>84005.840530447895</v>
      </c>
      <c r="B15300" s="158">
        <v>1.90275556853692E-2</v>
      </c>
      <c r="C15300" s="158">
        <v>0.113121795381494</v>
      </c>
      <c r="D15300" s="158"/>
      <c r="E15300" s="158">
        <v>-0.285263828383853</v>
      </c>
    </row>
    <row r="15301" spans="1:5" x14ac:dyDescent="0.25">
      <c r="A15301" s="158">
        <v>84006.8674237917</v>
      </c>
      <c r="B15301" s="158">
        <v>0.44423955514956098</v>
      </c>
      <c r="C15301" s="158">
        <v>0.113122710901589</v>
      </c>
      <c r="D15301" s="158"/>
      <c r="E15301" s="158">
        <v>-0.28527182238796001</v>
      </c>
    </row>
    <row r="15302" spans="1:5" x14ac:dyDescent="0.25">
      <c r="A15302" s="158">
        <v>84009.058051115499</v>
      </c>
      <c r="B15302" s="158">
        <v>0.33671105511023902</v>
      </c>
      <c r="C15302" s="158">
        <v>0.113124655791687</v>
      </c>
      <c r="D15302" s="158"/>
      <c r="E15302" s="158">
        <v>-0.28528887583596402</v>
      </c>
    </row>
    <row r="15303" spans="1:5" x14ac:dyDescent="0.25">
      <c r="A15303" s="158">
        <v>84016.413763542601</v>
      </c>
      <c r="B15303" s="158">
        <v>4.3927760066386802E-2</v>
      </c>
      <c r="C15303" s="158">
        <v>0.11313110522613599</v>
      </c>
      <c r="D15303" s="158"/>
      <c r="E15303" s="158">
        <v>-0.28534613991740898</v>
      </c>
    </row>
    <row r="15304" spans="1:5" x14ac:dyDescent="0.25">
      <c r="A15304" s="158">
        <v>84019.071406667907</v>
      </c>
      <c r="B15304" s="158">
        <v>0.31406468401597998</v>
      </c>
      <c r="C15304" s="158">
        <v>0.11313340470045</v>
      </c>
      <c r="D15304" s="158"/>
      <c r="E15304" s="158">
        <v>-0.28536683031051502</v>
      </c>
    </row>
    <row r="15305" spans="1:5" x14ac:dyDescent="0.25">
      <c r="A15305" s="158">
        <v>84019.951449198605</v>
      </c>
      <c r="B15305" s="158">
        <v>-0.101622767929532</v>
      </c>
      <c r="C15305" s="158">
        <v>0.11313416254775301</v>
      </c>
      <c r="D15305" s="158"/>
      <c r="E15305" s="158">
        <v>-0.28537368173489303</v>
      </c>
    </row>
    <row r="15306" spans="1:5" x14ac:dyDescent="0.25">
      <c r="A15306" s="158">
        <v>84021.656330691898</v>
      </c>
      <c r="B15306" s="158">
        <v>6.7764142414872303E-2</v>
      </c>
      <c r="C15306" s="158">
        <v>0.11313562562021701</v>
      </c>
      <c r="D15306" s="158"/>
      <c r="E15306" s="158">
        <v>-0.28538695491994998</v>
      </c>
    </row>
    <row r="15307" spans="1:5" x14ac:dyDescent="0.25">
      <c r="A15307" s="158">
        <v>84031.538963286002</v>
      </c>
      <c r="B15307" s="158">
        <v>-0.20558806265638099</v>
      </c>
      <c r="C15307" s="158">
        <v>0.113143974565347</v>
      </c>
      <c r="D15307" s="158"/>
      <c r="E15307" s="158">
        <v>-0.28546389814419598</v>
      </c>
    </row>
    <row r="15308" spans="1:5" x14ac:dyDescent="0.25">
      <c r="A15308" s="158">
        <v>84042.602006085595</v>
      </c>
      <c r="B15308" s="158">
        <v>-1.68602389984598</v>
      </c>
      <c r="C15308" s="158">
        <v>0.113153053987589</v>
      </c>
      <c r="D15308" s="158"/>
      <c r="E15308" s="158">
        <v>-0.28555003769684001</v>
      </c>
    </row>
    <row r="15309" spans="1:5" x14ac:dyDescent="0.25">
      <c r="A15309" s="158">
        <v>84048.233245205207</v>
      </c>
      <c r="B15309" s="158">
        <v>-1.4749253001604199</v>
      </c>
      <c r="C15309" s="158">
        <v>0.113157567490438</v>
      </c>
      <c r="D15309" s="158"/>
      <c r="E15309" s="158">
        <v>-0.28559388633317001</v>
      </c>
    </row>
    <row r="15310" spans="1:5" x14ac:dyDescent="0.25">
      <c r="A15310" s="158">
        <v>84057.038874548598</v>
      </c>
      <c r="B15310" s="158">
        <v>0.38536235979289601</v>
      </c>
      <c r="C15310" s="158">
        <v>0.113164479418571</v>
      </c>
      <c r="D15310" s="158"/>
      <c r="E15310" s="158">
        <v>-0.28566245620469699</v>
      </c>
    </row>
    <row r="15311" spans="1:5" x14ac:dyDescent="0.25">
      <c r="A15311" s="158">
        <v>84078.018703690599</v>
      </c>
      <c r="B15311" s="158">
        <v>-2.9436129467976202</v>
      </c>
      <c r="C15311" s="158">
        <v>0.11318023182756499</v>
      </c>
      <c r="D15311" s="158"/>
      <c r="E15311" s="158">
        <v>-0.28582584329284599</v>
      </c>
    </row>
    <row r="15312" spans="1:5" x14ac:dyDescent="0.25">
      <c r="A15312" s="158">
        <v>84089.850918602693</v>
      </c>
      <c r="B15312" s="158">
        <v>-0.45052933585159</v>
      </c>
      <c r="C15312" s="158">
        <v>0.11318867240215399</v>
      </c>
      <c r="D15312" s="158"/>
      <c r="E15312" s="158">
        <v>-0.28591800041924198</v>
      </c>
    </row>
    <row r="15313" spans="1:5" x14ac:dyDescent="0.25">
      <c r="A15313" s="158">
        <v>84099.165491825595</v>
      </c>
      <c r="B15313" s="158">
        <v>0.112507459300248</v>
      </c>
      <c r="C15313" s="158">
        <v>0.113195092574451</v>
      </c>
      <c r="D15313" s="158"/>
      <c r="E15313" s="158">
        <v>-0.285990553541903</v>
      </c>
    </row>
    <row r="15314" spans="1:5" x14ac:dyDescent="0.25">
      <c r="A15314" s="158">
        <v>84109.275508844497</v>
      </c>
      <c r="B15314" s="158">
        <v>0.45839225673203199</v>
      </c>
      <c r="C15314" s="158">
        <v>0.113201837680065</v>
      </c>
      <c r="D15314" s="158"/>
      <c r="E15314" s="158">
        <v>-0.28606930757266402</v>
      </c>
    </row>
    <row r="15315" spans="1:5" x14ac:dyDescent="0.25">
      <c r="A15315" s="158">
        <v>84135.476249289204</v>
      </c>
      <c r="B15315" s="158">
        <v>0.230926650638619</v>
      </c>
      <c r="C15315" s="158">
        <v>0.113218239083733</v>
      </c>
      <c r="D15315" s="158"/>
      <c r="E15315" s="158">
        <v>-0.28627342788068999</v>
      </c>
    </row>
    <row r="15316" spans="1:5" x14ac:dyDescent="0.25">
      <c r="A15316" s="158">
        <v>84153.248507312193</v>
      </c>
      <c r="B15316" s="158">
        <v>0.17551274320355401</v>
      </c>
      <c r="C15316" s="158">
        <v>0.113228480933295</v>
      </c>
      <c r="D15316" s="158"/>
      <c r="E15316" s="158">
        <v>-0.286411904905367</v>
      </c>
    </row>
    <row r="15317" spans="1:5" x14ac:dyDescent="0.25">
      <c r="A15317" s="158">
        <v>84172.245031238999</v>
      </c>
      <c r="B15317" s="158">
        <v>-0.22125512222093099</v>
      </c>
      <c r="C15317" s="158">
        <v>0.113238641763199</v>
      </c>
      <c r="D15317" s="158"/>
      <c r="E15317" s="158">
        <v>-0.28655993884181902</v>
      </c>
    </row>
    <row r="15318" spans="1:5" x14ac:dyDescent="0.25">
      <c r="A15318" s="158">
        <v>84174.698795681004</v>
      </c>
      <c r="B15318" s="158">
        <v>1.12788050127379</v>
      </c>
      <c r="C15318" s="158">
        <v>0.113239895100364</v>
      </c>
      <c r="D15318" s="158"/>
      <c r="E15318" s="158">
        <v>-0.28657906158985302</v>
      </c>
    </row>
    <row r="15319" spans="1:5" x14ac:dyDescent="0.25">
      <c r="A15319" s="158">
        <v>84176.124765344503</v>
      </c>
      <c r="B15319" s="158">
        <v>0.39625351201064701</v>
      </c>
      <c r="C15319" s="158">
        <v>0.113240617252772</v>
      </c>
      <c r="D15319" s="158"/>
      <c r="E15319" s="158">
        <v>-0.28659017463786202</v>
      </c>
    </row>
    <row r="15320" spans="1:5" x14ac:dyDescent="0.25">
      <c r="A15320" s="158">
        <v>84176.789709686898</v>
      </c>
      <c r="B15320" s="158">
        <v>9.7864619171961195E-2</v>
      </c>
      <c r="C15320" s="158">
        <v>0.11324095244060101</v>
      </c>
      <c r="D15320" s="158"/>
      <c r="E15320" s="158">
        <v>-0.28659535680178699</v>
      </c>
    </row>
    <row r="15321" spans="1:5" x14ac:dyDescent="0.25">
      <c r="A15321" s="158">
        <v>84199.480307913793</v>
      </c>
      <c r="B15321" s="158">
        <v>-0.20165771538167601</v>
      </c>
      <c r="C15321" s="158">
        <v>0.113251796966198</v>
      </c>
      <c r="D15321" s="158"/>
      <c r="E15321" s="158">
        <v>-0.28677220664147501</v>
      </c>
    </row>
    <row r="15322" spans="1:5" x14ac:dyDescent="0.25">
      <c r="A15322" s="158">
        <v>84206.620189224195</v>
      </c>
      <c r="B15322" s="158">
        <v>4.2804793473511404</v>
      </c>
      <c r="C15322" s="158">
        <v>0.11325497127470099</v>
      </c>
      <c r="D15322" s="158"/>
      <c r="E15322" s="158">
        <v>-0.28682786003175298</v>
      </c>
    </row>
    <row r="15323" spans="1:5" x14ac:dyDescent="0.25">
      <c r="A15323" s="158">
        <v>84221.605157640894</v>
      </c>
      <c r="B15323" s="158">
        <v>-0.41000913023209201</v>
      </c>
      <c r="C15323" s="158">
        <v>0.113261263870563</v>
      </c>
      <c r="D15323" s="158"/>
      <c r="E15323" s="158">
        <v>-0.28694467203325003</v>
      </c>
    </row>
    <row r="15324" spans="1:5" x14ac:dyDescent="0.25">
      <c r="A15324" s="158">
        <v>84228.776980793598</v>
      </c>
      <c r="B15324" s="158">
        <v>2.50469185075135</v>
      </c>
      <c r="C15324" s="158">
        <v>0.113264098712457</v>
      </c>
      <c r="D15324" s="158"/>
      <c r="E15324" s="158">
        <v>-0.28700058238122</v>
      </c>
    </row>
    <row r="15325" spans="1:5" x14ac:dyDescent="0.25">
      <c r="A15325" s="158">
        <v>84232.994357304997</v>
      </c>
      <c r="B15325" s="158">
        <v>-0.24581270541695899</v>
      </c>
      <c r="C15325" s="158">
        <v>0.11326571238022599</v>
      </c>
      <c r="D15325" s="158"/>
      <c r="E15325" s="158">
        <v>-0.28703346155552401</v>
      </c>
    </row>
    <row r="15326" spans="1:5" x14ac:dyDescent="0.25">
      <c r="A15326" s="158">
        <v>84240.120622127404</v>
      </c>
      <c r="B15326" s="158">
        <v>0.37420028006183198</v>
      </c>
      <c r="C15326" s="158">
        <v>0.113268349363897</v>
      </c>
      <c r="D15326" s="158"/>
      <c r="E15326" s="158">
        <v>-0.28708902079702597</v>
      </c>
    </row>
    <row r="15327" spans="1:5" x14ac:dyDescent="0.25">
      <c r="A15327" s="158">
        <v>84243.7715779071</v>
      </c>
      <c r="B15327" s="158">
        <v>-0.232595750686349</v>
      </c>
      <c r="C15327" s="158">
        <v>0.113269656736583</v>
      </c>
      <c r="D15327" s="158"/>
      <c r="E15327" s="158">
        <v>-0.28711748610866999</v>
      </c>
    </row>
    <row r="15328" spans="1:5" x14ac:dyDescent="0.25">
      <c r="A15328" s="158">
        <v>84246.262612907405</v>
      </c>
      <c r="B15328" s="158">
        <v>0.12736674839708401</v>
      </c>
      <c r="C15328" s="158">
        <v>0.113270531806308</v>
      </c>
      <c r="D15328" s="158"/>
      <c r="E15328" s="158">
        <v>-0.28713690827873201</v>
      </c>
    </row>
    <row r="15329" spans="1:5" x14ac:dyDescent="0.25">
      <c r="A15329" s="158">
        <v>84253.122086704403</v>
      </c>
      <c r="B15329" s="158">
        <v>-3.79220688777493E-2</v>
      </c>
      <c r="C15329" s="158">
        <v>0.113272870470131</v>
      </c>
      <c r="D15329" s="158"/>
      <c r="E15329" s="158">
        <v>-0.28719039201452401</v>
      </c>
    </row>
    <row r="15330" spans="1:5" x14ac:dyDescent="0.25">
      <c r="A15330" s="158">
        <v>84261.642927497596</v>
      </c>
      <c r="B15330" s="158">
        <v>-0.15447588652875999</v>
      </c>
      <c r="C15330" s="158">
        <v>0.11327563068114101</v>
      </c>
      <c r="D15330" s="158"/>
      <c r="E15330" s="158">
        <v>-0.28725683280049602</v>
      </c>
    </row>
    <row r="15331" spans="1:5" x14ac:dyDescent="0.25">
      <c r="A15331" s="158">
        <v>84273.260443555497</v>
      </c>
      <c r="B15331" s="158">
        <v>-9.9585422898862394E-2</v>
      </c>
      <c r="C15331" s="158">
        <v>0.113279135813705</v>
      </c>
      <c r="D15331" s="158"/>
      <c r="E15331" s="158">
        <v>-0.28734742557000098</v>
      </c>
    </row>
    <row r="15332" spans="1:5" x14ac:dyDescent="0.25">
      <c r="A15332" s="158">
        <v>84283.930016805505</v>
      </c>
      <c r="B15332" s="158">
        <v>-0.10448942534137</v>
      </c>
      <c r="C15332" s="158">
        <v>0.113282093006109</v>
      </c>
      <c r="D15332" s="158"/>
      <c r="E15332" s="158">
        <v>-0.28743063224603699</v>
      </c>
    </row>
    <row r="15333" spans="1:5" x14ac:dyDescent="0.25">
      <c r="A15333" s="158">
        <v>84288.275809544997</v>
      </c>
      <c r="B15333" s="158">
        <v>-0.626281592236555</v>
      </c>
      <c r="C15333" s="158">
        <v>0.113283225732323</v>
      </c>
      <c r="D15333" s="158"/>
      <c r="E15333" s="158">
        <v>-0.28746452453471599</v>
      </c>
    </row>
    <row r="15334" spans="1:5" x14ac:dyDescent="0.25">
      <c r="A15334" s="158">
        <v>84291.653151868493</v>
      </c>
      <c r="B15334" s="158">
        <v>0.174782729881962</v>
      </c>
      <c r="C15334" s="158">
        <v>0.113284077381789</v>
      </c>
      <c r="D15334" s="158"/>
      <c r="E15334" s="158">
        <v>-0.28749086464790602</v>
      </c>
    </row>
    <row r="15335" spans="1:5" x14ac:dyDescent="0.25">
      <c r="A15335" s="158">
        <v>84295.857848314598</v>
      </c>
      <c r="B15335" s="158">
        <v>0.27466730864540401</v>
      </c>
      <c r="C15335" s="158">
        <v>0.113285102669317</v>
      </c>
      <c r="D15335" s="158"/>
      <c r="E15335" s="158">
        <v>-0.287523658140099</v>
      </c>
    </row>
    <row r="15336" spans="1:5" x14ac:dyDescent="0.25">
      <c r="A15336" s="158">
        <v>84305.773038770698</v>
      </c>
      <c r="B15336" s="158">
        <v>-3.6213602163737098E-2</v>
      </c>
      <c r="C15336" s="158">
        <v>0.113287366923636</v>
      </c>
      <c r="D15336" s="158"/>
      <c r="E15336" s="158">
        <v>-0.28760099268756101</v>
      </c>
    </row>
    <row r="15337" spans="1:5" x14ac:dyDescent="0.25">
      <c r="A15337" s="158">
        <v>84315.418079700597</v>
      </c>
      <c r="B15337" s="158">
        <v>0.21071055458330401</v>
      </c>
      <c r="C15337" s="158">
        <v>0.113289362944928</v>
      </c>
      <c r="D15337" s="158"/>
      <c r="E15337" s="158">
        <v>-0.28767622484092298</v>
      </c>
    </row>
    <row r="15338" spans="1:5" x14ac:dyDescent="0.25">
      <c r="A15338" s="158">
        <v>84330.880913011497</v>
      </c>
      <c r="B15338" s="158">
        <v>0.43914905694113499</v>
      </c>
      <c r="C15338" s="158">
        <v>0.11329213884169199</v>
      </c>
      <c r="D15338" s="158"/>
      <c r="E15338" s="158">
        <v>-0.28779684585798998</v>
      </c>
    </row>
    <row r="15339" spans="1:5" x14ac:dyDescent="0.25">
      <c r="A15339" s="158">
        <v>84333.210443362594</v>
      </c>
      <c r="B15339" s="158">
        <v>-0.36645055652012598</v>
      </c>
      <c r="C15339" s="158">
        <v>0.113292511841531</v>
      </c>
      <c r="D15339" s="158"/>
      <c r="E15339" s="158">
        <v>-0.28781501886053901</v>
      </c>
    </row>
    <row r="15340" spans="1:5" x14ac:dyDescent="0.25">
      <c r="A15340" s="158">
        <v>84368.781347642507</v>
      </c>
      <c r="B15340" s="158">
        <v>0.133281008289998</v>
      </c>
      <c r="C15340" s="158">
        <v>0.113296742163947</v>
      </c>
      <c r="D15340" s="158"/>
      <c r="E15340" s="158">
        <v>-0.28809254572722198</v>
      </c>
    </row>
    <row r="15341" spans="1:5" x14ac:dyDescent="0.25">
      <c r="A15341" s="158">
        <v>84373.945251934696</v>
      </c>
      <c r="B15341" s="158">
        <v>-7.6215996483408599E-2</v>
      </c>
      <c r="C15341" s="158">
        <v>0.113297128293811</v>
      </c>
      <c r="D15341" s="158"/>
      <c r="E15341" s="158">
        <v>-0.28813284004885398</v>
      </c>
    </row>
    <row r="15342" spans="1:5" x14ac:dyDescent="0.25">
      <c r="A15342" s="158">
        <v>84383.600912241498</v>
      </c>
      <c r="B15342" s="158">
        <v>0.13528091628838301</v>
      </c>
      <c r="C15342" s="158">
        <v>0.11329769569312099</v>
      </c>
      <c r="D15342" s="158"/>
      <c r="E15342" s="158">
        <v>-0.28820818736463599</v>
      </c>
    </row>
    <row r="15343" spans="1:5" x14ac:dyDescent="0.25">
      <c r="A15343" s="158">
        <v>84410.731266646006</v>
      </c>
      <c r="B15343" s="158">
        <v>0.78657843590814702</v>
      </c>
      <c r="C15343" s="158">
        <v>0.113298214556043</v>
      </c>
      <c r="D15343" s="158"/>
      <c r="E15343" s="158">
        <v>-0.28841992162862601</v>
      </c>
    </row>
    <row r="15344" spans="1:5" x14ac:dyDescent="0.25">
      <c r="A15344" s="158">
        <v>84411.6954682379</v>
      </c>
      <c r="B15344" s="158">
        <v>0.33027656353499202</v>
      </c>
      <c r="C15344" s="158">
        <v>0.113298203876978</v>
      </c>
      <c r="D15344" s="158"/>
      <c r="E15344" s="158">
        <v>-0.28842744723532898</v>
      </c>
    </row>
    <row r="15345" spans="1:5" x14ac:dyDescent="0.25">
      <c r="A15345" s="158">
        <v>84418.699892543606</v>
      </c>
      <c r="B15345" s="158">
        <v>0.32115331144750803</v>
      </c>
      <c r="C15345" s="158">
        <v>0.113298066434281</v>
      </c>
      <c r="D15345" s="158"/>
      <c r="E15345" s="158">
        <v>-0.288482118217252</v>
      </c>
    </row>
    <row r="15346" spans="1:5" x14ac:dyDescent="0.25">
      <c r="A15346" s="158">
        <v>84426.564154654203</v>
      </c>
      <c r="B15346" s="158">
        <v>-0.97929902309128503</v>
      </c>
      <c r="C15346" s="158">
        <v>0.113297786832533</v>
      </c>
      <c r="D15346" s="158"/>
      <c r="E15346" s="158">
        <v>-0.28854350324461298</v>
      </c>
    </row>
    <row r="15347" spans="1:5" x14ac:dyDescent="0.25">
      <c r="A15347" s="158">
        <v>84434.9568525551</v>
      </c>
      <c r="B15347" s="158">
        <v>0.113847513409016</v>
      </c>
      <c r="C15347" s="158">
        <v>0.113297342471191</v>
      </c>
      <c r="D15347" s="158"/>
      <c r="E15347" s="158">
        <v>-0.288609016314541</v>
      </c>
    </row>
    <row r="15348" spans="1:5" x14ac:dyDescent="0.25">
      <c r="A15348" s="158">
        <v>84465.366796198505</v>
      </c>
      <c r="B15348" s="158">
        <v>0.13976056903259901</v>
      </c>
      <c r="C15348" s="158">
        <v>0.113294473735553</v>
      </c>
      <c r="D15348" s="158"/>
      <c r="E15348" s="158">
        <v>-0.28884642361109297</v>
      </c>
    </row>
    <row r="15349" spans="1:5" x14ac:dyDescent="0.25">
      <c r="A15349" s="158">
        <v>84470.286183535194</v>
      </c>
      <c r="B15349" s="158">
        <v>0.29254196316705899</v>
      </c>
      <c r="C15349" s="158">
        <v>0.113293824800134</v>
      </c>
      <c r="D15349" s="158"/>
      <c r="E15349" s="158">
        <v>-0.28888483294362199</v>
      </c>
    </row>
    <row r="15350" spans="1:5" x14ac:dyDescent="0.25">
      <c r="A15350" s="158">
        <v>84510.258122073297</v>
      </c>
      <c r="B15350" s="158">
        <v>-0.40085893465861</v>
      </c>
      <c r="C15350" s="158">
        <v>0.113286652593221</v>
      </c>
      <c r="D15350" s="158"/>
      <c r="E15350" s="158">
        <v>-0.28919696671866901</v>
      </c>
    </row>
    <row r="15351" spans="1:5" x14ac:dyDescent="0.25">
      <c r="A15351" s="158">
        <v>84513.083605856402</v>
      </c>
      <c r="B15351" s="158">
        <v>0.59811162899428005</v>
      </c>
      <c r="C15351" s="158">
        <v>0.113286018012972</v>
      </c>
      <c r="D15351" s="158"/>
      <c r="E15351" s="158">
        <v>-0.28921903330849502</v>
      </c>
    </row>
    <row r="15352" spans="1:5" x14ac:dyDescent="0.25">
      <c r="A15352" s="158">
        <v>84526.363350705098</v>
      </c>
      <c r="B15352" s="158">
        <v>0.12888544115283701</v>
      </c>
      <c r="C15352" s="158">
        <v>0.113282810632024</v>
      </c>
      <c r="D15352" s="158"/>
      <c r="E15352" s="158">
        <v>-0.28932275114575501</v>
      </c>
    </row>
    <row r="15353" spans="1:5" x14ac:dyDescent="0.25">
      <c r="A15353" s="158">
        <v>84531.718239366193</v>
      </c>
      <c r="B15353" s="158">
        <v>-0.47242793086128598</v>
      </c>
      <c r="C15353" s="158">
        <v>0.113281412530743</v>
      </c>
      <c r="D15353" s="158"/>
      <c r="E15353" s="158">
        <v>-0.28936457642018998</v>
      </c>
    </row>
    <row r="15354" spans="1:5" x14ac:dyDescent="0.25">
      <c r="A15354" s="158">
        <v>84556.809714964606</v>
      </c>
      <c r="B15354" s="158">
        <v>-0.60371280062121402</v>
      </c>
      <c r="C15354" s="158">
        <v>0.113274061656472</v>
      </c>
      <c r="D15354" s="158"/>
      <c r="E15354" s="158">
        <v>-0.289560575797292</v>
      </c>
    </row>
    <row r="15355" spans="1:5" x14ac:dyDescent="0.25">
      <c r="A15355" s="158">
        <v>84566.199831762206</v>
      </c>
      <c r="B15355" s="158">
        <v>8.5112657509567299E-2</v>
      </c>
      <c r="C15355" s="158">
        <v>0.113270972613486</v>
      </c>
      <c r="D15355" s="158"/>
      <c r="E15355" s="158">
        <v>-0.28963393334780402</v>
      </c>
    </row>
    <row r="15356" spans="1:5" x14ac:dyDescent="0.25">
      <c r="A15356" s="158">
        <v>84577.314222313304</v>
      </c>
      <c r="B15356" s="158">
        <v>-9.7694675747161994E-2</v>
      </c>
      <c r="C15356" s="158">
        <v>0.113267079093543</v>
      </c>
      <c r="D15356" s="158"/>
      <c r="E15356" s="158">
        <v>-0.28972076665917801</v>
      </c>
    </row>
    <row r="15357" spans="1:5" x14ac:dyDescent="0.25">
      <c r="A15357" s="158">
        <v>84583.317829767504</v>
      </c>
      <c r="B15357" s="158">
        <v>2.4020451922639001</v>
      </c>
      <c r="C15357" s="158">
        <v>0.11326486914935301</v>
      </c>
      <c r="D15357" s="158"/>
      <c r="E15357" s="158">
        <v>-0.28976767341554899</v>
      </c>
    </row>
    <row r="15358" spans="1:5" x14ac:dyDescent="0.25">
      <c r="A15358" s="158">
        <v>84596.794667745402</v>
      </c>
      <c r="B15358" s="158">
        <v>0.16437059123888301</v>
      </c>
      <c r="C15358" s="158">
        <v>0.11325963600929501</v>
      </c>
      <c r="D15358" s="158"/>
      <c r="E15358" s="158">
        <v>-0.28987297540301799</v>
      </c>
    </row>
    <row r="15359" spans="1:5" x14ac:dyDescent="0.25">
      <c r="A15359" s="158">
        <v>84625.034290879106</v>
      </c>
      <c r="B15359" s="158">
        <v>0.21087128007046799</v>
      </c>
      <c r="C15359" s="158">
        <v>0.113247452461814</v>
      </c>
      <c r="D15359" s="158"/>
      <c r="E15359" s="158">
        <v>-0.29009365479788901</v>
      </c>
    </row>
    <row r="15360" spans="1:5" x14ac:dyDescent="0.25">
      <c r="A15360" s="158">
        <v>84631.187306219494</v>
      </c>
      <c r="B15360" s="158">
        <v>0.42637893602603899</v>
      </c>
      <c r="C15360" s="158">
        <v>0.113244579753658</v>
      </c>
      <c r="D15360" s="158"/>
      <c r="E15360" s="158">
        <v>-0.29014174266736797</v>
      </c>
    </row>
    <row r="15361" spans="1:5" x14ac:dyDescent="0.25">
      <c r="A15361" s="158">
        <v>84652.403590201095</v>
      </c>
      <c r="B15361" s="158">
        <v>-0.30530837899409602</v>
      </c>
      <c r="C15361" s="158">
        <v>0.113234078131746</v>
      </c>
      <c r="D15361" s="158"/>
      <c r="E15361" s="158">
        <v>-0.29030756852954798</v>
      </c>
    </row>
    <row r="15362" spans="1:5" x14ac:dyDescent="0.25">
      <c r="A15362" s="158">
        <v>84652.516415523394</v>
      </c>
      <c r="B15362" s="158">
        <v>0.150613975880942</v>
      </c>
      <c r="C15362" s="158">
        <v>0.113234019819264</v>
      </c>
      <c r="D15362" s="158"/>
      <c r="E15362" s="158">
        <v>-0.29030845042493297</v>
      </c>
    </row>
    <row r="15363" spans="1:5" x14ac:dyDescent="0.25">
      <c r="A15363" s="158">
        <v>84668.070046429799</v>
      </c>
      <c r="B15363" s="158">
        <v>-0.55043124754625705</v>
      </c>
      <c r="C15363" s="158">
        <v>0.113225731992071</v>
      </c>
      <c r="D15363" s="158"/>
      <c r="E15363" s="158">
        <v>-0.29043003051418198</v>
      </c>
    </row>
    <row r="15364" spans="1:5" x14ac:dyDescent="0.25">
      <c r="A15364" s="158">
        <v>84687.713270251799</v>
      </c>
      <c r="B15364" s="158">
        <v>0.69896215260647498</v>
      </c>
      <c r="C15364" s="158">
        <v>0.113214559865589</v>
      </c>
      <c r="D15364" s="158"/>
      <c r="E15364" s="158">
        <v>-0.29058359425132402</v>
      </c>
    </row>
    <row r="15365" spans="1:5" x14ac:dyDescent="0.25">
      <c r="A15365" s="158">
        <v>84725.817126543101</v>
      </c>
      <c r="B15365" s="158">
        <v>-1.4944385582053601</v>
      </c>
      <c r="C15365" s="158">
        <v>0.11319065510170601</v>
      </c>
      <c r="D15365" s="158"/>
      <c r="E15365" s="158">
        <v>-0.29088152731801797</v>
      </c>
    </row>
    <row r="15366" spans="1:5" x14ac:dyDescent="0.25">
      <c r="A15366" s="158">
        <v>84726.9713843801</v>
      </c>
      <c r="B15366" s="158">
        <v>-0.85461162793583101</v>
      </c>
      <c r="C15366" s="158">
        <v>0.113189885163891</v>
      </c>
      <c r="D15366" s="158"/>
      <c r="E15366" s="158">
        <v>-0.29089055346979498</v>
      </c>
    </row>
    <row r="15367" spans="1:5" x14ac:dyDescent="0.25">
      <c r="A15367" s="158">
        <v>84736.820615492703</v>
      </c>
      <c r="B15367" s="158">
        <v>3.0601584590828099E-2</v>
      </c>
      <c r="C15367" s="158">
        <v>0.11318320613400901</v>
      </c>
      <c r="D15367" s="158"/>
      <c r="E15367" s="158">
        <v>-0.29096757570265003</v>
      </c>
    </row>
    <row r="15368" spans="1:5" x14ac:dyDescent="0.25">
      <c r="A15368" s="158">
        <v>84739.898075960096</v>
      </c>
      <c r="B15368" s="158">
        <v>-0.35014677130477101</v>
      </c>
      <c r="C15368" s="158">
        <v>0.113181079185106</v>
      </c>
      <c r="D15368" s="158"/>
      <c r="E15368" s="158">
        <v>-0.29099164274169897</v>
      </c>
    </row>
    <row r="15369" spans="1:5" x14ac:dyDescent="0.25">
      <c r="A15369" s="158">
        <v>84749.636982479802</v>
      </c>
      <c r="B15369" s="158">
        <v>0.27856029262471899</v>
      </c>
      <c r="C15369" s="158">
        <v>0.113174222825834</v>
      </c>
      <c r="D15369" s="158"/>
      <c r="E15369" s="158">
        <v>-0.29106780794690501</v>
      </c>
    </row>
    <row r="15370" spans="1:5" x14ac:dyDescent="0.25">
      <c r="A15370" s="158">
        <v>84753.287279217795</v>
      </c>
      <c r="B15370" s="158">
        <v>0.242196388322302</v>
      </c>
      <c r="C15370" s="158">
        <v>0.11317160389278901</v>
      </c>
      <c r="D15370" s="158"/>
      <c r="E15370" s="158">
        <v>-0.29109635698870101</v>
      </c>
    </row>
    <row r="15371" spans="1:5" x14ac:dyDescent="0.25">
      <c r="A15371" s="158">
        <v>84777.298356917003</v>
      </c>
      <c r="B15371" s="158">
        <v>0.33743848650751301</v>
      </c>
      <c r="C15371" s="158">
        <v>0.113153711957957</v>
      </c>
      <c r="D15371" s="158"/>
      <c r="E15371" s="158">
        <v>-0.291284163196941</v>
      </c>
    </row>
    <row r="15372" spans="1:5" x14ac:dyDescent="0.25">
      <c r="A15372" s="158">
        <v>84778.734979245506</v>
      </c>
      <c r="B15372" s="158">
        <v>0.207643835609228</v>
      </c>
      <c r="C15372" s="158">
        <v>0.11315260492283</v>
      </c>
      <c r="D15372" s="158"/>
      <c r="E15372" s="158">
        <v>-0.29129540078146499</v>
      </c>
    </row>
    <row r="15373" spans="1:5" x14ac:dyDescent="0.25">
      <c r="A15373" s="158">
        <v>84790.693074475799</v>
      </c>
      <c r="B15373" s="158">
        <v>0.45200020860955997</v>
      </c>
      <c r="C15373" s="158">
        <v>0.11314323058788001</v>
      </c>
      <c r="D15373" s="158"/>
      <c r="E15373" s="158">
        <v>-0.29138894333145399</v>
      </c>
    </row>
    <row r="15374" spans="1:5" x14ac:dyDescent="0.25">
      <c r="A15374" s="158">
        <v>84809.067607664605</v>
      </c>
      <c r="B15374" s="158">
        <v>0.160687659551662</v>
      </c>
      <c r="C15374" s="158">
        <v>0.113128271918675</v>
      </c>
      <c r="D15374" s="158"/>
      <c r="E15374" s="158">
        <v>-0.29153269124859899</v>
      </c>
    </row>
    <row r="15375" spans="1:5" x14ac:dyDescent="0.25">
      <c r="A15375" s="158">
        <v>84825.612046140101</v>
      </c>
      <c r="B15375" s="158">
        <v>-0.52009039081742903</v>
      </c>
      <c r="C15375" s="158">
        <v>0.113114230446782</v>
      </c>
      <c r="D15375" s="158"/>
      <c r="E15375" s="158">
        <v>-0.29166213495607701</v>
      </c>
    </row>
    <row r="15376" spans="1:5" x14ac:dyDescent="0.25">
      <c r="A15376" s="158">
        <v>84837.702379676004</v>
      </c>
      <c r="B15376" s="158">
        <v>-0.213193012154478</v>
      </c>
      <c r="C15376" s="158">
        <v>0.113103627160068</v>
      </c>
      <c r="D15376" s="158"/>
      <c r="E15376" s="158">
        <v>-0.29175673751604603</v>
      </c>
    </row>
    <row r="15377" spans="1:5" x14ac:dyDescent="0.25">
      <c r="A15377" s="158">
        <v>84854.997009583094</v>
      </c>
      <c r="B15377" s="158">
        <v>-0.45742781521613801</v>
      </c>
      <c r="C15377" s="158">
        <v>0.11308795914662299</v>
      </c>
      <c r="D15377" s="158"/>
      <c r="E15377" s="158">
        <v>-0.29189207322351102</v>
      </c>
    </row>
    <row r="15378" spans="1:5" x14ac:dyDescent="0.25">
      <c r="A15378" s="158">
        <v>84855.062945898404</v>
      </c>
      <c r="B15378" s="158">
        <v>-0.63082818190718404</v>
      </c>
      <c r="C15378" s="158">
        <v>0.113087898286734</v>
      </c>
      <c r="D15378" s="158"/>
      <c r="E15378" s="158">
        <v>-0.291892589220694</v>
      </c>
    </row>
    <row r="15379" spans="1:5" x14ac:dyDescent="0.25">
      <c r="A15379" s="158">
        <v>84856.580140217804</v>
      </c>
      <c r="B15379" s="158">
        <v>0.44299012332695797</v>
      </c>
      <c r="C15379" s="158">
        <v>0.11308649554325</v>
      </c>
      <c r="D15379" s="158"/>
      <c r="E15379" s="158">
        <v>-0.29190446236716899</v>
      </c>
    </row>
    <row r="15380" spans="1:5" x14ac:dyDescent="0.25">
      <c r="A15380" s="158">
        <v>84867.867124673707</v>
      </c>
      <c r="B15380" s="158">
        <v>-0.33329640274895</v>
      </c>
      <c r="C15380" s="158">
        <v>0.11307591826976</v>
      </c>
      <c r="D15380" s="158"/>
      <c r="E15380" s="158">
        <v>-0.29199279443384901</v>
      </c>
    </row>
    <row r="15381" spans="1:5" x14ac:dyDescent="0.25">
      <c r="A15381" s="158">
        <v>84888.016235702104</v>
      </c>
      <c r="B15381" s="158">
        <v>0.15418379486122899</v>
      </c>
      <c r="C15381" s="158">
        <v>0.11305641635241</v>
      </c>
      <c r="D15381" s="158"/>
      <c r="E15381" s="158">
        <v>-0.29215049569816298</v>
      </c>
    </row>
    <row r="15382" spans="1:5" x14ac:dyDescent="0.25">
      <c r="A15382" s="158">
        <v>84889.248818810607</v>
      </c>
      <c r="B15382" s="158">
        <v>0.244829730333151</v>
      </c>
      <c r="C15382" s="158">
        <v>0.113055197632566</v>
      </c>
      <c r="D15382" s="158"/>
      <c r="E15382" s="158">
        <v>-0.29216014335489598</v>
      </c>
    </row>
    <row r="15383" spans="1:5" x14ac:dyDescent="0.25">
      <c r="A15383" s="158">
        <v>84903.438520733005</v>
      </c>
      <c r="B15383" s="158">
        <v>0.13677942029510801</v>
      </c>
      <c r="C15383" s="158">
        <v>0.113040954430978</v>
      </c>
      <c r="D15383" s="158"/>
      <c r="E15383" s="158">
        <v>-0.29227121363340702</v>
      </c>
    </row>
    <row r="15384" spans="1:5" x14ac:dyDescent="0.25">
      <c r="A15384" s="158">
        <v>84906.415530881699</v>
      </c>
      <c r="B15384" s="158">
        <v>1.0246825576860901</v>
      </c>
      <c r="C15384" s="158">
        <v>0.11303791649648499</v>
      </c>
      <c r="D15384" s="158"/>
      <c r="E15384" s="158">
        <v>-0.29229451739232198</v>
      </c>
    </row>
    <row r="15385" spans="1:5" x14ac:dyDescent="0.25">
      <c r="A15385" s="158">
        <v>84910.486024627404</v>
      </c>
      <c r="B15385" s="158">
        <v>0.36323931986150798</v>
      </c>
      <c r="C15385" s="158">
        <v>0.11303373484418699</v>
      </c>
      <c r="D15385" s="158"/>
      <c r="E15385" s="158">
        <v>-0.29232638147314599</v>
      </c>
    </row>
    <row r="15386" spans="1:5" x14ac:dyDescent="0.25">
      <c r="A15386" s="158">
        <v>84912.648777254799</v>
      </c>
      <c r="B15386" s="158">
        <v>0.29150676053151198</v>
      </c>
      <c r="C15386" s="158">
        <v>0.113031499948232</v>
      </c>
      <c r="D15386" s="158"/>
      <c r="E15386" s="158">
        <v>-0.29234331193432</v>
      </c>
    </row>
    <row r="15387" spans="1:5" x14ac:dyDescent="0.25">
      <c r="A15387" s="158">
        <v>84926.159974171693</v>
      </c>
      <c r="B15387" s="158">
        <v>-0.14435188585820699</v>
      </c>
      <c r="C15387" s="158">
        <v>0.113017332835241</v>
      </c>
      <c r="D15387" s="158"/>
      <c r="E15387" s="158">
        <v>-0.29244908496317701</v>
      </c>
    </row>
    <row r="15388" spans="1:5" x14ac:dyDescent="0.25">
      <c r="A15388" s="158">
        <v>84940.137185138607</v>
      </c>
      <c r="B15388" s="158">
        <v>0.197217556567608</v>
      </c>
      <c r="C15388" s="158">
        <v>0.11300230554459099</v>
      </c>
      <c r="D15388" s="158"/>
      <c r="E15388" s="158">
        <v>-0.29255851466148902</v>
      </c>
    </row>
    <row r="15389" spans="1:5" x14ac:dyDescent="0.25">
      <c r="A15389" s="158">
        <v>84952.425906555407</v>
      </c>
      <c r="B15389" s="158">
        <v>-0.35698496890112003</v>
      </c>
      <c r="C15389" s="158">
        <v>0.112988782347325</v>
      </c>
      <c r="D15389" s="158"/>
      <c r="E15389" s="158">
        <v>-0.29265473200571002</v>
      </c>
    </row>
    <row r="15390" spans="1:5" x14ac:dyDescent="0.25">
      <c r="A15390" s="158">
        <v>84959.6172714985</v>
      </c>
      <c r="B15390" s="158">
        <v>1.1731697209224701</v>
      </c>
      <c r="C15390" s="158">
        <v>0.112980733802126</v>
      </c>
      <c r="D15390" s="158"/>
      <c r="E15390" s="158">
        <v>-0.292711041504578</v>
      </c>
    </row>
    <row r="15391" spans="1:5" x14ac:dyDescent="0.25">
      <c r="A15391" s="158">
        <v>84961.812627563399</v>
      </c>
      <c r="B15391" s="158">
        <v>0.25554457497760602</v>
      </c>
      <c r="C15391" s="158">
        <v>0.11297825697552701</v>
      </c>
      <c r="D15391" s="158"/>
      <c r="E15391" s="158">
        <v>-0.29272823193257602</v>
      </c>
    </row>
    <row r="15392" spans="1:5" x14ac:dyDescent="0.25">
      <c r="A15392" s="158">
        <v>84966.316507559997</v>
      </c>
      <c r="B15392" s="158">
        <v>0.158095624495425</v>
      </c>
      <c r="C15392" s="158">
        <v>0.112973146692771</v>
      </c>
      <c r="D15392" s="158"/>
      <c r="E15392" s="158">
        <v>-0.29276349959303999</v>
      </c>
    </row>
    <row r="15393" spans="1:5" x14ac:dyDescent="0.25">
      <c r="A15393" s="158">
        <v>84967.116654205995</v>
      </c>
      <c r="B15393" s="158">
        <v>0.351992450288652</v>
      </c>
      <c r="C15393" s="158">
        <v>0.112972234744149</v>
      </c>
      <c r="D15393" s="158"/>
      <c r="E15393" s="158">
        <v>-0.29276976523904802</v>
      </c>
    </row>
    <row r="15394" spans="1:5" x14ac:dyDescent="0.25">
      <c r="A15394" s="158">
        <v>84968.566106550294</v>
      </c>
      <c r="B15394" s="158">
        <v>0.103889148532921</v>
      </c>
      <c r="C15394" s="158">
        <v>0.112970579638765</v>
      </c>
      <c r="D15394" s="158"/>
      <c r="E15394" s="158">
        <v>-0.29278111542379298</v>
      </c>
    </row>
    <row r="15395" spans="1:5" x14ac:dyDescent="0.25">
      <c r="A15395" s="158">
        <v>84971.786851931203</v>
      </c>
      <c r="B15395" s="158">
        <v>0.19757269139679701</v>
      </c>
      <c r="C15395" s="158">
        <v>0.112966887510682</v>
      </c>
      <c r="D15395" s="158"/>
      <c r="E15395" s="158">
        <v>-0.29280633635018799</v>
      </c>
    </row>
    <row r="15396" spans="1:5" x14ac:dyDescent="0.25">
      <c r="A15396" s="158">
        <v>84973.556865207094</v>
      </c>
      <c r="B15396" s="158">
        <v>-0.326117995407471</v>
      </c>
      <c r="C15396" s="158">
        <v>0.112964849980764</v>
      </c>
      <c r="D15396" s="158"/>
      <c r="E15396" s="158">
        <v>-0.292820197115294</v>
      </c>
    </row>
    <row r="15397" spans="1:5" x14ac:dyDescent="0.25">
      <c r="A15397" s="158">
        <v>84979.575376617402</v>
      </c>
      <c r="B15397" s="158">
        <v>-0.20759694628410499</v>
      </c>
      <c r="C15397" s="158">
        <v>0.112957876982397</v>
      </c>
      <c r="D15397" s="158"/>
      <c r="E15397" s="158">
        <v>-0.29286732838978302</v>
      </c>
    </row>
    <row r="15398" spans="1:5" x14ac:dyDescent="0.25">
      <c r="A15398" s="158">
        <v>84984.765128992003</v>
      </c>
      <c r="B15398" s="158">
        <v>0.32333615211694899</v>
      </c>
      <c r="C15398" s="158">
        <v>0.112951808562163</v>
      </c>
      <c r="D15398" s="158"/>
      <c r="E15398" s="158">
        <v>-0.29290797087621501</v>
      </c>
    </row>
    <row r="15399" spans="1:5" x14ac:dyDescent="0.25">
      <c r="A15399" s="158">
        <v>85022.196704276896</v>
      </c>
      <c r="B15399" s="158">
        <v>9.6894653451506899E-2</v>
      </c>
      <c r="C15399" s="158">
        <v>0.112906519469034</v>
      </c>
      <c r="D15399" s="158"/>
      <c r="E15399" s="158">
        <v>-0.29320114325111701</v>
      </c>
    </row>
    <row r="15400" spans="1:5" x14ac:dyDescent="0.25">
      <c r="A15400" s="158">
        <v>85045.451093864904</v>
      </c>
      <c r="B15400" s="158">
        <v>0.147811464482484</v>
      </c>
      <c r="C15400" s="158">
        <v>0.112877045398468</v>
      </c>
      <c r="D15400" s="158"/>
      <c r="E15400" s="158">
        <v>-0.29338330727232298</v>
      </c>
    </row>
    <row r="15401" spans="1:5" x14ac:dyDescent="0.25">
      <c r="A15401" s="158">
        <v>85048.276670647698</v>
      </c>
      <c r="B15401" s="158">
        <v>-0.111612082540269</v>
      </c>
      <c r="C15401" s="158">
        <v>0.112873394528669</v>
      </c>
      <c r="D15401" s="158"/>
      <c r="E15401" s="158">
        <v>-0.293405443106251</v>
      </c>
    </row>
    <row r="15402" spans="1:5" x14ac:dyDescent="0.25">
      <c r="A15402" s="158">
        <v>85065.710351764094</v>
      </c>
      <c r="B15402" s="158">
        <v>3.1402615440878599E-3</v>
      </c>
      <c r="C15402" s="158">
        <v>0.11285053650299801</v>
      </c>
      <c r="D15402" s="158"/>
      <c r="E15402" s="158">
        <v>-0.29354202777991001</v>
      </c>
    </row>
    <row r="15403" spans="1:5" x14ac:dyDescent="0.25">
      <c r="A15403" s="158">
        <v>85074.498624540603</v>
      </c>
      <c r="B15403" s="158">
        <v>0.130897728178203</v>
      </c>
      <c r="C15403" s="158">
        <v>0.112838797462645</v>
      </c>
      <c r="D15403" s="158"/>
      <c r="E15403" s="158">
        <v>-0.29361088468924201</v>
      </c>
    </row>
    <row r="15404" spans="1:5" x14ac:dyDescent="0.25">
      <c r="A15404" s="158">
        <v>85088.806019020005</v>
      </c>
      <c r="B15404" s="158">
        <v>-0.32200526549340802</v>
      </c>
      <c r="C15404" s="158">
        <v>0.11281937685334301</v>
      </c>
      <c r="D15404" s="158"/>
      <c r="E15404" s="158">
        <v>-0.29372299147103698</v>
      </c>
    </row>
    <row r="15405" spans="1:5" x14ac:dyDescent="0.25">
      <c r="A15405" s="158">
        <v>85101.589625961904</v>
      </c>
      <c r="B15405" s="158">
        <v>-6.6999217814822695E-2</v>
      </c>
      <c r="C15405" s="158">
        <v>0.11280170125564901</v>
      </c>
      <c r="D15405" s="158"/>
      <c r="E15405" s="158">
        <v>-0.29382316586607998</v>
      </c>
    </row>
    <row r="15406" spans="1:5" x14ac:dyDescent="0.25">
      <c r="A15406" s="158">
        <v>85108.949639744504</v>
      </c>
      <c r="B15406" s="158">
        <v>9.5452896371162096E-2</v>
      </c>
      <c r="C15406" s="158">
        <v>0.112791386661036</v>
      </c>
      <c r="D15406" s="158"/>
      <c r="E15406" s="158">
        <v>-0.29388084326574598</v>
      </c>
    </row>
    <row r="15407" spans="1:5" x14ac:dyDescent="0.25">
      <c r="A15407" s="158">
        <v>85110.044567899997</v>
      </c>
      <c r="B15407" s="158">
        <v>0.26042726948636302</v>
      </c>
      <c r="C15407" s="158">
        <v>0.112789843580184</v>
      </c>
      <c r="D15407" s="158"/>
      <c r="E15407" s="158">
        <v>-0.29388942396363898</v>
      </c>
    </row>
    <row r="15408" spans="1:5" x14ac:dyDescent="0.25">
      <c r="A15408" s="158">
        <v>85112.988520295694</v>
      </c>
      <c r="B15408" s="158">
        <v>0.44895953356582902</v>
      </c>
      <c r="C15408" s="158">
        <v>0.112785683624911</v>
      </c>
      <c r="D15408" s="158"/>
      <c r="E15408" s="158">
        <v>-0.293912495287593</v>
      </c>
    </row>
    <row r="15409" spans="1:5" x14ac:dyDescent="0.25">
      <c r="A15409" s="158">
        <v>85126.703346940194</v>
      </c>
      <c r="B15409" s="158">
        <v>-0.30244468800202401</v>
      </c>
      <c r="C15409" s="158">
        <v>0.11276609188471701</v>
      </c>
      <c r="D15409" s="158"/>
      <c r="E15409" s="158">
        <v>-0.29401998121501699</v>
      </c>
    </row>
    <row r="15410" spans="1:5" x14ac:dyDescent="0.25">
      <c r="A15410" s="158">
        <v>85134.800144734196</v>
      </c>
      <c r="B15410" s="158">
        <v>-6.5971996586477996E-2</v>
      </c>
      <c r="C15410" s="158">
        <v>0.112754361980965</v>
      </c>
      <c r="D15410" s="158"/>
      <c r="E15410" s="158">
        <v>-0.29408344122454899</v>
      </c>
    </row>
    <row r="15411" spans="1:5" x14ac:dyDescent="0.25">
      <c r="A15411" s="158">
        <v>85141.666247975503</v>
      </c>
      <c r="B15411" s="158">
        <v>-7.0331078913343795E-2</v>
      </c>
      <c r="C15411" s="158">
        <v>0.112744320047425</v>
      </c>
      <c r="D15411" s="158"/>
      <c r="E15411" s="158">
        <v>-0.29413725762712001</v>
      </c>
    </row>
    <row r="15412" spans="1:5" x14ac:dyDescent="0.25">
      <c r="A15412" s="158">
        <v>85143.478503987804</v>
      </c>
      <c r="B15412" s="158">
        <v>0.29358091301272499</v>
      </c>
      <c r="C15412" s="158">
        <v>0.11274165503806401</v>
      </c>
      <c r="D15412" s="158"/>
      <c r="E15412" s="158">
        <v>-0.29415146239096501</v>
      </c>
    </row>
    <row r="15413" spans="1:5" x14ac:dyDescent="0.25">
      <c r="A15413" s="158">
        <v>85145.716600497006</v>
      </c>
      <c r="B15413" s="158">
        <v>-0.143473335649735</v>
      </c>
      <c r="C15413" s="158">
        <v>0.112738355449228</v>
      </c>
      <c r="D15413" s="158"/>
      <c r="E15413" s="158">
        <v>-0.29416900515431799</v>
      </c>
    </row>
    <row r="15414" spans="1:5" x14ac:dyDescent="0.25">
      <c r="A15414" s="158">
        <v>85151.307254173793</v>
      </c>
      <c r="B15414" s="158">
        <v>-0.23997127569481699</v>
      </c>
      <c r="C15414" s="158">
        <v>0.112730072903013</v>
      </c>
      <c r="D15414" s="158"/>
      <c r="E15414" s="158">
        <v>-0.29421282702512203</v>
      </c>
    </row>
    <row r="15415" spans="1:5" x14ac:dyDescent="0.25">
      <c r="A15415" s="158">
        <v>85160.220741769706</v>
      </c>
      <c r="B15415" s="158">
        <v>0.47324921378360002</v>
      </c>
      <c r="C15415" s="158">
        <v>0.112716748581138</v>
      </c>
      <c r="D15415" s="158"/>
      <c r="E15415" s="158">
        <v>-0.294282697369187</v>
      </c>
    </row>
    <row r="15416" spans="1:5" x14ac:dyDescent="0.25">
      <c r="A15416" s="158">
        <v>85168.690390475793</v>
      </c>
      <c r="B15416" s="158">
        <v>0.146062482110421</v>
      </c>
      <c r="C15416" s="158">
        <v>0.112703952442782</v>
      </c>
      <c r="D15416" s="158"/>
      <c r="E15416" s="158">
        <v>-0.29434909167405199</v>
      </c>
    </row>
    <row r="15417" spans="1:5" x14ac:dyDescent="0.25">
      <c r="A15417" s="158">
        <v>85185.897997275504</v>
      </c>
      <c r="B15417" s="158">
        <v>0.74413792947864998</v>
      </c>
      <c r="C15417" s="158">
        <v>0.11267754983629601</v>
      </c>
      <c r="D15417" s="158"/>
      <c r="E15417" s="158">
        <v>-0.29448399283548199</v>
      </c>
    </row>
    <row r="15418" spans="1:5" x14ac:dyDescent="0.25">
      <c r="A15418" s="158">
        <v>85192.725348890293</v>
      </c>
      <c r="B15418" s="158">
        <v>0.56449340958977201</v>
      </c>
      <c r="C15418" s="158">
        <v>0.112666924212212</v>
      </c>
      <c r="D15418" s="158"/>
      <c r="E15418" s="158">
        <v>-0.29453752013079298</v>
      </c>
    </row>
    <row r="15419" spans="1:5" x14ac:dyDescent="0.25">
      <c r="A15419" s="158">
        <v>85195.387474196905</v>
      </c>
      <c r="B15419" s="158">
        <v>0.27637148621102398</v>
      </c>
      <c r="C15419" s="158">
        <v>0.11266275801124701</v>
      </c>
      <c r="D15419" s="158"/>
      <c r="E15419" s="158">
        <v>-0.29455839205476098</v>
      </c>
    </row>
    <row r="15420" spans="1:5" x14ac:dyDescent="0.25">
      <c r="A15420" s="158">
        <v>85195.647308834596</v>
      </c>
      <c r="B15420" s="158">
        <v>0.66779544963819804</v>
      </c>
      <c r="C15420" s="158">
        <v>0.112662350680234</v>
      </c>
      <c r="D15420" s="158"/>
      <c r="E15420" s="158">
        <v>-0.294560429258233</v>
      </c>
    </row>
    <row r="15421" spans="1:5" x14ac:dyDescent="0.25">
      <c r="A15421" s="158">
        <v>85202.579996952903</v>
      </c>
      <c r="B15421" s="158">
        <v>2.7277790447711499</v>
      </c>
      <c r="C15421" s="158">
        <v>0.112651437186941</v>
      </c>
      <c r="D15421" s="158"/>
      <c r="E15421" s="158">
        <v>-0.29461478523717399</v>
      </c>
    </row>
    <row r="15422" spans="1:5" x14ac:dyDescent="0.25">
      <c r="A15422" s="158">
        <v>85206.918679233699</v>
      </c>
      <c r="B15422" s="158">
        <v>0.140134551375803</v>
      </c>
      <c r="C15422" s="158">
        <v>0.112644562680807</v>
      </c>
      <c r="D15422" s="158"/>
      <c r="E15422" s="158">
        <v>-0.29464880384187397</v>
      </c>
    </row>
    <row r="15423" spans="1:5" x14ac:dyDescent="0.25">
      <c r="A15423" s="158">
        <v>85229.2983447359</v>
      </c>
      <c r="B15423" s="158">
        <v>-0.38863673283623401</v>
      </c>
      <c r="C15423" s="158">
        <v>0.112608559854479</v>
      </c>
      <c r="D15423" s="158"/>
      <c r="E15423" s="158">
        <v>-0.294824290036799</v>
      </c>
    </row>
    <row r="15424" spans="1:5" x14ac:dyDescent="0.25">
      <c r="A15424" s="158">
        <v>85230.820133827496</v>
      </c>
      <c r="B15424" s="158">
        <v>0.218882053787817</v>
      </c>
      <c r="C15424" s="158">
        <v>0.112606078750748</v>
      </c>
      <c r="D15424" s="158"/>
      <c r="E15424" s="158">
        <v>-0.29483622363072398</v>
      </c>
    </row>
    <row r="15425" spans="1:5" x14ac:dyDescent="0.25">
      <c r="A15425" s="158">
        <v>85232.511433711901</v>
      </c>
      <c r="B15425" s="158">
        <v>-0.126026044840954</v>
      </c>
      <c r="C15425" s="158">
        <v>0.112603316364615</v>
      </c>
      <c r="D15425" s="158"/>
      <c r="E15425" s="158">
        <v>-0.29484948660990201</v>
      </c>
    </row>
    <row r="15426" spans="1:5" x14ac:dyDescent="0.25">
      <c r="A15426" s="158">
        <v>85243.345195977497</v>
      </c>
      <c r="B15426" s="158">
        <v>7.1007651185706094E-2</v>
      </c>
      <c r="C15426" s="158">
        <v>0.112585499089976</v>
      </c>
      <c r="D15426" s="158"/>
      <c r="E15426" s="158">
        <v>-0.29493444653078499</v>
      </c>
    </row>
    <row r="15427" spans="1:5" x14ac:dyDescent="0.25">
      <c r="A15427" s="158">
        <v>85244.084014001593</v>
      </c>
      <c r="B15427" s="158">
        <v>3.9425456252505602</v>
      </c>
      <c r="C15427" s="158">
        <v>0.112584276309155</v>
      </c>
      <c r="D15427" s="158"/>
      <c r="E15427" s="158">
        <v>-0.29494024062438701</v>
      </c>
    </row>
    <row r="15428" spans="1:5" x14ac:dyDescent="0.25">
      <c r="A15428" s="158">
        <v>85260.996372175301</v>
      </c>
      <c r="B15428" s="158">
        <v>0.11564884511559</v>
      </c>
      <c r="C15428" s="158">
        <v>0.112556016690875</v>
      </c>
      <c r="D15428" s="158"/>
      <c r="E15428" s="158">
        <v>-0.29507287995627701</v>
      </c>
    </row>
    <row r="15429" spans="1:5" x14ac:dyDescent="0.25">
      <c r="A15429" s="158">
        <v>85262.209352055404</v>
      </c>
      <c r="B15429" s="158">
        <v>0.35528828739974599</v>
      </c>
      <c r="C15429" s="158">
        <v>0.112553970098812</v>
      </c>
      <c r="D15429" s="158"/>
      <c r="E15429" s="158">
        <v>-0.29508239350179799</v>
      </c>
    </row>
    <row r="15430" spans="1:5" x14ac:dyDescent="0.25">
      <c r="A15430" s="158">
        <v>85268.047564192995</v>
      </c>
      <c r="B15430" s="158">
        <v>-0.54410904577225605</v>
      </c>
      <c r="C15430" s="158">
        <v>0.112544082665892</v>
      </c>
      <c r="D15430" s="158"/>
      <c r="E15430" s="158">
        <v>-0.29512818413956798</v>
      </c>
    </row>
    <row r="15431" spans="1:5" x14ac:dyDescent="0.25">
      <c r="A15431" s="158">
        <v>85273.957921774097</v>
      </c>
      <c r="B15431" s="158">
        <v>-6.9865440700678197E-2</v>
      </c>
      <c r="C15431" s="158">
        <v>0.112534010786441</v>
      </c>
      <c r="D15431" s="158"/>
      <c r="E15431" s="158">
        <v>-0.29517454205767202</v>
      </c>
    </row>
    <row r="15432" spans="1:5" x14ac:dyDescent="0.25">
      <c r="A15432" s="158">
        <v>85279.380030406202</v>
      </c>
      <c r="B15432" s="158">
        <v>-0.69032490709686201</v>
      </c>
      <c r="C15432" s="158">
        <v>0.11252471591113999</v>
      </c>
      <c r="D15432" s="158"/>
      <c r="E15432" s="158">
        <v>-0.29521707165187699</v>
      </c>
    </row>
    <row r="15433" spans="1:5" x14ac:dyDescent="0.25">
      <c r="A15433" s="158">
        <v>85284.898025299903</v>
      </c>
      <c r="B15433" s="158">
        <v>0.21851301072901599</v>
      </c>
      <c r="C15433" s="158">
        <v>0.11251520267377101</v>
      </c>
      <c r="D15433" s="158"/>
      <c r="E15433" s="158">
        <v>-0.29526035458819999</v>
      </c>
    </row>
    <row r="15434" spans="1:5" x14ac:dyDescent="0.25">
      <c r="A15434" s="158">
        <v>85296.382516622398</v>
      </c>
      <c r="B15434" s="158">
        <v>-1.2312350703580501E-2</v>
      </c>
      <c r="C15434" s="158">
        <v>0.112495228633591</v>
      </c>
      <c r="D15434" s="158"/>
      <c r="E15434" s="158">
        <v>-0.29535044247932501</v>
      </c>
    </row>
    <row r="15435" spans="1:5" x14ac:dyDescent="0.25">
      <c r="A15435" s="158">
        <v>85298.811319889297</v>
      </c>
      <c r="B15435" s="158">
        <v>2.3439676786862801E-3</v>
      </c>
      <c r="C15435" s="158">
        <v>0.112490974289099</v>
      </c>
      <c r="D15435" s="158"/>
      <c r="E15435" s="158">
        <v>-0.29536949545060798</v>
      </c>
    </row>
    <row r="15436" spans="1:5" x14ac:dyDescent="0.25">
      <c r="A15436" s="158">
        <v>85309.740124283097</v>
      </c>
      <c r="B15436" s="158">
        <v>0.16746155785849501</v>
      </c>
      <c r="C15436" s="158">
        <v>0.112471701269236</v>
      </c>
      <c r="D15436" s="158"/>
      <c r="E15436" s="158">
        <v>-0.29545523043838201</v>
      </c>
    </row>
    <row r="15437" spans="1:5" x14ac:dyDescent="0.25">
      <c r="A15437" s="158">
        <v>85312.058983647803</v>
      </c>
      <c r="B15437" s="158">
        <v>-0.116019674354573</v>
      </c>
      <c r="C15437" s="158">
        <v>0.112467584645396</v>
      </c>
      <c r="D15437" s="158"/>
      <c r="E15437" s="158">
        <v>-0.29547342220052403</v>
      </c>
    </row>
    <row r="15438" spans="1:5" x14ac:dyDescent="0.25">
      <c r="A15438" s="158">
        <v>85341.074849472003</v>
      </c>
      <c r="B15438" s="158">
        <v>0.375923722239002</v>
      </c>
      <c r="C15438" s="158">
        <v>0.112415268014032</v>
      </c>
      <c r="D15438" s="158"/>
      <c r="E15438" s="158">
        <v>-0.29570107399505902</v>
      </c>
    </row>
    <row r="15439" spans="1:5" x14ac:dyDescent="0.25">
      <c r="A15439" s="158">
        <v>85351.128251350805</v>
      </c>
      <c r="B15439" s="158">
        <v>-0.22419264468939201</v>
      </c>
      <c r="C15439" s="158">
        <v>0.112396794574723</v>
      </c>
      <c r="D15439" s="158"/>
      <c r="E15439" s="158">
        <v>-0.29577995861232298</v>
      </c>
    </row>
    <row r="15440" spans="1:5" x14ac:dyDescent="0.25">
      <c r="A15440" s="158">
        <v>85359.698933894702</v>
      </c>
      <c r="B15440" s="158">
        <v>0.45112947396741498</v>
      </c>
      <c r="C15440" s="158">
        <v>0.112380905264287</v>
      </c>
      <c r="D15440" s="158"/>
      <c r="E15440" s="158">
        <v>-0.29584721220103399</v>
      </c>
    </row>
    <row r="15441" spans="1:5" x14ac:dyDescent="0.25">
      <c r="A15441" s="158">
        <v>85364.084270812396</v>
      </c>
      <c r="B15441" s="158">
        <v>0.14169791123415101</v>
      </c>
      <c r="C15441" s="158">
        <v>0.112372725335568</v>
      </c>
      <c r="D15441" s="158"/>
      <c r="E15441" s="158">
        <v>-0.29588162479793201</v>
      </c>
    </row>
    <row r="15442" spans="1:5" x14ac:dyDescent="0.25">
      <c r="A15442" s="158">
        <v>85384.770270218898</v>
      </c>
      <c r="B15442" s="158">
        <v>8.7409602852850404E-2</v>
      </c>
      <c r="C15442" s="158">
        <v>0.11233368572665101</v>
      </c>
      <c r="D15442" s="158"/>
      <c r="E15442" s="158">
        <v>-0.29604396229291802</v>
      </c>
    </row>
    <row r="15443" spans="1:5" x14ac:dyDescent="0.25">
      <c r="A15443" s="158">
        <v>85391.348888193403</v>
      </c>
      <c r="B15443" s="158">
        <v>0.78475835288582796</v>
      </c>
      <c r="C15443" s="158">
        <v>0.112321113549571</v>
      </c>
      <c r="D15443" s="158"/>
      <c r="E15443" s="158">
        <v>-0.29609559289793902</v>
      </c>
    </row>
    <row r="15444" spans="1:5" x14ac:dyDescent="0.25">
      <c r="A15444" s="158">
        <v>85402.340749937197</v>
      </c>
      <c r="B15444" s="158">
        <v>5.6931886057198802E-2</v>
      </c>
      <c r="C15444" s="158">
        <v>0.112299939154023</v>
      </c>
      <c r="D15444" s="158"/>
      <c r="E15444" s="158">
        <v>-0.29618186357777498</v>
      </c>
    </row>
    <row r="15445" spans="1:5" x14ac:dyDescent="0.25">
      <c r="A15445" s="158">
        <v>85405.989373800403</v>
      </c>
      <c r="B15445" s="158">
        <v>0.117061244928873</v>
      </c>
      <c r="C15445" s="158">
        <v>0.11229286410525199</v>
      </c>
      <c r="D15445" s="158"/>
      <c r="E15445" s="158">
        <v>-0.29621050121678</v>
      </c>
    </row>
    <row r="15446" spans="1:5" x14ac:dyDescent="0.25">
      <c r="A15446" s="158">
        <v>85415.885120134393</v>
      </c>
      <c r="B15446" s="158">
        <v>2.9638637074395699</v>
      </c>
      <c r="C15446" s="158">
        <v>0.112273558938463</v>
      </c>
      <c r="D15446" s="158"/>
      <c r="E15446" s="158">
        <v>-0.29628817448626099</v>
      </c>
    </row>
    <row r="15447" spans="1:5" x14ac:dyDescent="0.25">
      <c r="A15447" s="158">
        <v>85424.014532725894</v>
      </c>
      <c r="B15447" s="158">
        <v>-0.26598211336003003</v>
      </c>
      <c r="C15447" s="158">
        <v>0.11225757268163</v>
      </c>
      <c r="D15447" s="158"/>
      <c r="E15447" s="158">
        <v>-0.29635198643625998</v>
      </c>
    </row>
    <row r="15448" spans="1:5" x14ac:dyDescent="0.25">
      <c r="A15448" s="158">
        <v>85428.206333221096</v>
      </c>
      <c r="B15448" s="158">
        <v>0.22443647875896</v>
      </c>
      <c r="C15448" s="158">
        <v>0.112249284959033</v>
      </c>
      <c r="D15448" s="158"/>
      <c r="E15448" s="158">
        <v>-0.29638489106381</v>
      </c>
    </row>
    <row r="15449" spans="1:5" x14ac:dyDescent="0.25">
      <c r="A15449" s="158">
        <v>85432.777648046598</v>
      </c>
      <c r="B15449" s="158">
        <v>0.24705043674337901</v>
      </c>
      <c r="C15449" s="158">
        <v>0.112240212290371</v>
      </c>
      <c r="D15449" s="158"/>
      <c r="E15449" s="158">
        <v>-0.29642077558150098</v>
      </c>
    </row>
    <row r="15450" spans="1:5" x14ac:dyDescent="0.25">
      <c r="A15450" s="158">
        <v>85443.030044410203</v>
      </c>
      <c r="B15450" s="158">
        <v>-0.92928108866738901</v>
      </c>
      <c r="C15450" s="158">
        <v>0.112219733341896</v>
      </c>
      <c r="D15450" s="158"/>
      <c r="E15450" s="158">
        <v>-0.29650125921904802</v>
      </c>
    </row>
    <row r="15451" spans="1:5" x14ac:dyDescent="0.25">
      <c r="A15451" s="158">
        <v>85460.923147670095</v>
      </c>
      <c r="B15451" s="158">
        <v>-0.63244094763241798</v>
      </c>
      <c r="C15451" s="158">
        <v>0.112183559071751</v>
      </c>
      <c r="D15451" s="158"/>
      <c r="E15451" s="158">
        <v>-0.29664173408018502</v>
      </c>
    </row>
    <row r="15452" spans="1:5" x14ac:dyDescent="0.25">
      <c r="A15452" s="158">
        <v>85460.982259038297</v>
      </c>
      <c r="B15452" s="158">
        <v>-0.66310617051850196</v>
      </c>
      <c r="C15452" s="158">
        <v>0.112183438656318</v>
      </c>
      <c r="D15452" s="158"/>
      <c r="E15452" s="158">
        <v>-0.296642198171581</v>
      </c>
    </row>
    <row r="15453" spans="1:5" x14ac:dyDescent="0.25">
      <c r="A15453" s="158">
        <v>85461.024618313706</v>
      </c>
      <c r="B15453" s="158">
        <v>2.36135613796318E-2</v>
      </c>
      <c r="C15453" s="158">
        <v>0.112183352362795</v>
      </c>
      <c r="D15453" s="158"/>
      <c r="E15453" s="158">
        <v>-0.2966425307401</v>
      </c>
    </row>
    <row r="15454" spans="1:5" x14ac:dyDescent="0.25">
      <c r="A15454" s="158">
        <v>85465.812966973797</v>
      </c>
      <c r="B15454" s="158">
        <v>0.25477671326790102</v>
      </c>
      <c r="C15454" s="158">
        <v>0.112173577813975</v>
      </c>
      <c r="D15454" s="158"/>
      <c r="E15454" s="158">
        <v>-0.29668012518145798</v>
      </c>
    </row>
    <row r="15455" spans="1:5" x14ac:dyDescent="0.25">
      <c r="A15455" s="158">
        <v>85472.550772283605</v>
      </c>
      <c r="B15455" s="158">
        <v>0.136469519859062</v>
      </c>
      <c r="C15455" s="158">
        <v>0.11215975733719399</v>
      </c>
      <c r="D15455" s="158"/>
      <c r="E15455" s="158">
        <v>-0.29673302678720898</v>
      </c>
    </row>
    <row r="15456" spans="1:5" x14ac:dyDescent="0.25">
      <c r="A15456" s="158">
        <v>85482.528706951605</v>
      </c>
      <c r="B15456" s="158">
        <v>4.4073444953296501E-2</v>
      </c>
      <c r="C15456" s="158">
        <v>0.112139148263687</v>
      </c>
      <c r="D15456" s="158"/>
      <c r="E15456" s="158">
        <v>-0.29681137140932201</v>
      </c>
    </row>
    <row r="15457" spans="1:5" x14ac:dyDescent="0.25">
      <c r="A15457" s="158">
        <v>85484.177445014997</v>
      </c>
      <c r="B15457" s="158">
        <v>-0.76747944232660203</v>
      </c>
      <c r="C15457" s="158">
        <v>0.112135726499948</v>
      </c>
      <c r="D15457" s="158"/>
      <c r="E15457" s="158">
        <v>-0.296824317325665</v>
      </c>
    </row>
    <row r="15458" spans="1:5" x14ac:dyDescent="0.25">
      <c r="A15458" s="158">
        <v>85492.695564849899</v>
      </c>
      <c r="B15458" s="158">
        <v>-1.86305798659414E-2</v>
      </c>
      <c r="C15458" s="158">
        <v>0.112117974374639</v>
      </c>
      <c r="D15458" s="158"/>
      <c r="E15458" s="158">
        <v>-0.29689120342610198</v>
      </c>
    </row>
    <row r="15459" spans="1:5" x14ac:dyDescent="0.25">
      <c r="A15459" s="158">
        <v>85493.238577980504</v>
      </c>
      <c r="B15459" s="158">
        <v>-1.5139489603977201</v>
      </c>
      <c r="C15459" s="158">
        <v>0.11211683852503899</v>
      </c>
      <c r="D15459" s="158"/>
      <c r="E15459" s="158">
        <v>-0.29689546737761402</v>
      </c>
    </row>
    <row r="15460" spans="1:5" x14ac:dyDescent="0.25">
      <c r="A15460" s="158">
        <v>85501.860402815204</v>
      </c>
      <c r="B15460" s="158">
        <v>0.59161553269062594</v>
      </c>
      <c r="C15460" s="158">
        <v>0.112098736646959</v>
      </c>
      <c r="D15460" s="158"/>
      <c r="E15460" s="158">
        <v>-0.29696317086115798</v>
      </c>
    </row>
    <row r="15461" spans="1:5" x14ac:dyDescent="0.25">
      <c r="A15461" s="158">
        <v>85506.705797063201</v>
      </c>
      <c r="B15461" s="158">
        <v>0.25500497887913598</v>
      </c>
      <c r="C15461" s="158">
        <v>0.112088508153667</v>
      </c>
      <c r="D15461" s="158"/>
      <c r="E15461" s="158">
        <v>-0.29700122093130599</v>
      </c>
    </row>
    <row r="15462" spans="1:5" x14ac:dyDescent="0.25">
      <c r="A15462" s="158">
        <v>85526.752973590395</v>
      </c>
      <c r="B15462" s="158">
        <v>0.18281268043507401</v>
      </c>
      <c r="C15462" s="158">
        <v>0.11204576669326601</v>
      </c>
      <c r="D15462" s="158"/>
      <c r="E15462" s="158">
        <v>-0.29715865775954498</v>
      </c>
    </row>
    <row r="15463" spans="1:5" x14ac:dyDescent="0.25">
      <c r="A15463" s="158">
        <v>85541.009469526296</v>
      </c>
      <c r="B15463" s="158">
        <v>-3.0287866974934201</v>
      </c>
      <c r="C15463" s="158">
        <v>0.11201495855119201</v>
      </c>
      <c r="D15463" s="158"/>
      <c r="E15463" s="158">
        <v>-0.29727062802254201</v>
      </c>
    </row>
    <row r="15464" spans="1:5" x14ac:dyDescent="0.25">
      <c r="A15464" s="158">
        <v>85552.627925369801</v>
      </c>
      <c r="B15464" s="158">
        <v>7.8503681954056298E-2</v>
      </c>
      <c r="C15464" s="158">
        <v>0.111989598461168</v>
      </c>
      <c r="D15464" s="158"/>
      <c r="E15464" s="158">
        <v>-0.29736188497583199</v>
      </c>
    </row>
    <row r="15465" spans="1:5" x14ac:dyDescent="0.25">
      <c r="A15465" s="158">
        <v>85554.440129522001</v>
      </c>
      <c r="B15465" s="158">
        <v>-0.63567887199610396</v>
      </c>
      <c r="C15465" s="158">
        <v>0.11198562247258</v>
      </c>
      <c r="D15465" s="158"/>
      <c r="E15465" s="158">
        <v>-0.29737611937026698</v>
      </c>
    </row>
    <row r="15466" spans="1:5" x14ac:dyDescent="0.25">
      <c r="A15466" s="158">
        <v>85554.777466253101</v>
      </c>
      <c r="B15466" s="158">
        <v>-0.21932456000491901</v>
      </c>
      <c r="C15466" s="158">
        <v>0.111984881745915</v>
      </c>
      <c r="D15466" s="158"/>
      <c r="E15466" s="158">
        <v>-0.29737876907692301</v>
      </c>
    </row>
    <row r="15467" spans="1:5" x14ac:dyDescent="0.25">
      <c r="A15467" s="158">
        <v>85568.430182071505</v>
      </c>
      <c r="B15467" s="158">
        <v>4.5650509594374902E-2</v>
      </c>
      <c r="C15467" s="158">
        <v>0.11195474318658601</v>
      </c>
      <c r="D15467" s="158"/>
      <c r="E15467" s="158">
        <v>-0.29748601186563201</v>
      </c>
    </row>
    <row r="15468" spans="1:5" x14ac:dyDescent="0.25">
      <c r="A15468" s="158">
        <v>85573.774441743604</v>
      </c>
      <c r="B15468" s="158">
        <v>0.26475480056482598</v>
      </c>
      <c r="C15468" s="158">
        <v>0.111942860844897</v>
      </c>
      <c r="D15468" s="158"/>
      <c r="E15468" s="158">
        <v>-0.29752799325238299</v>
      </c>
    </row>
    <row r="15469" spans="1:5" x14ac:dyDescent="0.25">
      <c r="A15469" s="158">
        <v>85586.978647484895</v>
      </c>
      <c r="B15469" s="158">
        <v>-0.13161579607954299</v>
      </c>
      <c r="C15469" s="158">
        <v>0.111913298759899</v>
      </c>
      <c r="D15469" s="158"/>
      <c r="E15469" s="158">
        <v>-0.297631722485176</v>
      </c>
    </row>
    <row r="15470" spans="1:5" x14ac:dyDescent="0.25">
      <c r="A15470" s="158">
        <v>85599.844036951705</v>
      </c>
      <c r="B15470" s="158">
        <v>-0.31053645682588299</v>
      </c>
      <c r="C15470" s="158">
        <v>0.111884216502463</v>
      </c>
      <c r="D15470" s="158"/>
      <c r="E15470" s="158">
        <v>-0.29773279646762102</v>
      </c>
    </row>
    <row r="15471" spans="1:5" x14ac:dyDescent="0.25">
      <c r="A15471" s="158">
        <v>85609.826370749404</v>
      </c>
      <c r="B15471" s="158">
        <v>-0.10267676323887399</v>
      </c>
      <c r="C15471" s="158">
        <v>0.111861462428081</v>
      </c>
      <c r="D15471" s="158"/>
      <c r="E15471" s="158">
        <v>-0.29781122473328597</v>
      </c>
    </row>
    <row r="15472" spans="1:5" x14ac:dyDescent="0.25">
      <c r="A15472" s="158">
        <v>85637.9635815441</v>
      </c>
      <c r="B15472" s="158">
        <v>0.40841113743124202</v>
      </c>
      <c r="C15472" s="158">
        <v>0.111796440553748</v>
      </c>
      <c r="D15472" s="158"/>
      <c r="E15472" s="158">
        <v>-0.29803231090965698</v>
      </c>
    </row>
    <row r="15473" spans="1:5" x14ac:dyDescent="0.25">
      <c r="A15473" s="158">
        <v>85643.559879866196</v>
      </c>
      <c r="B15473" s="158">
        <v>-3.5910473138811599E-2</v>
      </c>
      <c r="C15473" s="158">
        <v>0.11178335295630799</v>
      </c>
      <c r="D15473" s="158"/>
      <c r="E15473" s="158">
        <v>-0.29807628700813599</v>
      </c>
    </row>
    <row r="15474" spans="1:5" x14ac:dyDescent="0.25">
      <c r="A15474" s="158">
        <v>85648.636133212305</v>
      </c>
      <c r="B15474" s="158">
        <v>0.286382489552994</v>
      </c>
      <c r="C15474" s="158">
        <v>0.11177143715221199</v>
      </c>
      <c r="D15474" s="158"/>
      <c r="E15474" s="158">
        <v>-0.29811617757981901</v>
      </c>
    </row>
    <row r="15475" spans="1:5" x14ac:dyDescent="0.25">
      <c r="A15475" s="158">
        <v>85650.756960862404</v>
      </c>
      <c r="B15475" s="158">
        <v>0.19395805030935101</v>
      </c>
      <c r="C15475" s="158">
        <v>0.11176644630820699</v>
      </c>
      <c r="D15475" s="158"/>
      <c r="E15475" s="158">
        <v>-0.29813284390487799</v>
      </c>
    </row>
    <row r="15476" spans="1:5" x14ac:dyDescent="0.25">
      <c r="A15476" s="158">
        <v>85662.177171561198</v>
      </c>
      <c r="B15476" s="158">
        <v>-2.3273656251398802</v>
      </c>
      <c r="C15476" s="158">
        <v>0.111739445282445</v>
      </c>
      <c r="D15476" s="158"/>
      <c r="E15476" s="158">
        <v>-0.29822259147051899</v>
      </c>
    </row>
    <row r="15477" spans="1:5" x14ac:dyDescent="0.25">
      <c r="A15477" s="158">
        <v>85667.160059937698</v>
      </c>
      <c r="B15477" s="158">
        <v>0.30052547177008598</v>
      </c>
      <c r="C15477" s="158">
        <v>0.111727597448867</v>
      </c>
      <c r="D15477" s="158"/>
      <c r="E15477" s="158">
        <v>-0.29826175183829401</v>
      </c>
    </row>
    <row r="15478" spans="1:5" x14ac:dyDescent="0.25">
      <c r="A15478" s="158">
        <v>85668.975129587998</v>
      </c>
      <c r="B15478" s="158">
        <v>-7.4695422774873094E-2</v>
      </c>
      <c r="C15478" s="158">
        <v>0.111723271697765</v>
      </c>
      <c r="D15478" s="158"/>
      <c r="E15478" s="158">
        <v>-0.29827601664697101</v>
      </c>
    </row>
    <row r="15479" spans="1:5" x14ac:dyDescent="0.25">
      <c r="A15479" s="158">
        <v>85669.680567753705</v>
      </c>
      <c r="B15479" s="158">
        <v>1.9872408757070299</v>
      </c>
      <c r="C15479" s="158">
        <v>0.111721589019835</v>
      </c>
      <c r="D15479" s="158"/>
      <c r="E15479" s="158">
        <v>-0.29828156078739498</v>
      </c>
    </row>
    <row r="15480" spans="1:5" x14ac:dyDescent="0.25">
      <c r="A15480" s="158">
        <v>85689.354596963807</v>
      </c>
      <c r="B15480" s="158">
        <v>-0.45245578948306397</v>
      </c>
      <c r="C15480" s="158">
        <v>0.111674334816456</v>
      </c>
      <c r="D15480" s="158"/>
      <c r="E15480" s="158">
        <v>-0.29843618933448002</v>
      </c>
    </row>
    <row r="15481" spans="1:5" x14ac:dyDescent="0.25">
      <c r="A15481" s="158">
        <v>85697.823512172705</v>
      </c>
      <c r="B15481" s="158">
        <v>-3.8488706325279201E-3</v>
      </c>
      <c r="C15481" s="158">
        <v>0.111653800468621</v>
      </c>
      <c r="D15481" s="158"/>
      <c r="E15481" s="158">
        <v>-0.29850275544938798</v>
      </c>
    </row>
    <row r="15482" spans="1:5" x14ac:dyDescent="0.25">
      <c r="A15482" s="158">
        <v>85707.144810622194</v>
      </c>
      <c r="B15482" s="158">
        <v>0.41664780435950499</v>
      </c>
      <c r="C15482" s="158">
        <v>0.11163106535810199</v>
      </c>
      <c r="D15482" s="158"/>
      <c r="E15482" s="158">
        <v>-0.29857602443109299</v>
      </c>
    </row>
    <row r="15483" spans="1:5" x14ac:dyDescent="0.25">
      <c r="A15483" s="158">
        <v>85727.256279880297</v>
      </c>
      <c r="B15483" s="158">
        <v>1.7345400883807001</v>
      </c>
      <c r="C15483" s="158">
        <v>0.11158153565606201</v>
      </c>
      <c r="D15483" s="158"/>
      <c r="E15483" s="158">
        <v>-0.29873411929239602</v>
      </c>
    </row>
    <row r="15484" spans="1:5" x14ac:dyDescent="0.25">
      <c r="A15484" s="158">
        <v>85727.287785910899</v>
      </c>
      <c r="B15484" s="158">
        <v>0.25070660470434297</v>
      </c>
      <c r="C15484" s="158">
        <v>0.111581457554368</v>
      </c>
      <c r="D15484" s="158"/>
      <c r="E15484" s="158">
        <v>-0.29873436697087502</v>
      </c>
    </row>
    <row r="15485" spans="1:5" x14ac:dyDescent="0.25">
      <c r="A15485" s="158">
        <v>85732.713491835399</v>
      </c>
      <c r="B15485" s="158">
        <v>4.1858259671068198E-3</v>
      </c>
      <c r="C15485" s="158">
        <v>0.11156798379225299</v>
      </c>
      <c r="D15485" s="158"/>
      <c r="E15485" s="158">
        <v>-0.29877702064139799</v>
      </c>
    </row>
    <row r="15486" spans="1:5" x14ac:dyDescent="0.25">
      <c r="A15486" s="158">
        <v>85749.484970296297</v>
      </c>
      <c r="B15486" s="158">
        <v>3.3108939353865302E-2</v>
      </c>
      <c r="C15486" s="158">
        <v>0.11152603693791099</v>
      </c>
      <c r="D15486" s="158"/>
      <c r="E15486" s="158">
        <v>-0.29890887489711898</v>
      </c>
    </row>
    <row r="15487" spans="1:5" x14ac:dyDescent="0.25">
      <c r="A15487" s="158">
        <v>85752.948136758205</v>
      </c>
      <c r="B15487" s="158">
        <v>0.29112665988644298</v>
      </c>
      <c r="C15487" s="158">
        <v>0.111517319318183</v>
      </c>
      <c r="D15487" s="158"/>
      <c r="E15487" s="158">
        <v>-0.29893610296151102</v>
      </c>
    </row>
    <row r="15488" spans="1:5" x14ac:dyDescent="0.25">
      <c r="A15488" s="158">
        <v>85764.013761940805</v>
      </c>
      <c r="B15488" s="158">
        <v>0.22888336862283401</v>
      </c>
      <c r="C15488" s="158">
        <v>0.11148933646232299</v>
      </c>
      <c r="D15488" s="158"/>
      <c r="E15488" s="158">
        <v>-0.299023105938034</v>
      </c>
    </row>
    <row r="15489" spans="1:5" x14ac:dyDescent="0.25">
      <c r="A15489" s="158">
        <v>85780.502912449199</v>
      </c>
      <c r="B15489" s="158">
        <v>-0.79695896995287696</v>
      </c>
      <c r="C15489" s="158">
        <v>0.111447277696011</v>
      </c>
      <c r="D15489" s="158"/>
      <c r="E15489" s="158">
        <v>-0.29915275946866399</v>
      </c>
    </row>
    <row r="15490" spans="1:5" x14ac:dyDescent="0.25">
      <c r="A15490" s="158">
        <v>85783.920331891597</v>
      </c>
      <c r="B15490" s="158">
        <v>0.35048370273054202</v>
      </c>
      <c r="C15490" s="158">
        <v>0.111438507022803</v>
      </c>
      <c r="D15490" s="158"/>
      <c r="E15490" s="158">
        <v>-0.29917963174544399</v>
      </c>
    </row>
    <row r="15491" spans="1:5" x14ac:dyDescent="0.25">
      <c r="A15491" s="158">
        <v>85785.935523541499</v>
      </c>
      <c r="B15491" s="158">
        <v>0.434362111868491</v>
      </c>
      <c r="C15491" s="158">
        <v>0.111433326457344</v>
      </c>
      <c r="D15491" s="158"/>
      <c r="E15491" s="158">
        <v>-0.29919547805049801</v>
      </c>
    </row>
    <row r="15492" spans="1:5" x14ac:dyDescent="0.25">
      <c r="A15492" s="158">
        <v>85798.553559138702</v>
      </c>
      <c r="B15492" s="158">
        <v>2.34013955124679E-2</v>
      </c>
      <c r="C15492" s="158">
        <v>0.11140074282568301</v>
      </c>
      <c r="D15492" s="158"/>
      <c r="E15492" s="158">
        <v>-0.29929470237300798</v>
      </c>
    </row>
    <row r="15493" spans="1:5" x14ac:dyDescent="0.25">
      <c r="A15493" s="158">
        <v>85823.377908763403</v>
      </c>
      <c r="B15493" s="158">
        <v>-0.70885210348021799</v>
      </c>
      <c r="C15493" s="158">
        <v>0.111335907598636</v>
      </c>
      <c r="D15493" s="158"/>
      <c r="E15493" s="158">
        <v>-0.29948993026248399</v>
      </c>
    </row>
    <row r="15494" spans="1:5" x14ac:dyDescent="0.25">
      <c r="A15494" s="158">
        <v>85838.581338185104</v>
      </c>
      <c r="B15494" s="158">
        <v>0.80428030030355002</v>
      </c>
      <c r="C15494" s="158">
        <v>0.111295723389844</v>
      </c>
      <c r="D15494" s="158"/>
      <c r="E15494" s="158">
        <v>-0.299609506683503</v>
      </c>
    </row>
    <row r="15495" spans="1:5" x14ac:dyDescent="0.25">
      <c r="A15495" s="158">
        <v>85842.612153440103</v>
      </c>
      <c r="B15495" s="158">
        <v>7.9840588460577996E-2</v>
      </c>
      <c r="C15495" s="158">
        <v>0.11128500906319901</v>
      </c>
      <c r="D15495" s="158"/>
      <c r="E15495" s="158">
        <v>-0.29964121082787998</v>
      </c>
    </row>
    <row r="15496" spans="1:5" x14ac:dyDescent="0.25">
      <c r="A15496" s="158">
        <v>85844.523003595605</v>
      </c>
      <c r="B15496" s="158">
        <v>-0.36416732653853401</v>
      </c>
      <c r="C15496" s="158">
        <v>0.111279920985282</v>
      </c>
      <c r="D15496" s="158"/>
      <c r="E15496" s="158">
        <v>-0.29965624071374197</v>
      </c>
    </row>
    <row r="15497" spans="1:5" x14ac:dyDescent="0.25">
      <c r="A15497" s="158">
        <v>85850.317358397806</v>
      </c>
      <c r="B15497" s="158">
        <v>-0.51845822596174895</v>
      </c>
      <c r="C15497" s="158">
        <v>0.11126445746005401</v>
      </c>
      <c r="D15497" s="158"/>
      <c r="E15497" s="158">
        <v>-0.29970181729947998</v>
      </c>
    </row>
    <row r="15498" spans="1:5" x14ac:dyDescent="0.25">
      <c r="A15498" s="158">
        <v>85862.3834774305</v>
      </c>
      <c r="B15498" s="158">
        <v>0.50812123715662205</v>
      </c>
      <c r="C15498" s="158">
        <v>0.111232089022006</v>
      </c>
      <c r="D15498" s="158"/>
      <c r="E15498" s="158">
        <v>-0.29979672949480402</v>
      </c>
    </row>
    <row r="15499" spans="1:5" x14ac:dyDescent="0.25">
      <c r="A15499" s="158">
        <v>85867.875069577203</v>
      </c>
      <c r="B15499" s="158">
        <v>0.37425014344341101</v>
      </c>
      <c r="C15499" s="158">
        <v>0.111217282633817</v>
      </c>
      <c r="D15499" s="158"/>
      <c r="E15499" s="158">
        <v>-0.29983992813386101</v>
      </c>
    </row>
    <row r="15500" spans="1:5" x14ac:dyDescent="0.25">
      <c r="A15500" s="158">
        <v>85891.526719487505</v>
      </c>
      <c r="B15500" s="158">
        <v>0.27786367354427599</v>
      </c>
      <c r="C15500" s="158">
        <v>0.11115298114691199</v>
      </c>
      <c r="D15500" s="158"/>
      <c r="E15500" s="158">
        <v>-0.30002599197195001</v>
      </c>
    </row>
    <row r="15501" spans="1:5" x14ac:dyDescent="0.25">
      <c r="A15501" s="158">
        <v>85894.050348706296</v>
      </c>
      <c r="B15501" s="158">
        <v>6.9329274176155295E-2</v>
      </c>
      <c r="C15501" s="158">
        <v>0.111146069334529</v>
      </c>
      <c r="D15501" s="158"/>
      <c r="E15501" s="158">
        <v>-0.30004584614616597</v>
      </c>
    </row>
    <row r="15502" spans="1:5" x14ac:dyDescent="0.25">
      <c r="A15502" s="158">
        <v>85920.878021692493</v>
      </c>
      <c r="B15502" s="158">
        <v>0.16501366343209001</v>
      </c>
      <c r="C15502" s="158">
        <v>0.111071989399376</v>
      </c>
      <c r="D15502" s="158"/>
      <c r="E15502" s="158">
        <v>-0.30025692174516</v>
      </c>
    </row>
    <row r="15503" spans="1:5" x14ac:dyDescent="0.25">
      <c r="A15503" s="158">
        <v>85924.259702152805</v>
      </c>
      <c r="B15503" s="158">
        <v>-3.2457260281126797E-2</v>
      </c>
      <c r="C15503" s="158">
        <v>0.11106257344138799</v>
      </c>
      <c r="D15503" s="158"/>
      <c r="E15503" s="158">
        <v>-0.30028353004332797</v>
      </c>
    </row>
    <row r="15504" spans="1:5" x14ac:dyDescent="0.25">
      <c r="A15504" s="158">
        <v>85961.473453027895</v>
      </c>
      <c r="B15504" s="158">
        <v>2.9768103732186201E-2</v>
      </c>
      <c r="C15504" s="158">
        <v>0.110957808371315</v>
      </c>
      <c r="D15504" s="158"/>
      <c r="E15504" s="158">
        <v>-0.30057636802194498</v>
      </c>
    </row>
    <row r="15505" spans="1:5" x14ac:dyDescent="0.25">
      <c r="A15505" s="158">
        <v>85975.488986622193</v>
      </c>
      <c r="B15505" s="158">
        <v>0.50954968273664303</v>
      </c>
      <c r="C15505" s="158">
        <v>0.110917809030058</v>
      </c>
      <c r="D15505" s="158"/>
      <c r="E15505" s="158">
        <v>-0.30068666995202897</v>
      </c>
    </row>
    <row r="15506" spans="1:5" x14ac:dyDescent="0.25">
      <c r="A15506" s="158">
        <v>85982.613766861396</v>
      </c>
      <c r="B15506" s="158">
        <v>0.52249204088112799</v>
      </c>
      <c r="C15506" s="158">
        <v>0.110897362218517</v>
      </c>
      <c r="D15506" s="158"/>
      <c r="E15506" s="158">
        <v>-0.30074274443562699</v>
      </c>
    </row>
    <row r="15507" spans="1:5" x14ac:dyDescent="0.25">
      <c r="A15507" s="158">
        <v>85990.362953046395</v>
      </c>
      <c r="B15507" s="158">
        <v>-0.48417930215465299</v>
      </c>
      <c r="C15507" s="158">
        <v>0.11087503708487</v>
      </c>
      <c r="D15507" s="158"/>
      <c r="E15507" s="158">
        <v>-0.30080373521412401</v>
      </c>
    </row>
    <row r="15508" spans="1:5" x14ac:dyDescent="0.25">
      <c r="A15508" s="158">
        <v>85993.925835528804</v>
      </c>
      <c r="B15508" s="158">
        <v>2.1452584086167899E-2</v>
      </c>
      <c r="C15508" s="158">
        <v>0.110864742387646</v>
      </c>
      <c r="D15508" s="158"/>
      <c r="E15508" s="158">
        <v>-0.30083177795222998</v>
      </c>
    </row>
    <row r="15509" spans="1:5" x14ac:dyDescent="0.25">
      <c r="A15509" s="158">
        <v>85998.289106227399</v>
      </c>
      <c r="B15509" s="158">
        <v>0.296199178215661</v>
      </c>
      <c r="C15509" s="158">
        <v>0.110852109184469</v>
      </c>
      <c r="D15509" s="158"/>
      <c r="E15509" s="158">
        <v>-0.300866120986157</v>
      </c>
    </row>
    <row r="15510" spans="1:5" x14ac:dyDescent="0.25">
      <c r="A15510" s="158">
        <v>86001.541830427799</v>
      </c>
      <c r="B15510" s="158">
        <v>0.14689890401256001</v>
      </c>
      <c r="C15510" s="158">
        <v>0.11084267291305901</v>
      </c>
      <c r="D15510" s="158"/>
      <c r="E15510" s="158">
        <v>-0.30089172340638098</v>
      </c>
    </row>
    <row r="15511" spans="1:5" x14ac:dyDescent="0.25">
      <c r="A15511" s="158">
        <v>86021.696027815706</v>
      </c>
      <c r="B15511" s="158">
        <v>-0.30725149136805502</v>
      </c>
      <c r="C15511" s="158">
        <v>0.110783853628301</v>
      </c>
      <c r="D15511" s="158"/>
      <c r="E15511" s="158">
        <v>-0.301050366659804</v>
      </c>
    </row>
    <row r="15512" spans="1:5" x14ac:dyDescent="0.25">
      <c r="A15512" s="158">
        <v>86036.762378042506</v>
      </c>
      <c r="B15512" s="158">
        <v>0.457431878750714</v>
      </c>
      <c r="C15512" s="158">
        <v>0.110739489365567</v>
      </c>
      <c r="D15512" s="158"/>
      <c r="E15512" s="158">
        <v>-0.30116897019428601</v>
      </c>
    </row>
    <row r="15513" spans="1:5" x14ac:dyDescent="0.25">
      <c r="A15513" s="158">
        <v>86070.563467677202</v>
      </c>
      <c r="B15513" s="158">
        <v>-0.49620286904036298</v>
      </c>
      <c r="C15513" s="158">
        <v>0.110638741340793</v>
      </c>
      <c r="D15513" s="158"/>
      <c r="E15513" s="158">
        <v>-0.30143508340848302</v>
      </c>
    </row>
    <row r="15514" spans="1:5" x14ac:dyDescent="0.25">
      <c r="A15514" s="158">
        <v>86084.790962820305</v>
      </c>
      <c r="B15514" s="158">
        <v>0.18847680216505</v>
      </c>
      <c r="C15514" s="158">
        <v>0.11059583391076699</v>
      </c>
      <c r="D15514" s="158"/>
      <c r="E15514" s="158">
        <v>-0.30154710695345399</v>
      </c>
    </row>
    <row r="15515" spans="1:5" x14ac:dyDescent="0.25">
      <c r="A15515" s="158">
        <v>86092.138422779695</v>
      </c>
      <c r="B15515" s="158">
        <v>5.11026522188152E-2</v>
      </c>
      <c r="C15515" s="158">
        <v>0.110573559799891</v>
      </c>
      <c r="D15515" s="158"/>
      <c r="E15515" s="158">
        <v>-0.30160496160299299</v>
      </c>
    </row>
    <row r="15516" spans="1:5" x14ac:dyDescent="0.25">
      <c r="A15516" s="158">
        <v>86092.561118942307</v>
      </c>
      <c r="B15516" s="158">
        <v>0.33687437703795498</v>
      </c>
      <c r="C15516" s="158">
        <v>0.110572275990604</v>
      </c>
      <c r="D15516" s="158"/>
      <c r="E15516" s="158">
        <v>-0.30160829001128903</v>
      </c>
    </row>
    <row r="15517" spans="1:5" x14ac:dyDescent="0.25">
      <c r="A15517" s="158">
        <v>86095.220378193204</v>
      </c>
      <c r="B15517" s="158">
        <v>-3.5351624651984199</v>
      </c>
      <c r="C15517" s="158">
        <v>0.110564193353886</v>
      </c>
      <c r="D15517" s="158"/>
      <c r="E15517" s="158">
        <v>-0.30162922977818901</v>
      </c>
    </row>
    <row r="15518" spans="1:5" x14ac:dyDescent="0.25">
      <c r="A15518" s="158">
        <v>86096.749559291406</v>
      </c>
      <c r="B15518" s="158">
        <v>-0.28323671266163902</v>
      </c>
      <c r="C15518" s="158">
        <v>0.110559540859516</v>
      </c>
      <c r="D15518" s="158"/>
      <c r="E15518" s="158">
        <v>-0.30164127109516697</v>
      </c>
    </row>
    <row r="15519" spans="1:5" x14ac:dyDescent="0.25">
      <c r="A15519" s="158">
        <v>86098.448022366705</v>
      </c>
      <c r="B15519" s="158">
        <v>-0.272411331407862</v>
      </c>
      <c r="C15519" s="158">
        <v>0.110554369348748</v>
      </c>
      <c r="D15519" s="158"/>
      <c r="E15519" s="158">
        <v>-0.30165464549135601</v>
      </c>
    </row>
    <row r="15520" spans="1:5" x14ac:dyDescent="0.25">
      <c r="A15520" s="158">
        <v>86103.412651020393</v>
      </c>
      <c r="B15520" s="158">
        <v>-4.33767382093442E-2</v>
      </c>
      <c r="C15520" s="158">
        <v>0.110539228959099</v>
      </c>
      <c r="D15520" s="158"/>
      <c r="E15520" s="158">
        <v>-0.301693739575769</v>
      </c>
    </row>
    <row r="15521" spans="1:5" x14ac:dyDescent="0.25">
      <c r="A15521" s="158">
        <v>86109.911199933995</v>
      </c>
      <c r="B15521" s="158">
        <v>0.31732363787095902</v>
      </c>
      <c r="C15521" s="158">
        <v>0.110519356668125</v>
      </c>
      <c r="D15521" s="158"/>
      <c r="E15521" s="158">
        <v>-0.30174491380701701</v>
      </c>
    </row>
    <row r="15522" spans="1:5" x14ac:dyDescent="0.25">
      <c r="A15522" s="158">
        <v>86112.2302131951</v>
      </c>
      <c r="B15522" s="158">
        <v>0.66940199353608998</v>
      </c>
      <c r="C15522" s="158">
        <v>0.110512250425185</v>
      </c>
      <c r="D15522" s="158"/>
      <c r="E15522" s="158">
        <v>-0.30176317572364503</v>
      </c>
    </row>
    <row r="15523" spans="1:5" x14ac:dyDescent="0.25">
      <c r="A15523" s="158">
        <v>86120.238045846607</v>
      </c>
      <c r="B15523" s="158">
        <v>-0.28094333313404302</v>
      </c>
      <c r="C15523" s="158">
        <v>0.11048765196315199</v>
      </c>
      <c r="D15523" s="158"/>
      <c r="E15523" s="158">
        <v>-0.30182623771609102</v>
      </c>
    </row>
    <row r="15524" spans="1:5" x14ac:dyDescent="0.25">
      <c r="A15524" s="158">
        <v>86124.389819114207</v>
      </c>
      <c r="B15524" s="158">
        <v>8.7186709549658098E-2</v>
      </c>
      <c r="C15524" s="158">
        <v>0.110474862120694</v>
      </c>
      <c r="D15524" s="158"/>
      <c r="E15524" s="158">
        <v>-0.30185893393924201</v>
      </c>
    </row>
    <row r="15525" spans="1:5" x14ac:dyDescent="0.25">
      <c r="A15525" s="158">
        <v>86125.072178542207</v>
      </c>
      <c r="B15525" s="158">
        <v>0.191655694885973</v>
      </c>
      <c r="C15525" s="158">
        <v>0.110472757685299</v>
      </c>
      <c r="D15525" s="158"/>
      <c r="E15525" s="158">
        <v>-0.30186430774084799</v>
      </c>
    </row>
    <row r="15526" spans="1:5" x14ac:dyDescent="0.25">
      <c r="A15526" s="158">
        <v>86128.586902893498</v>
      </c>
      <c r="B15526" s="158">
        <v>-0.65362200758944899</v>
      </c>
      <c r="C15526" s="158">
        <v>0.11046190745302099</v>
      </c>
      <c r="D15526" s="158"/>
      <c r="E15526" s="158">
        <v>-0.30189198758128799</v>
      </c>
    </row>
    <row r="15527" spans="1:5" x14ac:dyDescent="0.25">
      <c r="A15527" s="158">
        <v>86128.7971860041</v>
      </c>
      <c r="B15527" s="158">
        <v>0.51964417132979202</v>
      </c>
      <c r="C15527" s="158">
        <v>0.11046125772863</v>
      </c>
      <c r="D15527" s="158"/>
      <c r="E15527" s="158">
        <v>-0.30189364365684201</v>
      </c>
    </row>
    <row r="15528" spans="1:5" x14ac:dyDescent="0.25">
      <c r="A15528" s="158">
        <v>86135.133736422096</v>
      </c>
      <c r="B15528" s="158">
        <v>-0.53714557770512295</v>
      </c>
      <c r="C15528" s="158">
        <v>0.110441649477485</v>
      </c>
      <c r="D15528" s="158"/>
      <c r="E15528" s="158">
        <v>-0.30194354758045</v>
      </c>
    </row>
    <row r="15529" spans="1:5" x14ac:dyDescent="0.25">
      <c r="A15529" s="158">
        <v>86135.632420857204</v>
      </c>
      <c r="B15529" s="158">
        <v>-0.38965272211014501</v>
      </c>
      <c r="C15529" s="158">
        <v>0.11044010386521</v>
      </c>
      <c r="D15529" s="158"/>
      <c r="E15529" s="158">
        <v>-0.30194747505986402</v>
      </c>
    </row>
    <row r="15530" spans="1:5" x14ac:dyDescent="0.25">
      <c r="A15530" s="158">
        <v>86140.578452376998</v>
      </c>
      <c r="B15530" s="158">
        <v>-0.10725992629381199</v>
      </c>
      <c r="C15530" s="158">
        <v>0.11042475490763</v>
      </c>
      <c r="D15530" s="158"/>
      <c r="E15530" s="158">
        <v>-0.301986428875265</v>
      </c>
    </row>
    <row r="15531" spans="1:5" x14ac:dyDescent="0.25">
      <c r="A15531" s="158">
        <v>86150.592077932495</v>
      </c>
      <c r="B15531" s="158">
        <v>-0.35020842424158299</v>
      </c>
      <c r="C15531" s="158">
        <v>0.110393572386129</v>
      </c>
      <c r="D15531" s="158"/>
      <c r="E15531" s="158">
        <v>-0.302065296405027</v>
      </c>
    </row>
    <row r="15532" spans="1:5" x14ac:dyDescent="0.25">
      <c r="A15532" s="158">
        <v>86158.851675438505</v>
      </c>
      <c r="B15532" s="158">
        <v>-0.45181519701094103</v>
      </c>
      <c r="C15532" s="158">
        <v>0.110367743992364</v>
      </c>
      <c r="D15532" s="158"/>
      <c r="E15532" s="158">
        <v>-0.30213035168629498</v>
      </c>
    </row>
    <row r="15533" spans="1:5" x14ac:dyDescent="0.25">
      <c r="A15533" s="158">
        <v>86176.484431882302</v>
      </c>
      <c r="B15533" s="158">
        <v>0.11487181627953801</v>
      </c>
      <c r="C15533" s="158">
        <v>0.110312279650416</v>
      </c>
      <c r="D15533" s="158"/>
      <c r="E15533" s="158">
        <v>-0.30226924060251298</v>
      </c>
    </row>
    <row r="15534" spans="1:5" x14ac:dyDescent="0.25">
      <c r="A15534" s="158">
        <v>86213.3323850663</v>
      </c>
      <c r="B15534" s="158">
        <v>0.17709817233218</v>
      </c>
      <c r="C15534" s="158">
        <v>0.110194951352582</v>
      </c>
      <c r="D15534" s="158"/>
      <c r="E15534" s="158">
        <v>-0.30255951608128001</v>
      </c>
    </row>
    <row r="15535" spans="1:5" x14ac:dyDescent="0.25">
      <c r="A15535" s="158">
        <v>86213.9159837115</v>
      </c>
      <c r="B15535" s="158">
        <v>0.775241267103843</v>
      </c>
      <c r="C15535" s="158">
        <v>0.110193077713336</v>
      </c>
      <c r="D15535" s="158"/>
      <c r="E15535" s="158">
        <v>-0.30256411382930098</v>
      </c>
    </row>
    <row r="15536" spans="1:5" x14ac:dyDescent="0.25">
      <c r="A15536" s="158">
        <v>86228.832095903897</v>
      </c>
      <c r="B15536" s="158">
        <v>-7.9559330554934707E-2</v>
      </c>
      <c r="C15536" s="158">
        <v>0.110145027580745</v>
      </c>
      <c r="D15536" s="158"/>
      <c r="E15536" s="158">
        <v>-0.30268163077832499</v>
      </c>
    </row>
    <row r="15537" spans="1:5" x14ac:dyDescent="0.25">
      <c r="A15537" s="158">
        <v>86235.727789497905</v>
      </c>
      <c r="B15537" s="158">
        <v>-0.54015907320737999</v>
      </c>
      <c r="C15537" s="158">
        <v>0.110122708884671</v>
      </c>
      <c r="D15537" s="158"/>
      <c r="E15537" s="158">
        <v>-0.30273596112158102</v>
      </c>
    </row>
    <row r="15538" spans="1:5" x14ac:dyDescent="0.25">
      <c r="A15538" s="158">
        <v>86243.092286102794</v>
      </c>
      <c r="B15538" s="158">
        <v>0.235786678641281</v>
      </c>
      <c r="C15538" s="158">
        <v>0.110098799610394</v>
      </c>
      <c r="D15538" s="158"/>
      <c r="E15538" s="158">
        <v>-0.30279398681743303</v>
      </c>
    </row>
    <row r="15539" spans="1:5" x14ac:dyDescent="0.25">
      <c r="A15539" s="158">
        <v>86247.593371951996</v>
      </c>
      <c r="B15539" s="158">
        <v>-0.34850734227322999</v>
      </c>
      <c r="C15539" s="158">
        <v>0.11008414938884201</v>
      </c>
      <c r="D15539" s="158"/>
      <c r="E15539" s="158">
        <v>-0.30282945224645302</v>
      </c>
    </row>
    <row r="15540" spans="1:5" x14ac:dyDescent="0.25">
      <c r="A15540" s="158">
        <v>86252.729110066401</v>
      </c>
      <c r="B15540" s="158">
        <v>-0.51702967430129498</v>
      </c>
      <c r="C15540" s="158">
        <v>0.110067399092662</v>
      </c>
      <c r="D15540" s="158"/>
      <c r="E15540" s="158">
        <v>-0.30286991909757399</v>
      </c>
    </row>
    <row r="15541" spans="1:5" x14ac:dyDescent="0.25">
      <c r="A15541" s="158">
        <v>86257.006360568295</v>
      </c>
      <c r="B15541" s="158">
        <v>-0.317042531108713</v>
      </c>
      <c r="C15541" s="158">
        <v>0.110053420825592</v>
      </c>
      <c r="D15541" s="158"/>
      <c r="E15541" s="158">
        <v>-0.30290362218114503</v>
      </c>
    </row>
    <row r="15542" spans="1:5" x14ac:dyDescent="0.25">
      <c r="A15542" s="158">
        <v>86258.972030428195</v>
      </c>
      <c r="B15542" s="158">
        <v>0.65818660362762005</v>
      </c>
      <c r="C15542" s="158">
        <v>0.110046988411694</v>
      </c>
      <c r="D15542" s="158"/>
      <c r="E15542" s="158">
        <v>-0.302919111099889</v>
      </c>
    </row>
    <row r="15543" spans="1:5" x14ac:dyDescent="0.25">
      <c r="A15543" s="158">
        <v>86261.158233222304</v>
      </c>
      <c r="B15543" s="158">
        <v>0.34776431435288302</v>
      </c>
      <c r="C15543" s="158">
        <v>0.110039828043554</v>
      </c>
      <c r="D15543" s="158"/>
      <c r="E15543" s="158">
        <v>-0.30293633790222102</v>
      </c>
    </row>
    <row r="15544" spans="1:5" x14ac:dyDescent="0.25">
      <c r="A15544" s="158">
        <v>86280.505462722198</v>
      </c>
      <c r="B15544" s="158">
        <v>-0.71137169115369503</v>
      </c>
      <c r="C15544" s="158">
        <v>0.10997617306269</v>
      </c>
      <c r="D15544" s="158"/>
      <c r="E15544" s="158">
        <v>-0.30308879658756699</v>
      </c>
    </row>
    <row r="15545" spans="1:5" x14ac:dyDescent="0.25">
      <c r="A15545" s="158">
        <v>86282.501243110994</v>
      </c>
      <c r="B15545" s="158">
        <v>-0.32900529310618798</v>
      </c>
      <c r="C15545" s="158">
        <v>0.109969577310098</v>
      </c>
      <c r="D15545" s="158"/>
      <c r="E15545" s="158">
        <v>-0.30310452428294998</v>
      </c>
    </row>
    <row r="15546" spans="1:5" x14ac:dyDescent="0.25">
      <c r="A15546" s="158">
        <v>86283.681025675105</v>
      </c>
      <c r="B15546" s="158">
        <v>0.34849209502594303</v>
      </c>
      <c r="C15546" s="158">
        <v>0.109965675729829</v>
      </c>
      <c r="D15546" s="158"/>
      <c r="E15546" s="158">
        <v>-0.303113821588962</v>
      </c>
    </row>
    <row r="15547" spans="1:5" x14ac:dyDescent="0.25">
      <c r="A15547" s="158">
        <v>86285.402919858796</v>
      </c>
      <c r="B15547" s="158">
        <v>-0.46422714213425498</v>
      </c>
      <c r="C15547" s="158">
        <v>0.109959977933061</v>
      </c>
      <c r="D15547" s="158"/>
      <c r="E15547" s="158">
        <v>-0.30312739109945602</v>
      </c>
    </row>
    <row r="15548" spans="1:5" x14ac:dyDescent="0.25">
      <c r="A15548" s="158">
        <v>86286.1626121179</v>
      </c>
      <c r="B15548" s="158">
        <v>-4.7484796626961999E-2</v>
      </c>
      <c r="C15548" s="158">
        <v>0.10995746279405599</v>
      </c>
      <c r="D15548" s="158"/>
      <c r="E15548" s="158">
        <v>-0.30313337793902601</v>
      </c>
    </row>
    <row r="15549" spans="1:5" x14ac:dyDescent="0.25">
      <c r="A15549" s="158">
        <v>86295.232503118605</v>
      </c>
      <c r="B15549" s="158">
        <v>-0.248352739102109</v>
      </c>
      <c r="C15549" s="158">
        <v>0.109927373592419</v>
      </c>
      <c r="D15549" s="158"/>
      <c r="E15549" s="158">
        <v>-0.30320485565740801</v>
      </c>
    </row>
    <row r="15550" spans="1:5" x14ac:dyDescent="0.25">
      <c r="A15550" s="158">
        <v>86306.102042276005</v>
      </c>
      <c r="B15550" s="158">
        <v>-3.6531211097456898E-2</v>
      </c>
      <c r="C15550" s="158">
        <v>0.109891165608098</v>
      </c>
      <c r="D15550" s="158"/>
      <c r="E15550" s="158">
        <v>-0.30329051945957802</v>
      </c>
    </row>
    <row r="15551" spans="1:5" x14ac:dyDescent="0.25">
      <c r="A15551" s="158">
        <v>86313.026663925106</v>
      </c>
      <c r="B15551" s="158">
        <v>-0.37374626661029797</v>
      </c>
      <c r="C15551" s="158">
        <v>0.10986801451769899</v>
      </c>
      <c r="D15551" s="158"/>
      <c r="E15551" s="158">
        <v>-0.30334509498599399</v>
      </c>
    </row>
    <row r="15552" spans="1:5" x14ac:dyDescent="0.25">
      <c r="A15552" s="158">
        <v>86314.083235383296</v>
      </c>
      <c r="B15552" s="158">
        <v>0.46786615448857199</v>
      </c>
      <c r="C15552" s="158">
        <v>0.109864476331171</v>
      </c>
      <c r="D15552" s="158"/>
      <c r="E15552" s="158">
        <v>-0.303353422354328</v>
      </c>
    </row>
    <row r="15553" spans="1:5" x14ac:dyDescent="0.25">
      <c r="A15553" s="158">
        <v>86315.571966899806</v>
      </c>
      <c r="B15553" s="158">
        <v>1.6346399045811699</v>
      </c>
      <c r="C15553" s="158">
        <v>0.10985948836991299</v>
      </c>
      <c r="D15553" s="158"/>
      <c r="E15553" s="158">
        <v>-0.30336515585271501</v>
      </c>
    </row>
    <row r="15554" spans="1:5" x14ac:dyDescent="0.25">
      <c r="A15554" s="158">
        <v>86343.385011847</v>
      </c>
      <c r="B15554" s="158">
        <v>0.12122131257406001</v>
      </c>
      <c r="C15554" s="158">
        <v>0.109765747844065</v>
      </c>
      <c r="D15554" s="158"/>
      <c r="E15554" s="158">
        <v>-0.30358437845849001</v>
      </c>
    </row>
    <row r="15555" spans="1:5" x14ac:dyDescent="0.25">
      <c r="A15555" s="158">
        <v>86351.901744664196</v>
      </c>
      <c r="B15555" s="158">
        <v>-1.8991378341948199E-2</v>
      </c>
      <c r="C15555" s="158">
        <v>0.109736833863147</v>
      </c>
      <c r="D15555" s="158"/>
      <c r="E15555" s="158">
        <v>-0.30365151230420401</v>
      </c>
    </row>
    <row r="15556" spans="1:5" x14ac:dyDescent="0.25">
      <c r="A15556" s="158">
        <v>86362.292559158697</v>
      </c>
      <c r="B15556" s="158">
        <v>0.44058413314356198</v>
      </c>
      <c r="C15556" s="158">
        <v>0.109701425143013</v>
      </c>
      <c r="D15556" s="158"/>
      <c r="E15556" s="158">
        <v>-0.30373342185108698</v>
      </c>
    </row>
    <row r="15557" spans="1:5" x14ac:dyDescent="0.25">
      <c r="A15557" s="158">
        <v>86365.520285651699</v>
      </c>
      <c r="B15557" s="158">
        <v>0.16188016236764499</v>
      </c>
      <c r="C15557" s="158">
        <v>0.10969039650276299</v>
      </c>
      <c r="D15557" s="158"/>
      <c r="E15557" s="158">
        <v>-0.30375886632450599</v>
      </c>
    </row>
    <row r="15558" spans="1:5" x14ac:dyDescent="0.25">
      <c r="A15558" s="158">
        <v>86397.303373984207</v>
      </c>
      <c r="B15558" s="158">
        <v>0.61987177791611403</v>
      </c>
      <c r="C15558" s="158">
        <v>0.109581054429473</v>
      </c>
      <c r="D15558" s="158"/>
      <c r="E15558" s="158">
        <v>-0.30400943285756099</v>
      </c>
    </row>
    <row r="15559" spans="1:5" x14ac:dyDescent="0.25">
      <c r="A15559" s="158">
        <v>86415.744756303102</v>
      </c>
      <c r="B15559" s="158">
        <v>6.2431739020296598E-2</v>
      </c>
      <c r="C15559" s="158">
        <v>0.109516995247381</v>
      </c>
      <c r="D15559" s="158"/>
      <c r="E15559" s="158">
        <v>-0.30415483258262199</v>
      </c>
    </row>
    <row r="15560" spans="1:5" x14ac:dyDescent="0.25">
      <c r="A15560" s="158">
        <v>86420.637499442601</v>
      </c>
      <c r="B15560" s="158">
        <v>0.38092381821375199</v>
      </c>
      <c r="C15560" s="158">
        <v>0.109499923993769</v>
      </c>
      <c r="D15560" s="158"/>
      <c r="E15560" s="158">
        <v>-0.30419341082794998</v>
      </c>
    </row>
    <row r="15561" spans="1:5" x14ac:dyDescent="0.25">
      <c r="A15561" s="158">
        <v>86426.211675846105</v>
      </c>
      <c r="B15561" s="158">
        <v>-0.65195031270219905</v>
      </c>
      <c r="C15561" s="158">
        <v>0.10948043668396</v>
      </c>
      <c r="D15561" s="158"/>
      <c r="E15561" s="158">
        <v>-0.30423736293322301</v>
      </c>
    </row>
    <row r="15562" spans="1:5" x14ac:dyDescent="0.25">
      <c r="A15562" s="158">
        <v>86429.398053302502</v>
      </c>
      <c r="B15562" s="158">
        <v>5.7786021212602498E-2</v>
      </c>
      <c r="C15562" s="158">
        <v>0.109469278735242</v>
      </c>
      <c r="D15562" s="158"/>
      <c r="E15562" s="158">
        <v>-0.30426248779322601</v>
      </c>
    </row>
    <row r="15563" spans="1:5" x14ac:dyDescent="0.25">
      <c r="A15563" s="158">
        <v>86438.015355814699</v>
      </c>
      <c r="B15563" s="158">
        <v>-0.103062618958427</v>
      </c>
      <c r="C15563" s="158">
        <v>0.10943903610674401</v>
      </c>
      <c r="D15563" s="158"/>
      <c r="E15563" s="158">
        <v>-0.304330437533053</v>
      </c>
    </row>
    <row r="15564" spans="1:5" x14ac:dyDescent="0.25">
      <c r="A15564" s="158">
        <v>86444.581031031004</v>
      </c>
      <c r="B15564" s="158">
        <v>4.3293721874881903E-2</v>
      </c>
      <c r="C15564" s="158">
        <v>0.109415928322286</v>
      </c>
      <c r="D15564" s="158"/>
      <c r="E15564" s="158">
        <v>-0.304382211176978</v>
      </c>
    </row>
    <row r="15565" spans="1:5" x14ac:dyDescent="0.25">
      <c r="A15565" s="158">
        <v>86450.397558019497</v>
      </c>
      <c r="B15565" s="158">
        <v>1.0487312012504399</v>
      </c>
      <c r="C15565" s="158">
        <v>0.10939541001279</v>
      </c>
      <c r="D15565" s="158"/>
      <c r="E15565" s="158">
        <v>-0.30442807851811399</v>
      </c>
    </row>
    <row r="15566" spans="1:5" x14ac:dyDescent="0.25">
      <c r="A15566" s="158">
        <v>86451.849186212698</v>
      </c>
      <c r="B15566" s="158">
        <v>0.75561060677835601</v>
      </c>
      <c r="C15566" s="158">
        <v>0.10939028237128</v>
      </c>
      <c r="D15566" s="158"/>
      <c r="E15566" s="158">
        <v>-0.30443952577308803</v>
      </c>
    </row>
    <row r="15567" spans="1:5" x14ac:dyDescent="0.25">
      <c r="A15567" s="158">
        <v>86452.599721983206</v>
      </c>
      <c r="B15567" s="158">
        <v>-9.9400013489625599E-2</v>
      </c>
      <c r="C15567" s="158">
        <v>0.109387630145894</v>
      </c>
      <c r="D15567" s="158"/>
      <c r="E15567" s="158">
        <v>-0.30444544437619098</v>
      </c>
    </row>
    <row r="15568" spans="1:5" x14ac:dyDescent="0.25">
      <c r="A15568" s="158">
        <v>86456.890960880206</v>
      </c>
      <c r="B15568" s="158">
        <v>0.220516563165574</v>
      </c>
      <c r="C15568" s="158">
        <v>0.109372451749499</v>
      </c>
      <c r="D15568" s="158"/>
      <c r="E15568" s="158">
        <v>-0.30447928472032498</v>
      </c>
    </row>
    <row r="15569" spans="1:5" x14ac:dyDescent="0.25">
      <c r="A15569" s="158">
        <v>86477.774103293399</v>
      </c>
      <c r="B15569" s="158">
        <v>0.10240429609413799</v>
      </c>
      <c r="C15569" s="158">
        <v>0.109298244552071</v>
      </c>
      <c r="D15569" s="158"/>
      <c r="E15569" s="158">
        <v>-0.30464397543962801</v>
      </c>
    </row>
    <row r="15570" spans="1:5" x14ac:dyDescent="0.25">
      <c r="A15570" s="158">
        <v>86483.461270870699</v>
      </c>
      <c r="B15570" s="158">
        <v>0.330968914515473</v>
      </c>
      <c r="C15570" s="158">
        <v>0.10927793746557</v>
      </c>
      <c r="D15570" s="158"/>
      <c r="E15570" s="158">
        <v>-0.304688828451182</v>
      </c>
    </row>
    <row r="15571" spans="1:5" x14ac:dyDescent="0.25">
      <c r="A15571" s="158">
        <v>86517.150637712795</v>
      </c>
      <c r="B15571" s="158">
        <v>-1.0332886640885199</v>
      </c>
      <c r="C15571" s="158">
        <v>0.10915678829646799</v>
      </c>
      <c r="D15571" s="158"/>
      <c r="E15571" s="158">
        <v>-0.304954546648111</v>
      </c>
    </row>
    <row r="15572" spans="1:5" x14ac:dyDescent="0.25">
      <c r="A15572" s="158">
        <v>86526.2579973549</v>
      </c>
      <c r="B15572" s="158">
        <v>0.80460196550182805</v>
      </c>
      <c r="C15572" s="158">
        <v>0.109123787709558</v>
      </c>
      <c r="D15572" s="158"/>
      <c r="E15572" s="158">
        <v>-0.305026385020645</v>
      </c>
    </row>
    <row r="15573" spans="1:5" x14ac:dyDescent="0.25">
      <c r="A15573" s="158">
        <v>86534.380271118702</v>
      </c>
      <c r="B15573" s="158">
        <v>2.2107947333904799E-2</v>
      </c>
      <c r="C15573" s="158">
        <v>0.109094267343001</v>
      </c>
      <c r="D15573" s="158"/>
      <c r="E15573" s="158">
        <v>-0.30509045518862399</v>
      </c>
    </row>
    <row r="15574" spans="1:5" x14ac:dyDescent="0.25">
      <c r="A15574" s="158">
        <v>86534.934655260397</v>
      </c>
      <c r="B15574" s="158">
        <v>0.216340091255418</v>
      </c>
      <c r="C15574" s="158">
        <v>0.109092249374672</v>
      </c>
      <c r="D15574" s="158"/>
      <c r="E15574" s="158">
        <v>-0.30509482835697999</v>
      </c>
    </row>
    <row r="15575" spans="1:5" x14ac:dyDescent="0.25">
      <c r="A15575" s="158">
        <v>86542.369127369995</v>
      </c>
      <c r="B15575" s="158">
        <v>-0.28721930489085101</v>
      </c>
      <c r="C15575" s="158">
        <v>0.109065150023096</v>
      </c>
      <c r="D15575" s="158"/>
      <c r="E15575" s="158">
        <v>-0.305153474859302</v>
      </c>
    </row>
    <row r="15576" spans="1:5" x14ac:dyDescent="0.25">
      <c r="A15576" s="158">
        <v>86547.178161016098</v>
      </c>
      <c r="B15576" s="158">
        <v>-0.22160968914097801</v>
      </c>
      <c r="C15576" s="158">
        <v>0.10904758328188099</v>
      </c>
      <c r="D15576" s="158"/>
      <c r="E15576" s="158">
        <v>-0.30519141158708102</v>
      </c>
    </row>
    <row r="15577" spans="1:5" x14ac:dyDescent="0.25">
      <c r="A15577" s="158">
        <v>86560.698887855702</v>
      </c>
      <c r="B15577" s="158">
        <v>-9.3786553556307606E-2</v>
      </c>
      <c r="C15577" s="158">
        <v>0.108998037102149</v>
      </c>
      <c r="D15577" s="158"/>
      <c r="E15577" s="158">
        <v>-0.30529807540721299</v>
      </c>
    </row>
    <row r="15578" spans="1:5" x14ac:dyDescent="0.25">
      <c r="A15578" s="158">
        <v>86567.587538164094</v>
      </c>
      <c r="B15578" s="158">
        <v>0.43947692101997698</v>
      </c>
      <c r="C15578" s="158">
        <v>0.108972705192401</v>
      </c>
      <c r="D15578" s="158"/>
      <c r="E15578" s="158">
        <v>-0.305352421451834</v>
      </c>
    </row>
    <row r="15579" spans="1:5" x14ac:dyDescent="0.25">
      <c r="A15579" s="158">
        <v>86576.921681259802</v>
      </c>
      <c r="B15579" s="158">
        <v>0.36471055321984902</v>
      </c>
      <c r="C15579" s="158">
        <v>0.108938285129806</v>
      </c>
      <c r="D15579" s="158"/>
      <c r="E15579" s="158">
        <v>-0.305426062760422</v>
      </c>
    </row>
    <row r="15580" spans="1:5" x14ac:dyDescent="0.25">
      <c r="A15580" s="158">
        <v>86582.624810059802</v>
      </c>
      <c r="B15580" s="158">
        <v>-0.148761690767751</v>
      </c>
      <c r="C15580" s="158">
        <v>0.10891720077968101</v>
      </c>
      <c r="D15580" s="158"/>
      <c r="E15580" s="158">
        <v>-0.30547105861130702</v>
      </c>
    </row>
    <row r="15581" spans="1:5" x14ac:dyDescent="0.25">
      <c r="A15581" s="158">
        <v>86584.929460288302</v>
      </c>
      <c r="B15581" s="158">
        <v>3.2965786638516903E-2</v>
      </c>
      <c r="C15581" s="158">
        <v>0.108908668976858</v>
      </c>
      <c r="D15581" s="158"/>
      <c r="E15581" s="158">
        <v>-0.30548924183251103</v>
      </c>
    </row>
    <row r="15582" spans="1:5" x14ac:dyDescent="0.25">
      <c r="A15582" s="158">
        <v>86587.290182979399</v>
      </c>
      <c r="B15582" s="158">
        <v>1.0753882363932801</v>
      </c>
      <c r="C15582" s="158">
        <v>0.108899922704194</v>
      </c>
      <c r="D15582" s="158"/>
      <c r="E15582" s="158">
        <v>-0.30550786761652898</v>
      </c>
    </row>
    <row r="15583" spans="1:5" x14ac:dyDescent="0.25">
      <c r="A15583" s="158">
        <v>86614.513096868803</v>
      </c>
      <c r="B15583" s="158">
        <v>-0.50821546184077704</v>
      </c>
      <c r="C15583" s="158">
        <v>0.10879856212349499</v>
      </c>
      <c r="D15583" s="158"/>
      <c r="E15583" s="158">
        <v>-0.30572266458480901</v>
      </c>
    </row>
    <row r="15584" spans="1:5" x14ac:dyDescent="0.25">
      <c r="A15584" s="158">
        <v>86625.280708646402</v>
      </c>
      <c r="B15584" s="158">
        <v>-0.126747768998037</v>
      </c>
      <c r="C15584" s="158">
        <v>0.10875821660398401</v>
      </c>
      <c r="D15584" s="158"/>
      <c r="E15584" s="158">
        <v>-0.30580763026867103</v>
      </c>
    </row>
    <row r="15585" spans="1:5" x14ac:dyDescent="0.25">
      <c r="A15585" s="158">
        <v>86644.152655396698</v>
      </c>
      <c r="B15585" s="158">
        <v>0.47758791840875098</v>
      </c>
      <c r="C15585" s="158">
        <v>0.108687159719763</v>
      </c>
      <c r="D15585" s="158"/>
      <c r="E15585" s="158">
        <v>-0.30595655424775098</v>
      </c>
    </row>
    <row r="15586" spans="1:5" x14ac:dyDescent="0.25">
      <c r="A15586" s="158">
        <v>86648.6774215646</v>
      </c>
      <c r="B15586" s="158">
        <v>-0.19820548596186599</v>
      </c>
      <c r="C15586" s="158">
        <v>0.108670057974543</v>
      </c>
      <c r="D15586" s="158"/>
      <c r="E15586" s="158">
        <v>-0.305992262020373</v>
      </c>
    </row>
    <row r="15587" spans="1:5" x14ac:dyDescent="0.25">
      <c r="A15587" s="158">
        <v>86653.521294663995</v>
      </c>
      <c r="B15587" s="158">
        <v>-1.2632184090222201E-2</v>
      </c>
      <c r="C15587" s="158">
        <v>0.108651722344437</v>
      </c>
      <c r="D15587" s="158"/>
      <c r="E15587" s="158">
        <v>-0.30603048872315602</v>
      </c>
    </row>
    <row r="15588" spans="1:5" x14ac:dyDescent="0.25">
      <c r="A15588" s="158">
        <v>86654.061736855496</v>
      </c>
      <c r="B15588" s="158">
        <v>1.1740133385510101</v>
      </c>
      <c r="C15588" s="158">
        <v>0.10864967481537199</v>
      </c>
      <c r="D15588" s="158"/>
      <c r="E15588" s="158">
        <v>-0.30603475380740403</v>
      </c>
    </row>
    <row r="15589" spans="1:5" x14ac:dyDescent="0.25">
      <c r="A15589" s="158">
        <v>86657.0786996034</v>
      </c>
      <c r="B15589" s="158">
        <v>0.28300410055766001</v>
      </c>
      <c r="C15589" s="158">
        <v>0.108638238136205</v>
      </c>
      <c r="D15589" s="158"/>
      <c r="E15589" s="158">
        <v>-0.30605856335502202</v>
      </c>
    </row>
    <row r="15590" spans="1:5" x14ac:dyDescent="0.25">
      <c r="A15590" s="158">
        <v>86663.961853514294</v>
      </c>
      <c r="B15590" s="158">
        <v>1.3426371225847999</v>
      </c>
      <c r="C15590" s="158">
        <v>0.108612103929948</v>
      </c>
      <c r="D15590" s="158"/>
      <c r="E15590" s="158">
        <v>-0.30611288545368898</v>
      </c>
    </row>
    <row r="15591" spans="1:5" x14ac:dyDescent="0.25">
      <c r="A15591" s="158">
        <v>86665.579042092504</v>
      </c>
      <c r="B15591" s="158">
        <v>0.520583715746192</v>
      </c>
      <c r="C15591" s="158">
        <v>0.10860595534925099</v>
      </c>
      <c r="D15591" s="158"/>
      <c r="E15591" s="158">
        <v>-0.306125648562389</v>
      </c>
    </row>
    <row r="15592" spans="1:5" x14ac:dyDescent="0.25">
      <c r="A15592" s="158">
        <v>86684.1706125333</v>
      </c>
      <c r="B15592" s="158">
        <v>-4.9674371264740703E-2</v>
      </c>
      <c r="C15592" s="158">
        <v>0.10853504149366</v>
      </c>
      <c r="D15592" s="158"/>
      <c r="E15592" s="158">
        <v>-0.30627238158593001</v>
      </c>
    </row>
    <row r="15593" spans="1:5" x14ac:dyDescent="0.25">
      <c r="A15593" s="158">
        <v>86692.586276081696</v>
      </c>
      <c r="B15593" s="158">
        <v>-0.32572282772842498</v>
      </c>
      <c r="C15593" s="158">
        <v>0.10850280391563</v>
      </c>
      <c r="D15593" s="158"/>
      <c r="E15593" s="158">
        <v>-0.30633880504029598</v>
      </c>
    </row>
    <row r="15594" spans="1:5" x14ac:dyDescent="0.25">
      <c r="A15594" s="158">
        <v>86694.170042333702</v>
      </c>
      <c r="B15594" s="158">
        <v>0.201597209693127</v>
      </c>
      <c r="C15594" s="158">
        <v>0.108496727475904</v>
      </c>
      <c r="D15594" s="158"/>
      <c r="E15594" s="158">
        <v>-0.30635130567434798</v>
      </c>
    </row>
    <row r="15595" spans="1:5" x14ac:dyDescent="0.25">
      <c r="A15595" s="158">
        <v>86699.325972880004</v>
      </c>
      <c r="B15595" s="158">
        <v>9.7748557544696801E-2</v>
      </c>
      <c r="C15595" s="158">
        <v>0.108476924756397</v>
      </c>
      <c r="D15595" s="158"/>
      <c r="E15595" s="158">
        <v>-0.30639200182271498</v>
      </c>
    </row>
    <row r="15596" spans="1:5" x14ac:dyDescent="0.25">
      <c r="A15596" s="158">
        <v>86704.311820330098</v>
      </c>
      <c r="B15596" s="158">
        <v>0.14417852062953401</v>
      </c>
      <c r="C15596" s="158">
        <v>0.108457744843656</v>
      </c>
      <c r="D15596" s="158"/>
      <c r="E15596" s="158">
        <v>-0.30643135621314599</v>
      </c>
    </row>
    <row r="15597" spans="1:5" x14ac:dyDescent="0.25">
      <c r="A15597" s="158">
        <v>86707.8756273607</v>
      </c>
      <c r="B15597" s="158">
        <v>-7.1982138957338307E-2</v>
      </c>
      <c r="C15597" s="158">
        <v>0.108444017022015</v>
      </c>
      <c r="D15597" s="158"/>
      <c r="E15597" s="158">
        <v>-0.306459486559507</v>
      </c>
    </row>
    <row r="15598" spans="1:5" x14ac:dyDescent="0.25">
      <c r="A15598" s="158">
        <v>86711.298549439904</v>
      </c>
      <c r="B15598" s="158">
        <v>-0.76363314074736599</v>
      </c>
      <c r="C15598" s="158">
        <v>0.10843081753493899</v>
      </c>
      <c r="D15598" s="158"/>
      <c r="E15598" s="158">
        <v>-0.30648650519280801</v>
      </c>
    </row>
    <row r="15599" spans="1:5" x14ac:dyDescent="0.25">
      <c r="A15599" s="158">
        <v>86714.844892700494</v>
      </c>
      <c r="B15599" s="158">
        <v>0.90489977115586495</v>
      </c>
      <c r="C15599" s="158">
        <v>0.10841712729225</v>
      </c>
      <c r="D15599" s="158"/>
      <c r="E15599" s="158">
        <v>-0.30651449839490502</v>
      </c>
    </row>
    <row r="15600" spans="1:5" x14ac:dyDescent="0.25">
      <c r="A15600" s="158">
        <v>86726.602743831303</v>
      </c>
      <c r="B15600" s="158">
        <v>-0.39292404304070999</v>
      </c>
      <c r="C15600" s="158">
        <v>0.108371629829584</v>
      </c>
      <c r="D15600" s="158"/>
      <c r="E15600" s="158">
        <v>-0.30660731201269698</v>
      </c>
    </row>
    <row r="15601" spans="1:5" x14ac:dyDescent="0.25">
      <c r="A15601" s="158">
        <v>86729.474490832494</v>
      </c>
      <c r="B15601" s="158">
        <v>0.40815606911241997</v>
      </c>
      <c r="C15601" s="158">
        <v>0.108360492410233</v>
      </c>
      <c r="D15601" s="158"/>
      <c r="E15601" s="158">
        <v>-0.30662998147959902</v>
      </c>
    </row>
    <row r="15602" spans="1:5" x14ac:dyDescent="0.25">
      <c r="A15602" s="158">
        <v>86729.915703224702</v>
      </c>
      <c r="B15602" s="158">
        <v>0.83716693982560697</v>
      </c>
      <c r="C15602" s="158">
        <v>0.10835878039687701</v>
      </c>
      <c r="D15602" s="158"/>
      <c r="E15602" s="158">
        <v>-0.30663346441490302</v>
      </c>
    </row>
    <row r="15603" spans="1:5" x14ac:dyDescent="0.25">
      <c r="A15603" s="158">
        <v>86732.510140843195</v>
      </c>
      <c r="B15603" s="158">
        <v>0.69841493283835399</v>
      </c>
      <c r="C15603" s="158">
        <v>0.108348708645642</v>
      </c>
      <c r="D15603" s="158"/>
      <c r="E15603" s="158">
        <v>-0.30665394504416799</v>
      </c>
    </row>
    <row r="15604" spans="1:5" x14ac:dyDescent="0.25">
      <c r="A15604" s="158">
        <v>86735.549356018004</v>
      </c>
      <c r="B15604" s="158">
        <v>0.122123450665357</v>
      </c>
      <c r="C15604" s="158">
        <v>0.10833690005276</v>
      </c>
      <c r="D15604" s="158"/>
      <c r="E15604" s="158">
        <v>-0.306677937012795</v>
      </c>
    </row>
    <row r="15605" spans="1:5" x14ac:dyDescent="0.25">
      <c r="A15605" s="158">
        <v>86745.573984809103</v>
      </c>
      <c r="B15605" s="158">
        <v>0.12825793258750601</v>
      </c>
      <c r="C15605" s="158">
        <v>0.108297872470751</v>
      </c>
      <c r="D15605" s="158"/>
      <c r="E15605" s="158">
        <v>-0.30675707460974899</v>
      </c>
    </row>
    <row r="15606" spans="1:5" x14ac:dyDescent="0.25">
      <c r="A15606" s="158">
        <v>86751.513206151794</v>
      </c>
      <c r="B15606" s="158">
        <v>-3.2899167283384503E-2</v>
      </c>
      <c r="C15606" s="158">
        <v>0.10827469386944701</v>
      </c>
      <c r="D15606" s="158"/>
      <c r="E15606" s="158">
        <v>-0.30680396203827098</v>
      </c>
    </row>
    <row r="15607" spans="1:5" x14ac:dyDescent="0.25">
      <c r="A15607" s="158">
        <v>86766.442100592001</v>
      </c>
      <c r="B15607" s="158">
        <v>0.32809907766591101</v>
      </c>
      <c r="C15607" s="158">
        <v>0.108216247856753</v>
      </c>
      <c r="D15607" s="158"/>
      <c r="E15607" s="158">
        <v>-0.30692182317822803</v>
      </c>
    </row>
    <row r="15608" spans="1:5" x14ac:dyDescent="0.25">
      <c r="A15608" s="158">
        <v>86766.716209169797</v>
      </c>
      <c r="B15608" s="158">
        <v>-0.71348401376966097</v>
      </c>
      <c r="C15608" s="158">
        <v>0.10821517227741199</v>
      </c>
      <c r="D15608" s="158"/>
      <c r="E15608" s="158">
        <v>-0.30692398727814901</v>
      </c>
    </row>
    <row r="15609" spans="1:5" x14ac:dyDescent="0.25">
      <c r="A15609" s="158">
        <v>86767.8597466793</v>
      </c>
      <c r="B15609" s="158">
        <v>0.511233238850761</v>
      </c>
      <c r="C15609" s="158">
        <v>0.10821068417761801</v>
      </c>
      <c r="D15609" s="158"/>
      <c r="E15609" s="158">
        <v>-0.306933015582394</v>
      </c>
    </row>
    <row r="15610" spans="1:5" x14ac:dyDescent="0.25">
      <c r="A15610" s="158">
        <v>86769.449568429598</v>
      </c>
      <c r="B15610" s="158">
        <v>0.189439840078864</v>
      </c>
      <c r="C15610" s="158">
        <v>0.108204441968662</v>
      </c>
      <c r="D15610" s="158"/>
      <c r="E15610" s="158">
        <v>-0.30694556739086098</v>
      </c>
    </row>
    <row r="15611" spans="1:5" x14ac:dyDescent="0.25">
      <c r="A15611" s="158">
        <v>86773.058780048901</v>
      </c>
      <c r="B15611" s="158">
        <v>-0.29367585046964401</v>
      </c>
      <c r="C15611" s="158">
        <v>0.108190259889353</v>
      </c>
      <c r="D15611" s="158"/>
      <c r="E15611" s="158">
        <v>-0.30697406275453099</v>
      </c>
    </row>
    <row r="15612" spans="1:5" x14ac:dyDescent="0.25">
      <c r="A15612" s="158">
        <v>86774.785342189003</v>
      </c>
      <c r="B15612" s="158">
        <v>-0.204693569133896</v>
      </c>
      <c r="C15612" s="158">
        <v>0.108183470107834</v>
      </c>
      <c r="D15612" s="158"/>
      <c r="E15612" s="158">
        <v>-0.30698769439616702</v>
      </c>
    </row>
    <row r="15613" spans="1:5" x14ac:dyDescent="0.25">
      <c r="A15613" s="158">
        <v>86774.867650482396</v>
      </c>
      <c r="B15613" s="158">
        <v>-0.14452925524822699</v>
      </c>
      <c r="C15613" s="158">
        <v>0.10818314633951399</v>
      </c>
      <c r="D15613" s="158"/>
      <c r="E15613" s="158">
        <v>-0.30698834424288401</v>
      </c>
    </row>
    <row r="15614" spans="1:5" x14ac:dyDescent="0.25">
      <c r="A15614" s="158">
        <v>86775.857335590495</v>
      </c>
      <c r="B15614" s="158">
        <v>-0.16404436170121001</v>
      </c>
      <c r="C15614" s="158">
        <v>0.10817925268700999</v>
      </c>
      <c r="D15614" s="158"/>
      <c r="E15614" s="158">
        <v>-0.30699615809502401</v>
      </c>
    </row>
    <row r="15615" spans="1:5" x14ac:dyDescent="0.25">
      <c r="A15615" s="158">
        <v>86779.451134377407</v>
      </c>
      <c r="B15615" s="158">
        <v>-0.157536052894758</v>
      </c>
      <c r="C15615" s="158">
        <v>0.10816510418844601</v>
      </c>
      <c r="D15615" s="158"/>
      <c r="E15615" s="158">
        <v>-0.30702453241222499</v>
      </c>
    </row>
    <row r="15616" spans="1:5" x14ac:dyDescent="0.25">
      <c r="A15616" s="158">
        <v>86785.671237710601</v>
      </c>
      <c r="B15616" s="158">
        <v>-0.27582890099743201</v>
      </c>
      <c r="C15616" s="158">
        <v>0.108140580406624</v>
      </c>
      <c r="D15616" s="158"/>
      <c r="E15616" s="158">
        <v>-0.307073643184612</v>
      </c>
    </row>
    <row r="15617" spans="1:5" x14ac:dyDescent="0.25">
      <c r="A15617" s="158">
        <v>86787.595858288594</v>
      </c>
      <c r="B15617" s="158">
        <v>-0.31221051532640498</v>
      </c>
      <c r="C15617" s="158">
        <v>0.108132983109889</v>
      </c>
      <c r="D15617" s="158"/>
      <c r="E15617" s="158">
        <v>-0.30708883922745001</v>
      </c>
    </row>
    <row r="15618" spans="1:5" x14ac:dyDescent="0.25">
      <c r="A15618" s="158">
        <v>86798.140149112805</v>
      </c>
      <c r="B15618" s="158">
        <v>2.0364135633399401E-2</v>
      </c>
      <c r="C15618" s="158">
        <v>0.108091283619607</v>
      </c>
      <c r="D15618" s="158"/>
      <c r="E15618" s="158">
        <v>-0.30717209459880701</v>
      </c>
    </row>
    <row r="15619" spans="1:5" x14ac:dyDescent="0.25">
      <c r="A15619" s="158">
        <v>86805.090914882894</v>
      </c>
      <c r="B15619" s="158">
        <v>1.6668043027268101E-2</v>
      </c>
      <c r="C15619" s="158">
        <v>0.10806372467145001</v>
      </c>
      <c r="D15619" s="158"/>
      <c r="E15619" s="158">
        <v>-0.30722697797826298</v>
      </c>
    </row>
    <row r="15620" spans="1:5" x14ac:dyDescent="0.25">
      <c r="A15620" s="158">
        <v>86809.509023596096</v>
      </c>
      <c r="B15620" s="158">
        <v>-0.22825979335104901</v>
      </c>
      <c r="C15620" s="158">
        <v>0.108046178248659</v>
      </c>
      <c r="D15620" s="158"/>
      <c r="E15620" s="158">
        <v>-0.30726186414205497</v>
      </c>
    </row>
    <row r="15621" spans="1:5" x14ac:dyDescent="0.25">
      <c r="A15621" s="158">
        <v>86820.5540557442</v>
      </c>
      <c r="B15621" s="158">
        <v>0.26044189223410902</v>
      </c>
      <c r="C15621" s="158">
        <v>0.108002214273563</v>
      </c>
      <c r="D15621" s="158"/>
      <c r="E15621" s="158">
        <v>-0.30734908000976602</v>
      </c>
    </row>
    <row r="15622" spans="1:5" x14ac:dyDescent="0.25">
      <c r="A15622" s="158">
        <v>86842.134255613404</v>
      </c>
      <c r="B15622" s="158">
        <v>8.9423793576970403E-2</v>
      </c>
      <c r="C15622" s="158">
        <v>0.107915910017019</v>
      </c>
      <c r="D15622" s="158"/>
      <c r="E15622" s="158">
        <v>-0.30751949530871903</v>
      </c>
    </row>
    <row r="15623" spans="1:5" x14ac:dyDescent="0.25">
      <c r="A15623" s="158">
        <v>86842.492033159404</v>
      </c>
      <c r="B15623" s="158">
        <v>-0.178371607964456</v>
      </c>
      <c r="C15623" s="158">
        <v>0.10791447467512499</v>
      </c>
      <c r="D15623" s="158"/>
      <c r="E15623" s="158">
        <v>-0.30752232072653601</v>
      </c>
    </row>
    <row r="15624" spans="1:5" x14ac:dyDescent="0.25">
      <c r="A15624" s="158">
        <v>86853.624873236797</v>
      </c>
      <c r="B15624" s="158">
        <v>0.28610332621399298</v>
      </c>
      <c r="C15624" s="158">
        <v>0.10786973848917</v>
      </c>
      <c r="D15624" s="158"/>
      <c r="E15624" s="158">
        <v>-0.30761024001614801</v>
      </c>
    </row>
    <row r="15625" spans="1:5" x14ac:dyDescent="0.25">
      <c r="A15625" s="158">
        <v>86872.094565295003</v>
      </c>
      <c r="B15625" s="158">
        <v>0.19649887341413</v>
      </c>
      <c r="C15625" s="158">
        <v>0.107795208391401</v>
      </c>
      <c r="D15625" s="158"/>
      <c r="E15625" s="158">
        <v>-0.30775610798699099</v>
      </c>
    </row>
    <row r="15626" spans="1:5" x14ac:dyDescent="0.25">
      <c r="A15626" s="158">
        <v>86893.8408631575</v>
      </c>
      <c r="B15626" s="158">
        <v>0.22755503415428099</v>
      </c>
      <c r="C15626" s="158">
        <v>0.107706961116977</v>
      </c>
      <c r="D15626" s="158"/>
      <c r="E15626" s="158">
        <v>-0.30792786538727701</v>
      </c>
    </row>
    <row r="15627" spans="1:5" x14ac:dyDescent="0.25">
      <c r="A15627" s="158">
        <v>86905.341421954101</v>
      </c>
      <c r="B15627" s="158">
        <v>0.87193443282509397</v>
      </c>
      <c r="C15627" s="158">
        <v>0.1076600762783</v>
      </c>
      <c r="D15627" s="158"/>
      <c r="E15627" s="158">
        <v>-0.30801870464917602</v>
      </c>
    </row>
    <row r="15628" spans="1:5" x14ac:dyDescent="0.25">
      <c r="A15628" s="158">
        <v>86917.382243698899</v>
      </c>
      <c r="B15628" s="158">
        <v>1.6714631118075501E-2</v>
      </c>
      <c r="C15628" s="158">
        <v>0.107610830307435</v>
      </c>
      <c r="D15628" s="158"/>
      <c r="E15628" s="158">
        <v>-0.30811381506116398</v>
      </c>
    </row>
    <row r="15629" spans="1:5" x14ac:dyDescent="0.25">
      <c r="A15629" s="158">
        <v>86938.264919690395</v>
      </c>
      <c r="B15629" s="158">
        <v>-7.4167782211787006E-2</v>
      </c>
      <c r="C15629" s="158">
        <v>0.10752503924457101</v>
      </c>
      <c r="D15629" s="158"/>
      <c r="E15629" s="158">
        <v>-0.30827877638633999</v>
      </c>
    </row>
    <row r="15630" spans="1:5" x14ac:dyDescent="0.25">
      <c r="A15630" s="158">
        <v>86946.739381083898</v>
      </c>
      <c r="B15630" s="158">
        <v>0.28263658695073501</v>
      </c>
      <c r="C15630" s="158">
        <v>0.107490086364537</v>
      </c>
      <c r="D15630" s="158"/>
      <c r="E15630" s="158">
        <v>-0.30834572312716402</v>
      </c>
    </row>
    <row r="15631" spans="1:5" x14ac:dyDescent="0.25">
      <c r="A15631" s="158">
        <v>86958.877455321199</v>
      </c>
      <c r="B15631" s="158">
        <v>0.456226022518402</v>
      </c>
      <c r="C15631" s="158">
        <v>0.10743988510883699</v>
      </c>
      <c r="D15631" s="158"/>
      <c r="E15631" s="158">
        <v>-0.30844161505325202</v>
      </c>
    </row>
    <row r="15632" spans="1:5" x14ac:dyDescent="0.25">
      <c r="A15632" s="158">
        <v>86959.9934731291</v>
      </c>
      <c r="B15632" s="158">
        <v>0.25212498876383499</v>
      </c>
      <c r="C15632" s="158">
        <v>0.107435261300491</v>
      </c>
      <c r="D15632" s="158"/>
      <c r="E15632" s="158">
        <v>-0.30845043189299498</v>
      </c>
    </row>
    <row r="15633" spans="1:5" x14ac:dyDescent="0.25">
      <c r="A15633" s="158">
        <v>86987.948544798099</v>
      </c>
      <c r="B15633" s="158">
        <v>-0.46769834103878</v>
      </c>
      <c r="C15633" s="158">
        <v>0.10731899561203399</v>
      </c>
      <c r="D15633" s="158"/>
      <c r="E15633" s="158">
        <v>-0.30867129507547297</v>
      </c>
    </row>
    <row r="15634" spans="1:5" x14ac:dyDescent="0.25">
      <c r="A15634" s="158">
        <v>87010.803794285093</v>
      </c>
      <c r="B15634" s="158">
        <v>0.38413898729330298</v>
      </c>
      <c r="C15634" s="158">
        <v>0.107223309647368</v>
      </c>
      <c r="D15634" s="158"/>
      <c r="E15634" s="158">
        <v>-0.30885188145262499</v>
      </c>
    </row>
    <row r="15635" spans="1:5" x14ac:dyDescent="0.25">
      <c r="A15635" s="158">
        <v>87028.196305282298</v>
      </c>
      <c r="B15635" s="158">
        <v>0.78954886138282698</v>
      </c>
      <c r="C15635" s="158">
        <v>0.10715011722114801</v>
      </c>
      <c r="D15635" s="158"/>
      <c r="E15635" s="158">
        <v>-0.30898931407708602</v>
      </c>
    </row>
    <row r="15636" spans="1:5" x14ac:dyDescent="0.25">
      <c r="A15636" s="158">
        <v>87029.282504651506</v>
      </c>
      <c r="B15636" s="158">
        <v>0.12909801787655001</v>
      </c>
      <c r="C15636" s="158">
        <v>0.107145535450885</v>
      </c>
      <c r="D15636" s="158"/>
      <c r="E15636" s="158">
        <v>-0.30899789729499799</v>
      </c>
    </row>
    <row r="15637" spans="1:5" x14ac:dyDescent="0.25">
      <c r="A15637" s="158">
        <v>87036.839249973302</v>
      </c>
      <c r="B15637" s="158">
        <v>0.16585487589260201</v>
      </c>
      <c r="C15637" s="158">
        <v>0.107113624982799</v>
      </c>
      <c r="D15637" s="158"/>
      <c r="E15637" s="158">
        <v>-0.30905761202302201</v>
      </c>
    </row>
    <row r="15638" spans="1:5" x14ac:dyDescent="0.25">
      <c r="A15638" s="158">
        <v>87061.670291995993</v>
      </c>
      <c r="B15638" s="158">
        <v>0.438307000125704</v>
      </c>
      <c r="C15638" s="158">
        <v>0.107008341635316</v>
      </c>
      <c r="D15638" s="158"/>
      <c r="E15638" s="158">
        <v>-0.30925384153121699</v>
      </c>
    </row>
    <row r="15639" spans="1:5" x14ac:dyDescent="0.25">
      <c r="A15639" s="158">
        <v>87065.882381641903</v>
      </c>
      <c r="B15639" s="158">
        <v>0.20744941583488199</v>
      </c>
      <c r="C15639" s="158">
        <v>0.10699041772522901</v>
      </c>
      <c r="D15639" s="158"/>
      <c r="E15639" s="158">
        <v>-0.30928712949603299</v>
      </c>
    </row>
    <row r="15640" spans="1:5" x14ac:dyDescent="0.25">
      <c r="A15640" s="158">
        <v>87070.644712481095</v>
      </c>
      <c r="B15640" s="158">
        <v>0.18649385608320301</v>
      </c>
      <c r="C15640" s="158">
        <v>0.10697012984338</v>
      </c>
      <c r="D15640" s="158"/>
      <c r="E15640" s="158">
        <v>-0.30932476653414498</v>
      </c>
    </row>
    <row r="15641" spans="1:5" x14ac:dyDescent="0.25">
      <c r="A15641" s="158">
        <v>87072.241464296894</v>
      </c>
      <c r="B15641" s="158">
        <v>-1.38131837683459</v>
      </c>
      <c r="C15641" s="158">
        <v>0.106963322223466</v>
      </c>
      <c r="D15641" s="158"/>
      <c r="E15641" s="158">
        <v>-0.309337385905184</v>
      </c>
    </row>
    <row r="15642" spans="1:5" x14ac:dyDescent="0.25">
      <c r="A15642" s="158">
        <v>87093.851705093897</v>
      </c>
      <c r="B15642" s="158">
        <v>-0.213884336854298</v>
      </c>
      <c r="C15642" s="158">
        <v>0.106870926005704</v>
      </c>
      <c r="D15642" s="158"/>
      <c r="E15642" s="158">
        <v>-0.30950818122130302</v>
      </c>
    </row>
    <row r="15643" spans="1:5" x14ac:dyDescent="0.25">
      <c r="A15643" s="158">
        <v>87118.834669149699</v>
      </c>
      <c r="B15643" s="158">
        <v>-1.9636738654391901</v>
      </c>
      <c r="C15643" s="158">
        <v>0.106763503477425</v>
      </c>
      <c r="D15643" s="158"/>
      <c r="E15643" s="158">
        <v>-0.30970564724187899</v>
      </c>
    </row>
    <row r="15644" spans="1:5" x14ac:dyDescent="0.25">
      <c r="A15644" s="158">
        <v>87119.853221758807</v>
      </c>
      <c r="B15644" s="158">
        <v>0.41078113753831902</v>
      </c>
      <c r="C15644" s="158">
        <v>0.106759110172595</v>
      </c>
      <c r="D15644" s="158"/>
      <c r="E15644" s="158">
        <v>-0.30971369823893702</v>
      </c>
    </row>
    <row r="15645" spans="1:5" x14ac:dyDescent="0.25">
      <c r="A15645" s="158">
        <v>87124.736909485306</v>
      </c>
      <c r="B15645" s="158">
        <v>-0.19281042513082899</v>
      </c>
      <c r="C15645" s="158">
        <v>0.106738030598914</v>
      </c>
      <c r="D15645" s="158"/>
      <c r="E15645" s="158">
        <v>-0.30975230097724599</v>
      </c>
    </row>
    <row r="15646" spans="1:5" x14ac:dyDescent="0.25">
      <c r="A15646" s="158">
        <v>87128.4521509427</v>
      </c>
      <c r="B15646" s="158">
        <v>0.23207435415413299</v>
      </c>
      <c r="C15646" s="158">
        <v>0.106721977978799</v>
      </c>
      <c r="D15646" s="158"/>
      <c r="E15646" s="158">
        <v>-0.30978166821682102</v>
      </c>
    </row>
    <row r="15647" spans="1:5" x14ac:dyDescent="0.25">
      <c r="A15647" s="158">
        <v>87142.616475839095</v>
      </c>
      <c r="B15647" s="158">
        <v>-0.38104407797248102</v>
      </c>
      <c r="C15647" s="158">
        <v>0.10666064759609201</v>
      </c>
      <c r="D15647" s="158"/>
      <c r="E15647" s="158">
        <v>-0.30989363368603801</v>
      </c>
    </row>
    <row r="15648" spans="1:5" x14ac:dyDescent="0.25">
      <c r="A15648" s="158">
        <v>87142.6713990227</v>
      </c>
      <c r="B15648" s="158">
        <v>0.12659707760500599</v>
      </c>
      <c r="C15648" s="158">
        <v>0.106660409383489</v>
      </c>
      <c r="D15648" s="158"/>
      <c r="E15648" s="158">
        <v>-0.30989406784979201</v>
      </c>
    </row>
    <row r="15649" spans="1:5" x14ac:dyDescent="0.25">
      <c r="A15649" s="158">
        <v>87151.604396452007</v>
      </c>
      <c r="B15649" s="158">
        <v>-0.36466594198851798</v>
      </c>
      <c r="C15649" s="158">
        <v>0.106621624264336</v>
      </c>
      <c r="D15649" s="158"/>
      <c r="E15649" s="158">
        <v>-0.30996468352951401</v>
      </c>
    </row>
    <row r="15650" spans="1:5" x14ac:dyDescent="0.25">
      <c r="A15650" s="158">
        <v>87152.175840874406</v>
      </c>
      <c r="B15650" s="158">
        <v>-5.9624455164453097E-2</v>
      </c>
      <c r="C15650" s="158">
        <v>0.10661914041053699</v>
      </c>
      <c r="D15650" s="158"/>
      <c r="E15650" s="158">
        <v>-0.30996920088584101</v>
      </c>
    </row>
    <row r="15651" spans="1:5" x14ac:dyDescent="0.25">
      <c r="A15651" s="158">
        <v>87153.556218740603</v>
      </c>
      <c r="B15651" s="158">
        <v>0.276620519232185</v>
      </c>
      <c r="C15651" s="158">
        <v>0.106613139056853</v>
      </c>
      <c r="D15651" s="158"/>
      <c r="E15651" s="158">
        <v>-0.30998011301891198</v>
      </c>
    </row>
    <row r="15652" spans="1:5" x14ac:dyDescent="0.25">
      <c r="A15652" s="158">
        <v>87158.386947485997</v>
      </c>
      <c r="B15652" s="158">
        <v>0.18999001204642599</v>
      </c>
      <c r="C15652" s="158">
        <v>0.106592121649789</v>
      </c>
      <c r="D15652" s="158"/>
      <c r="E15652" s="158">
        <v>-0.31001830115856699</v>
      </c>
    </row>
    <row r="15653" spans="1:5" x14ac:dyDescent="0.25">
      <c r="A15653" s="158">
        <v>87162.862418691802</v>
      </c>
      <c r="B15653" s="158">
        <v>-0.43389395713451201</v>
      </c>
      <c r="C15653" s="158">
        <v>0.106572628748434</v>
      </c>
      <c r="D15653" s="158"/>
      <c r="E15653" s="158">
        <v>-0.31005368140702699</v>
      </c>
    </row>
    <row r="15654" spans="1:5" x14ac:dyDescent="0.25">
      <c r="A15654" s="158">
        <v>87168.399287909997</v>
      </c>
      <c r="B15654" s="158">
        <v>0.15595092312363801</v>
      </c>
      <c r="C15654" s="158">
        <v>0.106548484850446</v>
      </c>
      <c r="D15654" s="158"/>
      <c r="E15654" s="158">
        <v>-0.31009745307542202</v>
      </c>
    </row>
    <row r="15655" spans="1:5" x14ac:dyDescent="0.25">
      <c r="A15655" s="158">
        <v>87168.799536547303</v>
      </c>
      <c r="B15655" s="158">
        <v>-0.14989085014168699</v>
      </c>
      <c r="C15655" s="158">
        <v>0.10654673833681801</v>
      </c>
      <c r="D15655" s="158"/>
      <c r="E15655" s="158">
        <v>-0.31010061726633498</v>
      </c>
    </row>
    <row r="15656" spans="1:5" x14ac:dyDescent="0.25">
      <c r="A15656" s="158">
        <v>87176.883381470907</v>
      </c>
      <c r="B15656" s="158">
        <v>-0.32510038794109097</v>
      </c>
      <c r="C15656" s="158">
        <v>0.106511429274603</v>
      </c>
      <c r="D15656" s="158"/>
      <c r="E15656" s="158">
        <v>-0.310164525449516</v>
      </c>
    </row>
    <row r="15657" spans="1:5" x14ac:dyDescent="0.25">
      <c r="A15657" s="158">
        <v>87185.988539594793</v>
      </c>
      <c r="B15657" s="158">
        <v>0.121389182214382</v>
      </c>
      <c r="C15657" s="158">
        <v>0.10647158043869</v>
      </c>
      <c r="D15657" s="158"/>
      <c r="E15657" s="158">
        <v>-0.31023650969799299</v>
      </c>
    </row>
    <row r="15658" spans="1:5" x14ac:dyDescent="0.25">
      <c r="A15658" s="158">
        <v>87194.067423606495</v>
      </c>
      <c r="B15658" s="158">
        <v>5.8094796258067998E-3</v>
      </c>
      <c r="C15658" s="158">
        <v>0.10643615342384199</v>
      </c>
      <c r="D15658" s="158"/>
      <c r="E15658" s="158">
        <v>-0.31030038203431898</v>
      </c>
    </row>
    <row r="15659" spans="1:5" x14ac:dyDescent="0.25">
      <c r="A15659" s="158">
        <v>87199.083945482402</v>
      </c>
      <c r="B15659" s="158">
        <v>0.45523116898480398</v>
      </c>
      <c r="C15659" s="158">
        <v>0.10641412241454599</v>
      </c>
      <c r="D15659" s="158"/>
      <c r="E15659" s="158">
        <v>-0.31034004387256597</v>
      </c>
    </row>
    <row r="15660" spans="1:5" x14ac:dyDescent="0.25">
      <c r="A15660" s="158">
        <v>87210.607967806296</v>
      </c>
      <c r="B15660" s="158">
        <v>0.21574099857464299</v>
      </c>
      <c r="C15660" s="158">
        <v>0.106363417420268</v>
      </c>
      <c r="D15660" s="158"/>
      <c r="E15660" s="158">
        <v>-0.31043115788552</v>
      </c>
    </row>
    <row r="15661" spans="1:5" x14ac:dyDescent="0.25">
      <c r="A15661" s="158">
        <v>87232.459058299195</v>
      </c>
      <c r="B15661" s="158">
        <v>-0.38327307318790599</v>
      </c>
      <c r="C15661" s="158">
        <v>0.106266912181448</v>
      </c>
      <c r="D15661" s="158"/>
      <c r="E15661" s="158">
        <v>-0.31060393101560302</v>
      </c>
    </row>
    <row r="15662" spans="1:5" x14ac:dyDescent="0.25">
      <c r="A15662" s="158">
        <v>87236.368696415899</v>
      </c>
      <c r="B15662" s="158">
        <v>-0.30115521544835699</v>
      </c>
      <c r="C15662" s="158">
        <v>0.106249595578913</v>
      </c>
      <c r="D15662" s="158"/>
      <c r="E15662" s="158">
        <v>-0.31063484511154299</v>
      </c>
    </row>
    <row r="15663" spans="1:5" x14ac:dyDescent="0.25">
      <c r="A15663" s="158">
        <v>87252.063373169702</v>
      </c>
      <c r="B15663" s="158">
        <v>0.156920994392729</v>
      </c>
      <c r="C15663" s="158">
        <v>0.106179929612468</v>
      </c>
      <c r="D15663" s="158"/>
      <c r="E15663" s="158">
        <v>-0.31075894893587402</v>
      </c>
    </row>
    <row r="15664" spans="1:5" x14ac:dyDescent="0.25">
      <c r="A15664" s="158">
        <v>87260.672027317603</v>
      </c>
      <c r="B15664" s="158">
        <v>0.21230191787326999</v>
      </c>
      <c r="C15664" s="158">
        <v>0.10614161502785099</v>
      </c>
      <c r="D15664" s="158"/>
      <c r="E15664" s="158">
        <v>-0.31082702334198498</v>
      </c>
    </row>
    <row r="15665" spans="1:5" x14ac:dyDescent="0.25">
      <c r="A15665" s="158">
        <v>87261.556793760697</v>
      </c>
      <c r="B15665" s="158">
        <v>-0.35098777718528501</v>
      </c>
      <c r="C15665" s="158">
        <v>0.106137673102389</v>
      </c>
      <c r="D15665" s="158"/>
      <c r="E15665" s="158">
        <v>-0.31083401988325798</v>
      </c>
    </row>
    <row r="15666" spans="1:5" x14ac:dyDescent="0.25">
      <c r="A15666" s="158">
        <v>87263.937061339398</v>
      </c>
      <c r="B15666" s="158">
        <v>-0.89695770358044802</v>
      </c>
      <c r="C15666" s="158">
        <v>0.106127064449086</v>
      </c>
      <c r="D15666" s="158"/>
      <c r="E15666" s="158">
        <v>-0.31085284261502499</v>
      </c>
    </row>
    <row r="15667" spans="1:5" x14ac:dyDescent="0.25">
      <c r="A15667" s="158">
        <v>87280.078356167607</v>
      </c>
      <c r="B15667" s="158">
        <v>0.19483188648643501</v>
      </c>
      <c r="C15667" s="158">
        <v>0.106054979095882</v>
      </c>
      <c r="D15667" s="158"/>
      <c r="E15667" s="158">
        <v>-0.31098048861440603</v>
      </c>
    </row>
    <row r="15668" spans="1:5" x14ac:dyDescent="0.25">
      <c r="A15668" s="158">
        <v>87324.313491118504</v>
      </c>
      <c r="B15668" s="158">
        <v>0.28743460536257998</v>
      </c>
      <c r="C15668" s="158">
        <v>0.10585614612489699</v>
      </c>
      <c r="D15668" s="158"/>
      <c r="E15668" s="158">
        <v>-0.31133033298795498</v>
      </c>
    </row>
    <row r="15669" spans="1:5" x14ac:dyDescent="0.25">
      <c r="A15669" s="158">
        <v>87337.736037711104</v>
      </c>
      <c r="B15669" s="158">
        <v>-6.07864477789599E-3</v>
      </c>
      <c r="C15669" s="158">
        <v>0.105795444995032</v>
      </c>
      <c r="D15669" s="158"/>
      <c r="E15669" s="158">
        <v>-0.31143649742718099</v>
      </c>
    </row>
    <row r="15670" spans="1:5" x14ac:dyDescent="0.25">
      <c r="A15670" s="158">
        <v>87338.653106768004</v>
      </c>
      <c r="B15670" s="158">
        <v>-0.27424591285713001</v>
      </c>
      <c r="C15670" s="158">
        <v>0.10579129150991801</v>
      </c>
      <c r="D15670" s="158"/>
      <c r="E15670" s="158">
        <v>-0.31144375105432498</v>
      </c>
    </row>
    <row r="15671" spans="1:5" x14ac:dyDescent="0.25">
      <c r="A15671" s="158">
        <v>87339.124791444105</v>
      </c>
      <c r="B15671" s="158">
        <v>0.43771501396034901</v>
      </c>
      <c r="C15671" s="158">
        <v>0.10578915490103399</v>
      </c>
      <c r="D15671" s="158"/>
      <c r="E15671" s="158">
        <v>-0.311447481887491</v>
      </c>
    </row>
    <row r="15672" spans="1:5" x14ac:dyDescent="0.25">
      <c r="A15672" s="158">
        <v>87339.528536701298</v>
      </c>
      <c r="B15672" s="158">
        <v>0.398768831220919</v>
      </c>
      <c r="C15672" s="158">
        <v>0.105787325873807</v>
      </c>
      <c r="D15672" s="158"/>
      <c r="E15672" s="158">
        <v>-0.311450675351646</v>
      </c>
    </row>
    <row r="15673" spans="1:5" x14ac:dyDescent="0.25">
      <c r="A15673" s="158">
        <v>87345.545902350103</v>
      </c>
      <c r="B15673" s="158">
        <v>0.44945916988417001</v>
      </c>
      <c r="C15673" s="158">
        <v>0.10576004814081399</v>
      </c>
      <c r="D15673" s="158"/>
      <c r="E15673" s="158">
        <v>-0.31149827075914899</v>
      </c>
    </row>
    <row r="15674" spans="1:5" x14ac:dyDescent="0.25">
      <c r="A15674" s="158">
        <v>87348.715319812196</v>
      </c>
      <c r="B15674" s="158">
        <v>-3.6117421079684402E-2</v>
      </c>
      <c r="C15674" s="158">
        <v>0.105745666975639</v>
      </c>
      <c r="D15674" s="158"/>
      <c r="E15674" s="158">
        <v>-0.31152334015448901</v>
      </c>
    </row>
    <row r="15675" spans="1:5" x14ac:dyDescent="0.25">
      <c r="A15675" s="158">
        <v>87349.942377068495</v>
      </c>
      <c r="B15675" s="158">
        <v>1.5807823528907601</v>
      </c>
      <c r="C15675" s="158">
        <v>0.105740096701777</v>
      </c>
      <c r="D15675" s="158"/>
      <c r="E15675" s="158">
        <v>-0.311533045969205</v>
      </c>
    </row>
    <row r="15676" spans="1:5" x14ac:dyDescent="0.25">
      <c r="A15676" s="158">
        <v>87350.070801653506</v>
      </c>
      <c r="B15676" s="158">
        <v>3.2852766659363701E-2</v>
      </c>
      <c r="C15676" s="158">
        <v>0.10573951363191</v>
      </c>
      <c r="D15676" s="158"/>
      <c r="E15676" s="158">
        <v>-0.31153406178787002</v>
      </c>
    </row>
    <row r="15677" spans="1:5" x14ac:dyDescent="0.25">
      <c r="A15677" s="158">
        <v>87374.699585666298</v>
      </c>
      <c r="B15677" s="158">
        <v>-1.2075841909624501</v>
      </c>
      <c r="C15677" s="158">
        <v>0.105627410309789</v>
      </c>
      <c r="D15677" s="158"/>
      <c r="E15677" s="158">
        <v>-0.31172887860506798</v>
      </c>
    </row>
    <row r="15678" spans="1:5" x14ac:dyDescent="0.25">
      <c r="A15678" s="158">
        <v>87378.785889283798</v>
      </c>
      <c r="B15678" s="158">
        <v>-0.68009109291735603</v>
      </c>
      <c r="C15678" s="158">
        <v>0.105608756107927</v>
      </c>
      <c r="D15678" s="158"/>
      <c r="E15678" s="158">
        <v>-0.311761203116244</v>
      </c>
    </row>
    <row r="15679" spans="1:5" x14ac:dyDescent="0.25">
      <c r="A15679" s="158">
        <v>87385.189721840696</v>
      </c>
      <c r="B15679" s="158">
        <v>-9.7602660856166396E-2</v>
      </c>
      <c r="C15679" s="158">
        <v>0.10557949122263099</v>
      </c>
      <c r="D15679" s="158"/>
      <c r="E15679" s="158">
        <v>-0.31181186108789699</v>
      </c>
    </row>
    <row r="15680" spans="1:5" x14ac:dyDescent="0.25">
      <c r="A15680" s="158">
        <v>87392.5872139571</v>
      </c>
      <c r="B15680" s="158">
        <v>9.2064616369702507E-2</v>
      </c>
      <c r="C15680" s="158">
        <v>0.105545638368267</v>
      </c>
      <c r="D15680" s="158"/>
      <c r="E15680" s="158">
        <v>-0.31187038062269901</v>
      </c>
    </row>
    <row r="15681" spans="1:5" x14ac:dyDescent="0.25">
      <c r="A15681" s="158">
        <v>87409.859116868407</v>
      </c>
      <c r="B15681" s="158">
        <v>0.13284819217951299</v>
      </c>
      <c r="C15681" s="158">
        <v>0.105466402212883</v>
      </c>
      <c r="D15681" s="158"/>
      <c r="E15681" s="158">
        <v>-0.31200701869263903</v>
      </c>
    </row>
    <row r="15682" spans="1:5" x14ac:dyDescent="0.25">
      <c r="A15682" s="158">
        <v>87413.531289904698</v>
      </c>
      <c r="B15682" s="158">
        <v>-0.61520582596824602</v>
      </c>
      <c r="C15682" s="158">
        <v>0.10544952071802401</v>
      </c>
      <c r="D15682" s="158"/>
      <c r="E15682" s="158">
        <v>-0.31203607012200402</v>
      </c>
    </row>
    <row r="15683" spans="1:5" x14ac:dyDescent="0.25">
      <c r="A15683" s="158">
        <v>87433.066239828302</v>
      </c>
      <c r="B15683" s="158">
        <v>-8.1421319633412398E-2</v>
      </c>
      <c r="C15683" s="158">
        <v>0.105359510028198</v>
      </c>
      <c r="D15683" s="158"/>
      <c r="E15683" s="158">
        <v>-0.31219062076571502</v>
      </c>
    </row>
    <row r="15684" spans="1:5" x14ac:dyDescent="0.25">
      <c r="A15684" s="158">
        <v>87448.138228391894</v>
      </c>
      <c r="B15684" s="158">
        <v>0.22549297907929999</v>
      </c>
      <c r="C15684" s="158">
        <v>0.10528982782059899</v>
      </c>
      <c r="D15684" s="158"/>
      <c r="E15684" s="158">
        <v>-0.31230986847997999</v>
      </c>
    </row>
    <row r="15685" spans="1:5" x14ac:dyDescent="0.25">
      <c r="A15685" s="158">
        <v>87472.753216575904</v>
      </c>
      <c r="B15685" s="158">
        <v>0.73626244678486297</v>
      </c>
      <c r="C15685" s="158">
        <v>0.10517558864408399</v>
      </c>
      <c r="D15685" s="158"/>
      <c r="E15685" s="158">
        <v>-0.31250462994033701</v>
      </c>
    </row>
    <row r="15686" spans="1:5" x14ac:dyDescent="0.25">
      <c r="A15686" s="158">
        <v>87479.144441239594</v>
      </c>
      <c r="B15686" s="158">
        <v>-0.30942157759167299</v>
      </c>
      <c r="C15686" s="158">
        <v>0.105145838707305</v>
      </c>
      <c r="D15686" s="158"/>
      <c r="E15686" s="158">
        <v>-0.31255520146169102</v>
      </c>
    </row>
    <row r="15687" spans="1:5" x14ac:dyDescent="0.25">
      <c r="A15687" s="158">
        <v>87490.734715133498</v>
      </c>
      <c r="B15687" s="158">
        <v>2.1417292848147099E-2</v>
      </c>
      <c r="C15687" s="158">
        <v>0.105091796245415</v>
      </c>
      <c r="D15687" s="158"/>
      <c r="E15687" s="158">
        <v>-0.31264691349589901</v>
      </c>
    </row>
    <row r="15688" spans="1:5" x14ac:dyDescent="0.25">
      <c r="A15688" s="158">
        <v>87501.069587955702</v>
      </c>
      <c r="B15688" s="158">
        <v>-2.0558978580120801E-2</v>
      </c>
      <c r="C15688" s="158">
        <v>0.105043507875813</v>
      </c>
      <c r="D15688" s="158"/>
      <c r="E15688" s="158">
        <v>-0.31272869418235599</v>
      </c>
    </row>
    <row r="15689" spans="1:5" x14ac:dyDescent="0.25">
      <c r="A15689" s="158">
        <v>87514.289262404898</v>
      </c>
      <c r="B15689" s="158">
        <v>-0.60655747336675303</v>
      </c>
      <c r="C15689" s="158">
        <v>0.1049816046319</v>
      </c>
      <c r="D15689" s="158"/>
      <c r="E15689" s="158">
        <v>-0.31283330588275099</v>
      </c>
    </row>
    <row r="15690" spans="1:5" x14ac:dyDescent="0.25">
      <c r="A15690" s="158">
        <v>87521.689574416596</v>
      </c>
      <c r="B15690" s="158">
        <v>9.6516438158533696E-2</v>
      </c>
      <c r="C15690" s="158">
        <v>0.104946885158022</v>
      </c>
      <c r="D15690" s="158"/>
      <c r="E15690" s="158">
        <v>-0.31289186865626301</v>
      </c>
    </row>
    <row r="15691" spans="1:5" x14ac:dyDescent="0.25">
      <c r="A15691" s="158">
        <v>87523.831277789301</v>
      </c>
      <c r="B15691" s="158">
        <v>0.35758262555245501</v>
      </c>
      <c r="C15691" s="158">
        <v>0.104936828242347</v>
      </c>
      <c r="D15691" s="158"/>
      <c r="E15691" s="158">
        <v>-0.31290881736086101</v>
      </c>
    </row>
    <row r="15692" spans="1:5" x14ac:dyDescent="0.25">
      <c r="A15692" s="158">
        <v>87531.318713906599</v>
      </c>
      <c r="B15692" s="158">
        <v>0.54857700630603901</v>
      </c>
      <c r="C15692" s="158">
        <v>0.104901637930762</v>
      </c>
      <c r="D15692" s="158"/>
      <c r="E15692" s="158">
        <v>-0.312968071124608</v>
      </c>
    </row>
    <row r="15693" spans="1:5" x14ac:dyDescent="0.25">
      <c r="A15693" s="158">
        <v>87534.644581021304</v>
      </c>
      <c r="B15693" s="158">
        <v>0.21681453577710999</v>
      </c>
      <c r="C15693" s="158">
        <v>0.104885991136919</v>
      </c>
      <c r="D15693" s="158"/>
      <c r="E15693" s="158">
        <v>-0.31299439161680298</v>
      </c>
    </row>
    <row r="15694" spans="1:5" x14ac:dyDescent="0.25">
      <c r="A15694" s="158">
        <v>87536.767422208402</v>
      </c>
      <c r="B15694" s="158">
        <v>-0.150221449449017</v>
      </c>
      <c r="C15694" s="158">
        <v>0.104875999094207</v>
      </c>
      <c r="D15694" s="158"/>
      <c r="E15694" s="158">
        <v>-0.31301119163640001</v>
      </c>
    </row>
    <row r="15695" spans="1:5" x14ac:dyDescent="0.25">
      <c r="A15695" s="158">
        <v>87536.9301279348</v>
      </c>
      <c r="B15695" s="158">
        <v>0.36777207242815202</v>
      </c>
      <c r="C15695" s="158">
        <v>0.104875233091622</v>
      </c>
      <c r="D15695" s="158"/>
      <c r="E15695" s="158">
        <v>-0.31301247928230103</v>
      </c>
    </row>
    <row r="15696" spans="1:5" x14ac:dyDescent="0.25">
      <c r="A15696" s="158">
        <v>87548.504046750604</v>
      </c>
      <c r="B15696" s="158">
        <v>-8.0127280387087794E-3</v>
      </c>
      <c r="C15696" s="158">
        <v>0.104820685967821</v>
      </c>
      <c r="D15696" s="158"/>
      <c r="E15696" s="158">
        <v>-0.31310407619856201</v>
      </c>
    </row>
    <row r="15697" spans="1:5" x14ac:dyDescent="0.25">
      <c r="A15697" s="158">
        <v>87564.263493769598</v>
      </c>
      <c r="B15697" s="158">
        <v>2.1820380298454001E-2</v>
      </c>
      <c r="C15697" s="158">
        <v>0.10474622881783199</v>
      </c>
      <c r="D15697" s="158"/>
      <c r="E15697" s="158">
        <v>-0.31322880225560501</v>
      </c>
    </row>
    <row r="15698" spans="1:5" x14ac:dyDescent="0.25">
      <c r="A15698" s="158">
        <v>87570.959673097997</v>
      </c>
      <c r="B15698" s="158">
        <v>0.43519970883849601</v>
      </c>
      <c r="C15698" s="158">
        <v>0.104714528175244</v>
      </c>
      <c r="D15698" s="158"/>
      <c r="E15698" s="158">
        <v>-0.31328179985664101</v>
      </c>
    </row>
    <row r="15699" spans="1:5" x14ac:dyDescent="0.25">
      <c r="A15699" s="158">
        <v>87591.297402990007</v>
      </c>
      <c r="B15699" s="158">
        <v>-4.1118795879435698E-2</v>
      </c>
      <c r="C15699" s="158">
        <v>0.104618014705555</v>
      </c>
      <c r="D15699" s="158"/>
      <c r="E15699" s="158">
        <v>-0.31344277064391801</v>
      </c>
    </row>
    <row r="15700" spans="1:5" x14ac:dyDescent="0.25">
      <c r="A15700" s="158">
        <v>87634.598565445005</v>
      </c>
      <c r="B15700" s="158">
        <v>-0.56982628647917999</v>
      </c>
      <c r="C15700" s="158">
        <v>0.10441137874854201</v>
      </c>
      <c r="D15700" s="158"/>
      <c r="E15700" s="158">
        <v>-0.31378552278420402</v>
      </c>
    </row>
    <row r="15701" spans="1:5" x14ac:dyDescent="0.25">
      <c r="A15701" s="158">
        <v>87637.623424218502</v>
      </c>
      <c r="B15701" s="158">
        <v>1.1483172362387799</v>
      </c>
      <c r="C15701" s="158">
        <v>0.10439688615628299</v>
      </c>
      <c r="D15701" s="158"/>
      <c r="E15701" s="158">
        <v>-0.313809467610981</v>
      </c>
    </row>
    <row r="15702" spans="1:5" x14ac:dyDescent="0.25">
      <c r="A15702" s="158">
        <v>87639.881352833603</v>
      </c>
      <c r="B15702" s="158">
        <v>-2.2506730421179E-2</v>
      </c>
      <c r="C15702" s="158">
        <v>0.104386063173891</v>
      </c>
      <c r="D15702" s="158"/>
      <c r="E15702" s="158">
        <v>-0.31382734152834901</v>
      </c>
    </row>
    <row r="15703" spans="1:5" x14ac:dyDescent="0.25">
      <c r="A15703" s="158">
        <v>87655.496342657905</v>
      </c>
      <c r="B15703" s="158">
        <v>-0.17776586575383199</v>
      </c>
      <c r="C15703" s="158">
        <v>0.10431110175028301</v>
      </c>
      <c r="D15703" s="158"/>
      <c r="E15703" s="158">
        <v>-0.31395095368003101</v>
      </c>
    </row>
    <row r="15704" spans="1:5" x14ac:dyDescent="0.25">
      <c r="A15704" s="158">
        <v>87658.766676410494</v>
      </c>
      <c r="B15704" s="158">
        <v>6.5924446943466095E-2</v>
      </c>
      <c r="C15704" s="158">
        <v>0.104295377086733</v>
      </c>
      <c r="D15704" s="158"/>
      <c r="E15704" s="158">
        <v>-0.31397684308025497</v>
      </c>
    </row>
    <row r="15705" spans="1:5" x14ac:dyDescent="0.25">
      <c r="A15705" s="158">
        <v>87666.505489438801</v>
      </c>
      <c r="B15705" s="158">
        <v>0.45348996951100101</v>
      </c>
      <c r="C15705" s="158">
        <v>0.10425813230846299</v>
      </c>
      <c r="D15705" s="158"/>
      <c r="E15705" s="158">
        <v>-0.314038107783779</v>
      </c>
    </row>
    <row r="15706" spans="1:5" x14ac:dyDescent="0.25">
      <c r="A15706" s="158">
        <v>87669.933064751996</v>
      </c>
      <c r="B15706" s="158">
        <v>-0.30029071913342298</v>
      </c>
      <c r="C15706" s="158">
        <v>0.104241620898501</v>
      </c>
      <c r="D15706" s="158"/>
      <c r="E15706" s="158">
        <v>-0.314065242740387</v>
      </c>
    </row>
    <row r="15707" spans="1:5" x14ac:dyDescent="0.25">
      <c r="A15707" s="158">
        <v>87686.505915164103</v>
      </c>
      <c r="B15707" s="158">
        <v>0.46085942244305</v>
      </c>
      <c r="C15707" s="158">
        <v>0.104161652684824</v>
      </c>
      <c r="D15707" s="158"/>
      <c r="E15707" s="158">
        <v>-0.31419644771276301</v>
      </c>
    </row>
    <row r="15708" spans="1:5" x14ac:dyDescent="0.25">
      <c r="A15708" s="158">
        <v>87695.077424819203</v>
      </c>
      <c r="B15708" s="158">
        <v>-2.5864990511970099E-2</v>
      </c>
      <c r="C15708" s="158">
        <v>0.10412020690095999</v>
      </c>
      <c r="D15708" s="158"/>
      <c r="E15708" s="158">
        <v>-0.31426430931691302</v>
      </c>
    </row>
    <row r="15709" spans="1:5" x14ac:dyDescent="0.25">
      <c r="A15709" s="158">
        <v>87699.060457904998</v>
      </c>
      <c r="B15709" s="158">
        <v>0.60731313943405096</v>
      </c>
      <c r="C15709" s="158">
        <v>0.10410092788804901</v>
      </c>
      <c r="D15709" s="158"/>
      <c r="E15709" s="158">
        <v>-0.31429584393221799</v>
      </c>
    </row>
    <row r="15710" spans="1:5" x14ac:dyDescent="0.25">
      <c r="A15710" s="158">
        <v>87705.365971108695</v>
      </c>
      <c r="B15710" s="158">
        <v>3.2181202269265803E-2</v>
      </c>
      <c r="C15710" s="158">
        <v>0.10407038171616501</v>
      </c>
      <c r="D15710" s="158"/>
      <c r="E15710" s="158">
        <v>-0.314345766812824</v>
      </c>
    </row>
    <row r="15711" spans="1:5" x14ac:dyDescent="0.25">
      <c r="A15711" s="158">
        <v>87715.931741890294</v>
      </c>
      <c r="B15711" s="158">
        <v>0.45996971851975899</v>
      </c>
      <c r="C15711" s="158">
        <v>0.104019126978521</v>
      </c>
      <c r="D15711" s="158"/>
      <c r="E15711" s="158">
        <v>-0.314429421348634</v>
      </c>
    </row>
    <row r="15712" spans="1:5" x14ac:dyDescent="0.25">
      <c r="A15712" s="158">
        <v>87732.652921557994</v>
      </c>
      <c r="B15712" s="158">
        <v>0.71006339247932104</v>
      </c>
      <c r="C15712" s="158">
        <v>0.10393783323651699</v>
      </c>
      <c r="D15712" s="158"/>
      <c r="E15712" s="158">
        <v>-0.31456181583092202</v>
      </c>
    </row>
    <row r="15713" spans="1:5" x14ac:dyDescent="0.25">
      <c r="A15713" s="158">
        <v>87738.789183850793</v>
      </c>
      <c r="B15713" s="158">
        <v>0.529510260553545</v>
      </c>
      <c r="C15713" s="158">
        <v>0.10390794572326199</v>
      </c>
      <c r="D15713" s="158"/>
      <c r="E15713" s="158">
        <v>-0.31461040272179402</v>
      </c>
    </row>
    <row r="15714" spans="1:5" x14ac:dyDescent="0.25">
      <c r="A15714" s="158">
        <v>87739.477755316999</v>
      </c>
      <c r="B15714" s="158">
        <v>-0.613548446256862</v>
      </c>
      <c r="C15714" s="158">
        <v>0.10390459011546101</v>
      </c>
      <c r="D15714" s="158"/>
      <c r="E15714" s="158">
        <v>-0.31461585487250099</v>
      </c>
    </row>
    <row r="15715" spans="1:5" x14ac:dyDescent="0.25">
      <c r="A15715" s="158">
        <v>87741.129992774499</v>
      </c>
      <c r="B15715" s="158">
        <v>-6.5644268552689206E-2</v>
      </c>
      <c r="C15715" s="158">
        <v>0.103896536784718</v>
      </c>
      <c r="D15715" s="158"/>
      <c r="E15715" s="158">
        <v>-0.31462893742660197</v>
      </c>
    </row>
    <row r="15716" spans="1:5" x14ac:dyDescent="0.25">
      <c r="A15716" s="158">
        <v>87750.671796442097</v>
      </c>
      <c r="B15716" s="158">
        <v>-0.160711140641667</v>
      </c>
      <c r="C15716" s="158">
        <v>0.103849986815938</v>
      </c>
      <c r="D15716" s="158"/>
      <c r="E15716" s="158">
        <v>-0.31470449125886801</v>
      </c>
    </row>
    <row r="15717" spans="1:5" x14ac:dyDescent="0.25">
      <c r="A15717" s="158">
        <v>87752.561287589604</v>
      </c>
      <c r="B15717" s="158">
        <v>-0.108366262020265</v>
      </c>
      <c r="C15717" s="158">
        <v>0.103840760537926</v>
      </c>
      <c r="D15717" s="158"/>
      <c r="E15717" s="158">
        <v>-0.314719452821076</v>
      </c>
    </row>
    <row r="15718" spans="1:5" x14ac:dyDescent="0.25">
      <c r="A15718" s="158">
        <v>87757.660645557204</v>
      </c>
      <c r="B15718" s="158">
        <v>0.26502033221065302</v>
      </c>
      <c r="C15718" s="158">
        <v>0.10381584694182799</v>
      </c>
      <c r="D15718" s="158"/>
      <c r="E15718" s="158">
        <v>-0.31475983142288499</v>
      </c>
    </row>
    <row r="15719" spans="1:5" x14ac:dyDescent="0.25">
      <c r="A15719" s="158">
        <v>87771.499261769393</v>
      </c>
      <c r="B15719" s="158">
        <v>-7.6960167678585795E-2</v>
      </c>
      <c r="C15719" s="158">
        <v>0.103748136006946</v>
      </c>
      <c r="D15719" s="158"/>
      <c r="E15719" s="158">
        <v>-0.31486941322139</v>
      </c>
    </row>
    <row r="15720" spans="1:5" x14ac:dyDescent="0.25">
      <c r="A15720" s="158">
        <v>87772.512017390298</v>
      </c>
      <c r="B15720" s="158">
        <v>2.48016019966046E-2</v>
      </c>
      <c r="C15720" s="158">
        <v>0.10374317494867701</v>
      </c>
      <c r="D15720" s="158"/>
      <c r="E15720" s="158">
        <v>-0.31487743292328801</v>
      </c>
    </row>
    <row r="15721" spans="1:5" x14ac:dyDescent="0.25">
      <c r="A15721" s="158">
        <v>87779.5258315502</v>
      </c>
      <c r="B15721" s="158">
        <v>0.353558974963741</v>
      </c>
      <c r="C15721" s="158">
        <v>0.10370879582968801</v>
      </c>
      <c r="D15721" s="158"/>
      <c r="E15721" s="158">
        <v>-0.31493297370927897</v>
      </c>
    </row>
    <row r="15722" spans="1:5" x14ac:dyDescent="0.25">
      <c r="A15722" s="158">
        <v>87782.235394804695</v>
      </c>
      <c r="B15722" s="158">
        <v>-0.636267379475697</v>
      </c>
      <c r="C15722" s="158">
        <v>0.10369550454388</v>
      </c>
      <c r="D15722" s="158"/>
      <c r="E15722" s="158">
        <v>-0.31495443037054</v>
      </c>
    </row>
    <row r="15723" spans="1:5" x14ac:dyDescent="0.25">
      <c r="A15723" s="158">
        <v>87788.518908577898</v>
      </c>
      <c r="B15723" s="158">
        <v>0.203907120092817</v>
      </c>
      <c r="C15723" s="158">
        <v>0.103664660464012</v>
      </c>
      <c r="D15723" s="158"/>
      <c r="E15723" s="158">
        <v>-0.315004189195152</v>
      </c>
    </row>
    <row r="15724" spans="1:5" x14ac:dyDescent="0.25">
      <c r="A15724" s="158">
        <v>87789.423986264301</v>
      </c>
      <c r="B15724" s="158">
        <v>-0.313437062079502</v>
      </c>
      <c r="C15724" s="158">
        <v>0.103660215220443</v>
      </c>
      <c r="D15724" s="158"/>
      <c r="E15724" s="158">
        <v>-0.31501135652090301</v>
      </c>
    </row>
    <row r="15725" spans="1:5" x14ac:dyDescent="0.25">
      <c r="A15725" s="158">
        <v>87804.072448275605</v>
      </c>
      <c r="B15725" s="158">
        <v>-0.31160728866045401</v>
      </c>
      <c r="C15725" s="158">
        <v>0.10358818421410999</v>
      </c>
      <c r="D15725" s="158"/>
      <c r="E15725" s="158">
        <v>-0.31512736009959003</v>
      </c>
    </row>
    <row r="15726" spans="1:5" x14ac:dyDescent="0.25">
      <c r="A15726" s="158">
        <v>87811.062479534798</v>
      </c>
      <c r="B15726" s="158">
        <v>0.10326407267773299</v>
      </c>
      <c r="C15726" s="158">
        <v>0.10355375533370199</v>
      </c>
      <c r="D15726" s="158"/>
      <c r="E15726" s="158">
        <v>-0.31518271673273801</v>
      </c>
    </row>
    <row r="15727" spans="1:5" x14ac:dyDescent="0.25">
      <c r="A15727" s="158">
        <v>87813.183637009002</v>
      </c>
      <c r="B15727" s="158">
        <v>0.20873231659304101</v>
      </c>
      <c r="C15727" s="158">
        <v>0.103543300511483</v>
      </c>
      <c r="D15727" s="158"/>
      <c r="E15727" s="158">
        <v>-0.31519951514196098</v>
      </c>
    </row>
    <row r="15728" spans="1:5" x14ac:dyDescent="0.25">
      <c r="A15728" s="158">
        <v>87825.175595764202</v>
      </c>
      <c r="B15728" s="158">
        <v>2.0354438470583398</v>
      </c>
      <c r="C15728" s="158">
        <v>0.103484131230637</v>
      </c>
      <c r="D15728" s="158"/>
      <c r="E15728" s="158">
        <v>-0.31529448649383501</v>
      </c>
    </row>
    <row r="15729" spans="1:5" x14ac:dyDescent="0.25">
      <c r="A15729" s="158">
        <v>87834.643994633996</v>
      </c>
      <c r="B15729" s="158">
        <v>-0.34010232200464302</v>
      </c>
      <c r="C15729" s="158">
        <v>0.103437338124325</v>
      </c>
      <c r="D15729" s="158"/>
      <c r="E15729" s="158">
        <v>-0.31536947419162897</v>
      </c>
    </row>
    <row r="15730" spans="1:5" x14ac:dyDescent="0.25">
      <c r="A15730" s="158">
        <v>87837.331079383803</v>
      </c>
      <c r="B15730" s="158">
        <v>-0.73337937421368304</v>
      </c>
      <c r="C15730" s="158">
        <v>0.10342404642686601</v>
      </c>
      <c r="D15730" s="158"/>
      <c r="E15730" s="158">
        <v>-0.315390755632871</v>
      </c>
    </row>
    <row r="15731" spans="1:5" x14ac:dyDescent="0.25">
      <c r="A15731" s="158">
        <v>87851.692475678996</v>
      </c>
      <c r="B15731" s="158">
        <v>0.41393025537521699</v>
      </c>
      <c r="C15731" s="158">
        <v>0.103352917758305</v>
      </c>
      <c r="D15731" s="158"/>
      <c r="E15731" s="158">
        <v>-0.31550449871526398</v>
      </c>
    </row>
    <row r="15732" spans="1:5" x14ac:dyDescent="0.25">
      <c r="A15732" s="158">
        <v>87869.068936975105</v>
      </c>
      <c r="B15732" s="158">
        <v>0.59717459563099995</v>
      </c>
      <c r="C15732" s="158">
        <v>0.10326665509803</v>
      </c>
      <c r="D15732" s="158"/>
      <c r="E15732" s="158">
        <v>-0.31564212636325201</v>
      </c>
    </row>
    <row r="15733" spans="1:5" x14ac:dyDescent="0.25">
      <c r="A15733" s="158">
        <v>87873.124062179704</v>
      </c>
      <c r="B15733" s="158">
        <v>0.18130459178635799</v>
      </c>
      <c r="C15733" s="158">
        <v>0.103246492605114</v>
      </c>
      <c r="D15733" s="158"/>
      <c r="E15733" s="158">
        <v>-0.31567424516814202</v>
      </c>
    </row>
    <row r="15734" spans="1:5" x14ac:dyDescent="0.25">
      <c r="A15734" s="158">
        <v>87873.509546003203</v>
      </c>
      <c r="B15734" s="158">
        <v>-0.75452228760803897</v>
      </c>
      <c r="C15734" s="158">
        <v>0.103244575323183</v>
      </c>
      <c r="D15734" s="158"/>
      <c r="E15734" s="158">
        <v>-0.31567729842603798</v>
      </c>
    </row>
    <row r="15735" spans="1:5" x14ac:dyDescent="0.25">
      <c r="A15735" s="158">
        <v>87901.432986223197</v>
      </c>
      <c r="B15735" s="158">
        <v>0.96269009064915401</v>
      </c>
      <c r="C15735" s="158">
        <v>0.103105409104681</v>
      </c>
      <c r="D15735" s="158"/>
      <c r="E15735" s="158">
        <v>-0.31589847561898599</v>
      </c>
    </row>
    <row r="15736" spans="1:5" x14ac:dyDescent="0.25">
      <c r="A15736" s="158">
        <v>87913.218687942499</v>
      </c>
      <c r="B15736" s="158">
        <v>-0.41565690657955301</v>
      </c>
      <c r="C15736" s="158">
        <v>0.103046504487865</v>
      </c>
      <c r="D15736" s="158"/>
      <c r="E15736" s="158">
        <v>-0.31599183253520702</v>
      </c>
    </row>
    <row r="15737" spans="1:5" x14ac:dyDescent="0.25">
      <c r="A15737" s="158">
        <v>87968.720270834194</v>
      </c>
      <c r="B15737" s="158">
        <v>-0.516632763903357</v>
      </c>
      <c r="C15737" s="158">
        <v>0.10276780520276201</v>
      </c>
      <c r="D15737" s="158"/>
      <c r="E15737" s="158">
        <v>-0.31643150490666</v>
      </c>
    </row>
    <row r="15738" spans="1:5" x14ac:dyDescent="0.25">
      <c r="A15738" s="158">
        <v>87980.512051317404</v>
      </c>
      <c r="B15738" s="158">
        <v>-1.06242760583659</v>
      </c>
      <c r="C15738" s="158">
        <v>0.102708320443565</v>
      </c>
      <c r="D15738" s="158"/>
      <c r="E15738" s="158">
        <v>-0.31652492397285997</v>
      </c>
    </row>
    <row r="15739" spans="1:5" x14ac:dyDescent="0.25">
      <c r="A15739" s="158">
        <v>87985.515681194098</v>
      </c>
      <c r="B15739" s="158">
        <v>-0.59616645708559002</v>
      </c>
      <c r="C15739" s="158">
        <v>0.10268305068818701</v>
      </c>
      <c r="D15739" s="158"/>
      <c r="E15739" s="158">
        <v>-0.31656456540031302</v>
      </c>
    </row>
    <row r="15740" spans="1:5" x14ac:dyDescent="0.25">
      <c r="A15740" s="158">
        <v>87992.619884885993</v>
      </c>
      <c r="B15740" s="158">
        <v>-2.1842120868732899</v>
      </c>
      <c r="C15740" s="158">
        <v>0.102647143439733</v>
      </c>
      <c r="D15740" s="158"/>
      <c r="E15740" s="158">
        <v>-0.316620849436828</v>
      </c>
    </row>
    <row r="15741" spans="1:5" x14ac:dyDescent="0.25">
      <c r="A15741" s="158">
        <v>88027.310201480606</v>
      </c>
      <c r="B15741" s="158">
        <v>0.30813074508728699</v>
      </c>
      <c r="C15741" s="158">
        <v>0.10247132175654</v>
      </c>
      <c r="D15741" s="158"/>
      <c r="E15741" s="158">
        <v>-0.316895700672637</v>
      </c>
    </row>
    <row r="15742" spans="1:5" x14ac:dyDescent="0.25">
      <c r="A15742" s="158">
        <v>88045.882150179896</v>
      </c>
      <c r="B15742" s="158">
        <v>0.158664383766949</v>
      </c>
      <c r="C15742" s="158">
        <v>0.102376866953794</v>
      </c>
      <c r="D15742" s="158"/>
      <c r="E15742" s="158">
        <v>-0.317042854521291</v>
      </c>
    </row>
    <row r="15743" spans="1:5" x14ac:dyDescent="0.25">
      <c r="A15743" s="158">
        <v>88048.312954262306</v>
      </c>
      <c r="B15743" s="158">
        <v>0.22831068685726899</v>
      </c>
      <c r="C15743" s="158">
        <v>0.10236448752251</v>
      </c>
      <c r="D15743" s="158"/>
      <c r="E15743" s="158">
        <v>-0.317062115296396</v>
      </c>
    </row>
    <row r="15744" spans="1:5" x14ac:dyDescent="0.25">
      <c r="A15744" s="158">
        <v>88053.102940085999</v>
      </c>
      <c r="B15744" s="158">
        <v>0.43925199143295401</v>
      </c>
      <c r="C15744" s="158">
        <v>0.102340082201107</v>
      </c>
      <c r="D15744" s="158"/>
      <c r="E15744" s="158">
        <v>-0.317100069626919</v>
      </c>
    </row>
    <row r="15745" spans="1:5" x14ac:dyDescent="0.25">
      <c r="A15745" s="158">
        <v>88064.173845002704</v>
      </c>
      <c r="B15745" s="158">
        <v>0.38348786391297901</v>
      </c>
      <c r="C15745" s="158">
        <v>0.10228361844466401</v>
      </c>
      <c r="D15745" s="158"/>
      <c r="E15745" s="158">
        <v>-0.31718779343217501</v>
      </c>
    </row>
    <row r="15746" spans="1:5" x14ac:dyDescent="0.25">
      <c r="A15746" s="158">
        <v>88068.531942447502</v>
      </c>
      <c r="B15746" s="158">
        <v>0.18438328972152401</v>
      </c>
      <c r="C15746" s="158">
        <v>0.102261369685024</v>
      </c>
      <c r="D15746" s="158"/>
      <c r="E15746" s="158">
        <v>-0.31722232674875001</v>
      </c>
    </row>
    <row r="15747" spans="1:5" x14ac:dyDescent="0.25">
      <c r="A15747" s="158">
        <v>88084.328462731602</v>
      </c>
      <c r="B15747" s="158">
        <v>-0.28238263006773501</v>
      </c>
      <c r="C15747" s="158">
        <v>0.102180624329802</v>
      </c>
      <c r="D15747" s="158"/>
      <c r="E15747" s="158">
        <v>-0.317347500103556</v>
      </c>
    </row>
    <row r="15748" spans="1:5" x14ac:dyDescent="0.25">
      <c r="A15748" s="158">
        <v>88096.944202486804</v>
      </c>
      <c r="B15748" s="158">
        <v>-0.24330146466716701</v>
      </c>
      <c r="C15748" s="158">
        <v>0.10211602415055</v>
      </c>
      <c r="D15748" s="158"/>
      <c r="E15748" s="158">
        <v>-0.31744747154423397</v>
      </c>
    </row>
    <row r="15749" spans="1:5" x14ac:dyDescent="0.25">
      <c r="A15749" s="158">
        <v>88105.298461230996</v>
      </c>
      <c r="B15749" s="158">
        <v>-0.54838516704348605</v>
      </c>
      <c r="C15749" s="158">
        <v>0.10207319020215699</v>
      </c>
      <c r="D15749" s="158"/>
      <c r="E15749" s="158">
        <v>-0.31751367497743199</v>
      </c>
    </row>
    <row r="15750" spans="1:5" x14ac:dyDescent="0.25">
      <c r="A15750" s="158">
        <v>88119.314647515901</v>
      </c>
      <c r="B15750" s="158">
        <v>-0.13943197031091001</v>
      </c>
      <c r="C15750" s="158">
        <v>0.10200122853063499</v>
      </c>
      <c r="D15750" s="158"/>
      <c r="E15750" s="158">
        <v>-0.31762474896769799</v>
      </c>
    </row>
    <row r="15751" spans="1:5" x14ac:dyDescent="0.25">
      <c r="A15751" s="158">
        <v>88126.291507711707</v>
      </c>
      <c r="B15751" s="158">
        <v>-0.44484647601350502</v>
      </c>
      <c r="C15751" s="158">
        <v>0.101965362617452</v>
      </c>
      <c r="D15751" s="158"/>
      <c r="E15751" s="158">
        <v>-0.31768003963050701</v>
      </c>
    </row>
    <row r="15752" spans="1:5" x14ac:dyDescent="0.25">
      <c r="A15752" s="158">
        <v>88128.6833116372</v>
      </c>
      <c r="B15752" s="158">
        <v>0.100030136305507</v>
      </c>
      <c r="C15752" s="158">
        <v>0.101953060167063</v>
      </c>
      <c r="D15752" s="158"/>
      <c r="E15752" s="158">
        <v>-0.31769899452913197</v>
      </c>
    </row>
    <row r="15753" spans="1:5" x14ac:dyDescent="0.25">
      <c r="A15753" s="158">
        <v>88137.898981362203</v>
      </c>
      <c r="B15753" s="158">
        <v>0.12618334752896301</v>
      </c>
      <c r="C15753" s="158">
        <v>0.101905625698799</v>
      </c>
      <c r="D15753" s="158"/>
      <c r="E15753" s="158">
        <v>-0.317772028998137</v>
      </c>
    </row>
    <row r="15754" spans="1:5" x14ac:dyDescent="0.25">
      <c r="A15754" s="158">
        <v>88159.454821070307</v>
      </c>
      <c r="B15754" s="158">
        <v>0.12092668563969999</v>
      </c>
      <c r="C15754" s="158">
        <v>0.101794472143906</v>
      </c>
      <c r="D15754" s="158"/>
      <c r="E15754" s="158">
        <v>-0.31794286496555002</v>
      </c>
    </row>
    <row r="15755" spans="1:5" x14ac:dyDescent="0.25">
      <c r="A15755" s="158">
        <v>88166.353890561702</v>
      </c>
      <c r="B15755" s="158">
        <v>0.82446370691915405</v>
      </c>
      <c r="C15755" s="158">
        <v>0.101758837438588</v>
      </c>
      <c r="D15755" s="158"/>
      <c r="E15755" s="158">
        <v>-0.31799754353993198</v>
      </c>
    </row>
    <row r="15756" spans="1:5" x14ac:dyDescent="0.25">
      <c r="A15756" s="158">
        <v>88170.954545094603</v>
      </c>
      <c r="B15756" s="158">
        <v>-0.23041201407093501</v>
      </c>
      <c r="C15756" s="158">
        <v>0.101735058501666</v>
      </c>
      <c r="D15756" s="158"/>
      <c r="E15756" s="158">
        <v>-0.31803400644155799</v>
      </c>
    </row>
    <row r="15757" spans="1:5" x14ac:dyDescent="0.25">
      <c r="A15757" s="158">
        <v>88171.450483944194</v>
      </c>
      <c r="B15757" s="158">
        <v>-0.19402002428918799</v>
      </c>
      <c r="C15757" s="158">
        <v>0.101732494436112</v>
      </c>
      <c r="D15757" s="158"/>
      <c r="E15757" s="158">
        <v>-0.31803793706931999</v>
      </c>
    </row>
    <row r="15758" spans="1:5" x14ac:dyDescent="0.25">
      <c r="A15758" s="158">
        <v>88176.162258710203</v>
      </c>
      <c r="B15758" s="158">
        <v>-0.16188997293253801</v>
      </c>
      <c r="C15758" s="158">
        <v>0.101708126645195</v>
      </c>
      <c r="D15758" s="158"/>
      <c r="E15758" s="158">
        <v>-0.31807528104372701</v>
      </c>
    </row>
    <row r="15759" spans="1:5" x14ac:dyDescent="0.25">
      <c r="A15759" s="158">
        <v>88186.413128523505</v>
      </c>
      <c r="B15759" s="158">
        <v>-5.7705731772150798E-2</v>
      </c>
      <c r="C15759" s="158">
        <v>0.10165506677703599</v>
      </c>
      <c r="D15759" s="158"/>
      <c r="E15759" s="158">
        <v>-0.31815652725444798</v>
      </c>
    </row>
    <row r="15760" spans="1:5" x14ac:dyDescent="0.25">
      <c r="A15760" s="158">
        <v>88203.828768161504</v>
      </c>
      <c r="B15760" s="158">
        <v>0.47950457360075299</v>
      </c>
      <c r="C15760" s="158">
        <v>0.10156477876861</v>
      </c>
      <c r="D15760" s="158"/>
      <c r="E15760" s="158">
        <v>-0.318294563632604</v>
      </c>
    </row>
    <row r="15761" spans="1:5" x14ac:dyDescent="0.25">
      <c r="A15761" s="158">
        <v>88226.738042488796</v>
      </c>
      <c r="B15761" s="158">
        <v>-0.62766487750561795</v>
      </c>
      <c r="C15761" s="158">
        <v>0.101445740378833</v>
      </c>
      <c r="D15761" s="158"/>
      <c r="E15761" s="158">
        <v>-0.31847614964446402</v>
      </c>
    </row>
    <row r="15762" spans="1:5" x14ac:dyDescent="0.25">
      <c r="A15762" s="158">
        <v>88237.448379616297</v>
      </c>
      <c r="B15762" s="158">
        <v>0.15291657275064999</v>
      </c>
      <c r="C15762" s="158">
        <v>0.101389984765982</v>
      </c>
      <c r="D15762" s="158"/>
      <c r="E15762" s="158">
        <v>-0.31856104583005601</v>
      </c>
    </row>
    <row r="15763" spans="1:5" x14ac:dyDescent="0.25">
      <c r="A15763" s="158">
        <v>88246.217794910699</v>
      </c>
      <c r="B15763" s="158">
        <v>4.4170762470097102E-2</v>
      </c>
      <c r="C15763" s="158">
        <v>0.10134428438128899</v>
      </c>
      <c r="D15763" s="158"/>
      <c r="E15763" s="158">
        <v>-0.318630558457979</v>
      </c>
    </row>
    <row r="15764" spans="1:5" x14ac:dyDescent="0.25">
      <c r="A15764" s="158">
        <v>88251.893940900496</v>
      </c>
      <c r="B15764" s="158">
        <v>-5.6120284418126297E-2</v>
      </c>
      <c r="C15764" s="158">
        <v>0.101314680797255</v>
      </c>
      <c r="D15764" s="158"/>
      <c r="E15764" s="158">
        <v>-0.318675552245686</v>
      </c>
    </row>
    <row r="15765" spans="1:5" x14ac:dyDescent="0.25">
      <c r="A15765" s="158">
        <v>88264.574774166598</v>
      </c>
      <c r="B15765" s="158">
        <v>0.16211811928577</v>
      </c>
      <c r="C15765" s="158">
        <v>0.101248479074755</v>
      </c>
      <c r="D15765" s="158"/>
      <c r="E15765" s="158">
        <v>-0.31877607266315899</v>
      </c>
    </row>
    <row r="15766" spans="1:5" x14ac:dyDescent="0.25">
      <c r="A15766" s="158">
        <v>88265.881659268896</v>
      </c>
      <c r="B15766" s="158">
        <v>0.39364361155167499</v>
      </c>
      <c r="C15766" s="158">
        <v>0.101241651204155</v>
      </c>
      <c r="D15766" s="158"/>
      <c r="E15766" s="158">
        <v>-0.31878643242058302</v>
      </c>
    </row>
    <row r="15767" spans="1:5" x14ac:dyDescent="0.25">
      <c r="A15767" s="158">
        <v>88272.663648735805</v>
      </c>
      <c r="B15767" s="158">
        <v>0.360085523781284</v>
      </c>
      <c r="C15767" s="158">
        <v>0.10120620312926901</v>
      </c>
      <c r="D15767" s="158"/>
      <c r="E15767" s="158">
        <v>-0.31884019406768099</v>
      </c>
    </row>
    <row r="15768" spans="1:5" x14ac:dyDescent="0.25">
      <c r="A15768" s="158">
        <v>88276.018613537395</v>
      </c>
      <c r="B15768" s="158">
        <v>-0.43299959190554699</v>
      </c>
      <c r="C15768" s="158">
        <v>0.10118865794545601</v>
      </c>
      <c r="D15768" s="158"/>
      <c r="E15768" s="158">
        <v>-0.31886678952844</v>
      </c>
    </row>
    <row r="15769" spans="1:5" x14ac:dyDescent="0.25">
      <c r="A15769" s="158">
        <v>88277.186960299601</v>
      </c>
      <c r="B15769" s="158">
        <v>6.5531455535072794E-2</v>
      </c>
      <c r="C15769" s="158">
        <v>0.10118254647128901</v>
      </c>
      <c r="D15769" s="158"/>
      <c r="E15769" s="158">
        <v>-0.31887605128013402</v>
      </c>
    </row>
    <row r="15770" spans="1:5" x14ac:dyDescent="0.25">
      <c r="A15770" s="158">
        <v>88277.743427783804</v>
      </c>
      <c r="B15770" s="158">
        <v>-0.253257325666567</v>
      </c>
      <c r="C15770" s="158">
        <v>0.101179635394138</v>
      </c>
      <c r="D15770" s="158"/>
      <c r="E15770" s="158">
        <v>-0.31888046253206298</v>
      </c>
    </row>
    <row r="15771" spans="1:5" x14ac:dyDescent="0.25">
      <c r="A15771" s="158">
        <v>88298.927367068798</v>
      </c>
      <c r="B15771" s="158">
        <v>-0.692311257717104</v>
      </c>
      <c r="C15771" s="158">
        <v>0.101068687790562</v>
      </c>
      <c r="D15771" s="158"/>
      <c r="E15771" s="158">
        <v>-0.31904839609702601</v>
      </c>
    </row>
    <row r="15772" spans="1:5" x14ac:dyDescent="0.25">
      <c r="A15772" s="158">
        <v>88304.552578279807</v>
      </c>
      <c r="B15772" s="158">
        <v>-0.81486623682717196</v>
      </c>
      <c r="C15772" s="158">
        <v>0.101039185325477</v>
      </c>
      <c r="D15772" s="158"/>
      <c r="E15772" s="158">
        <v>-0.31909299049516598</v>
      </c>
    </row>
    <row r="15773" spans="1:5" x14ac:dyDescent="0.25">
      <c r="A15773" s="158">
        <v>88308.559398073601</v>
      </c>
      <c r="B15773" s="158">
        <v>-7.7944992513601097E-2</v>
      </c>
      <c r="C15773" s="158">
        <v>0.101018160329182</v>
      </c>
      <c r="D15773" s="158"/>
      <c r="E15773" s="158">
        <v>-0.319124755220205</v>
      </c>
    </row>
    <row r="15774" spans="1:5" x14ac:dyDescent="0.25">
      <c r="A15774" s="158">
        <v>88313.169906391398</v>
      </c>
      <c r="B15774" s="158">
        <v>0.20264234262778999</v>
      </c>
      <c r="C15774" s="158">
        <v>0.10099395684092</v>
      </c>
      <c r="D15774" s="158"/>
      <c r="E15774" s="158">
        <v>-0.31916130607216397</v>
      </c>
    </row>
    <row r="15775" spans="1:5" x14ac:dyDescent="0.25">
      <c r="A15775" s="158">
        <v>88327.676576646598</v>
      </c>
      <c r="B15775" s="158">
        <v>-0.17953572687432501</v>
      </c>
      <c r="C15775" s="158">
        <v>0.100917727473149</v>
      </c>
      <c r="D15775" s="158"/>
      <c r="E15775" s="158">
        <v>-0.31927631298652998</v>
      </c>
    </row>
    <row r="15776" spans="1:5" x14ac:dyDescent="0.25">
      <c r="A15776" s="158">
        <v>88329.9642988173</v>
      </c>
      <c r="B15776" s="158">
        <v>0.32982043184162102</v>
      </c>
      <c r="C15776" s="158">
        <v>0.100905695711639</v>
      </c>
      <c r="D15776" s="158"/>
      <c r="E15776" s="158">
        <v>-0.319294450012234</v>
      </c>
    </row>
    <row r="15777" spans="1:5" x14ac:dyDescent="0.25">
      <c r="A15777" s="158">
        <v>88337.761860016806</v>
      </c>
      <c r="B15777" s="158">
        <v>0.26851574080635199</v>
      </c>
      <c r="C15777" s="158">
        <v>0.10086466527174</v>
      </c>
      <c r="D15777" s="158"/>
      <c r="E15777" s="158">
        <v>-0.31935626951509699</v>
      </c>
    </row>
    <row r="15778" spans="1:5" x14ac:dyDescent="0.25">
      <c r="A15778" s="158">
        <v>88339.486408227807</v>
      </c>
      <c r="B15778" s="158">
        <v>0.30320469127174099</v>
      </c>
      <c r="C15778" s="158">
        <v>0.100855586417108</v>
      </c>
      <c r="D15778" s="158"/>
      <c r="E15778" s="158">
        <v>-0.31936994194660701</v>
      </c>
    </row>
    <row r="15779" spans="1:5" x14ac:dyDescent="0.25">
      <c r="A15779" s="158">
        <v>88365.826486887905</v>
      </c>
      <c r="B15779" s="158">
        <v>-4.4613749166189098E-2</v>
      </c>
      <c r="C15779" s="158">
        <v>0.100716725328163</v>
      </c>
      <c r="D15779" s="158"/>
      <c r="E15779" s="158">
        <v>-0.3195787745534</v>
      </c>
    </row>
    <row r="15780" spans="1:5" x14ac:dyDescent="0.25">
      <c r="A15780" s="158">
        <v>88387.146374889606</v>
      </c>
      <c r="B15780" s="158">
        <v>0.302023139449759</v>
      </c>
      <c r="C15780" s="158">
        <v>0.100604066471532</v>
      </c>
      <c r="D15780" s="158"/>
      <c r="E15780" s="158">
        <v>-0.31974781255762402</v>
      </c>
    </row>
    <row r="15781" spans="1:5" x14ac:dyDescent="0.25">
      <c r="A15781" s="158">
        <v>88392.9934155878</v>
      </c>
      <c r="B15781" s="158">
        <v>0.20575246293923499</v>
      </c>
      <c r="C15781" s="158">
        <v>0.100573128848212</v>
      </c>
      <c r="D15781" s="158"/>
      <c r="E15781" s="158">
        <v>-0.31979417281192801</v>
      </c>
    </row>
    <row r="15782" spans="1:5" x14ac:dyDescent="0.25">
      <c r="A15782" s="158">
        <v>88402.468205885205</v>
      </c>
      <c r="B15782" s="158">
        <v>0.31312878305309599</v>
      </c>
      <c r="C15782" s="158">
        <v>0.10052295947765701</v>
      </c>
      <c r="D15782" s="158"/>
      <c r="E15782" s="158">
        <v>-0.31986929790764901</v>
      </c>
    </row>
    <row r="15783" spans="1:5" x14ac:dyDescent="0.25">
      <c r="A15783" s="158">
        <v>88408.660901579104</v>
      </c>
      <c r="B15783" s="158">
        <v>4.8041339133098E-2</v>
      </c>
      <c r="C15783" s="158">
        <v>0.10049014450534099</v>
      </c>
      <c r="D15783" s="158"/>
      <c r="E15783" s="158">
        <v>-0.31991840011462203</v>
      </c>
    </row>
    <row r="15784" spans="1:5" x14ac:dyDescent="0.25">
      <c r="A15784" s="158">
        <v>88415.404459493904</v>
      </c>
      <c r="B15784" s="158">
        <v>0.181964692255243</v>
      </c>
      <c r="C15784" s="158">
        <v>0.100454388706197</v>
      </c>
      <c r="D15784" s="158"/>
      <c r="E15784" s="158">
        <v>-0.31997187072781702</v>
      </c>
    </row>
    <row r="15785" spans="1:5" x14ac:dyDescent="0.25">
      <c r="A15785" s="158">
        <v>88431.376903688302</v>
      </c>
      <c r="B15785" s="158">
        <v>-0.43925326038695101</v>
      </c>
      <c r="C15785" s="158">
        <v>0.100369609332566</v>
      </c>
      <c r="D15785" s="158"/>
      <c r="E15785" s="158">
        <v>-0.32009852091274599</v>
      </c>
    </row>
    <row r="15786" spans="1:5" x14ac:dyDescent="0.25">
      <c r="A15786" s="158">
        <v>88440.375692277099</v>
      </c>
      <c r="B15786" s="158">
        <v>-0.68015697613220705</v>
      </c>
      <c r="C15786" s="158">
        <v>0.100321789824543</v>
      </c>
      <c r="D15786" s="158"/>
      <c r="E15786" s="158">
        <v>-0.32016987644365302</v>
      </c>
    </row>
    <row r="15787" spans="1:5" x14ac:dyDescent="0.25">
      <c r="A15787" s="158">
        <v>88465.484722188703</v>
      </c>
      <c r="B15787" s="158">
        <v>0.19423636955391299</v>
      </c>
      <c r="C15787" s="158">
        <v>0.100188152898764</v>
      </c>
      <c r="D15787" s="158"/>
      <c r="E15787" s="158">
        <v>-0.32036898314613399</v>
      </c>
    </row>
    <row r="15788" spans="1:5" x14ac:dyDescent="0.25">
      <c r="A15788" s="158">
        <v>88471.4412853088</v>
      </c>
      <c r="B15788" s="158">
        <v>0.22694264663107899</v>
      </c>
      <c r="C15788" s="158">
        <v>0.100156406120665</v>
      </c>
      <c r="D15788" s="158"/>
      <c r="E15788" s="158">
        <v>-0.32041621802929399</v>
      </c>
    </row>
    <row r="15789" spans="1:5" x14ac:dyDescent="0.25">
      <c r="A15789" s="158">
        <v>88472.057719492397</v>
      </c>
      <c r="B15789" s="158">
        <v>7.2817952601789096E-2</v>
      </c>
      <c r="C15789" s="158">
        <v>0.100153119740063</v>
      </c>
      <c r="D15789" s="158"/>
      <c r="E15789" s="158">
        <v>-0.32042110631019</v>
      </c>
    </row>
    <row r="15790" spans="1:5" x14ac:dyDescent="0.25">
      <c r="A15790" s="158">
        <v>88486.601791555004</v>
      </c>
      <c r="B15790" s="158">
        <v>-0.133655817843603</v>
      </c>
      <c r="C15790" s="158">
        <v>0.100075529213337</v>
      </c>
      <c r="D15790" s="158"/>
      <c r="E15790" s="158">
        <v>-0.32053644123469199</v>
      </c>
    </row>
    <row r="15791" spans="1:5" x14ac:dyDescent="0.25">
      <c r="A15791" s="158">
        <v>88514.151130586906</v>
      </c>
      <c r="B15791" s="158">
        <v>3.0080472961557799E-2</v>
      </c>
      <c r="C15791" s="158">
        <v>9.99282870202233E-2</v>
      </c>
      <c r="D15791" s="158"/>
      <c r="E15791" s="158">
        <v>-0.32075491575263398</v>
      </c>
    </row>
    <row r="15792" spans="1:5" x14ac:dyDescent="0.25">
      <c r="A15792" s="158">
        <v>88514.998599828104</v>
      </c>
      <c r="B15792" s="158">
        <v>0.53145636779305905</v>
      </c>
      <c r="C15792" s="158">
        <v>9.9923752033298605E-2</v>
      </c>
      <c r="D15792" s="158"/>
      <c r="E15792" s="158">
        <v>-0.32076163659066498</v>
      </c>
    </row>
    <row r="15793" spans="1:5" x14ac:dyDescent="0.25">
      <c r="A15793" s="158">
        <v>88549.166883145896</v>
      </c>
      <c r="B15793" s="158">
        <v>0.50518570282629405</v>
      </c>
      <c r="C15793" s="158">
        <v>9.9740639972618506E-2</v>
      </c>
      <c r="D15793" s="158"/>
      <c r="E15793" s="158">
        <v>-0.32103261497572699</v>
      </c>
    </row>
    <row r="15794" spans="1:5" x14ac:dyDescent="0.25">
      <c r="A15794" s="158">
        <v>88551.492943375502</v>
      </c>
      <c r="B15794" s="158">
        <v>0.24673521495253101</v>
      </c>
      <c r="C15794" s="158">
        <v>9.9728155363064203E-2</v>
      </c>
      <c r="D15794" s="158"/>
      <c r="E15794" s="158">
        <v>-0.32105106278713902</v>
      </c>
    </row>
    <row r="15795" spans="1:5" x14ac:dyDescent="0.25">
      <c r="A15795" s="158">
        <v>88577.850754078201</v>
      </c>
      <c r="B15795" s="158">
        <v>-0.54576319713046695</v>
      </c>
      <c r="C15795" s="158">
        <v>9.9586520045419499E-2</v>
      </c>
      <c r="D15795" s="158"/>
      <c r="E15795" s="158">
        <v>-0.321260109254978</v>
      </c>
    </row>
    <row r="15796" spans="1:5" x14ac:dyDescent="0.25">
      <c r="A15796" s="158">
        <v>88596.333284731998</v>
      </c>
      <c r="B15796" s="158">
        <v>-0.88586396930974098</v>
      </c>
      <c r="C15796" s="158">
        <v>9.9487024132871402E-2</v>
      </c>
      <c r="D15796" s="158"/>
      <c r="E15796" s="158">
        <v>-0.321406701089544</v>
      </c>
    </row>
    <row r="15797" spans="1:5" x14ac:dyDescent="0.25">
      <c r="A15797" s="158">
        <v>88606.720405199405</v>
      </c>
      <c r="B15797" s="158">
        <v>-0.71774870332075302</v>
      </c>
      <c r="C15797" s="158">
        <v>9.9431044168409102E-2</v>
      </c>
      <c r="D15797" s="158"/>
      <c r="E15797" s="158">
        <v>-0.32148908699967299</v>
      </c>
    </row>
    <row r="15798" spans="1:5" x14ac:dyDescent="0.25">
      <c r="A15798" s="158">
        <v>88607.285519344994</v>
      </c>
      <c r="B15798" s="158">
        <v>0.40690735216744001</v>
      </c>
      <c r="C15798" s="158">
        <v>9.9427997262989495E-2</v>
      </c>
      <c r="D15798" s="158"/>
      <c r="E15798" s="158">
        <v>-0.32149356926442801</v>
      </c>
    </row>
    <row r="15799" spans="1:5" x14ac:dyDescent="0.25">
      <c r="A15799" s="158">
        <v>88607.975718954607</v>
      </c>
      <c r="B15799" s="158">
        <v>-0.36321820058450299</v>
      </c>
      <c r="C15799" s="158">
        <v>9.9424275757516098E-2</v>
      </c>
      <c r="D15799" s="158"/>
      <c r="E15799" s="158">
        <v>-0.32149904366336102</v>
      </c>
    </row>
    <row r="15800" spans="1:5" x14ac:dyDescent="0.25">
      <c r="A15800" s="158">
        <v>88625.449171473098</v>
      </c>
      <c r="B15800" s="158">
        <v>-0.59232254567984599</v>
      </c>
      <c r="C15800" s="158">
        <v>9.9329994183397094E-2</v>
      </c>
      <c r="D15800" s="158"/>
      <c r="E15800" s="158">
        <v>-0.32163763826151698</v>
      </c>
    </row>
    <row r="15801" spans="1:5" x14ac:dyDescent="0.25">
      <c r="A15801" s="158">
        <v>88625.690170172995</v>
      </c>
      <c r="B15801" s="158">
        <v>0.27687054318115101</v>
      </c>
      <c r="C15801" s="158">
        <v>9.9328692943345995E-2</v>
      </c>
      <c r="D15801" s="158"/>
      <c r="E15801" s="158">
        <v>-0.32163954982160797</v>
      </c>
    </row>
    <row r="15802" spans="1:5" x14ac:dyDescent="0.25">
      <c r="A15802" s="158">
        <v>88627.154811908404</v>
      </c>
      <c r="B15802" s="158">
        <v>7.2322826786419506E-2</v>
      </c>
      <c r="C15802" s="158">
        <v>9.9320784294291295E-2</v>
      </c>
      <c r="D15802" s="158"/>
      <c r="E15802" s="158">
        <v>-0.32165116712160102</v>
      </c>
    </row>
    <row r="15803" spans="1:5" x14ac:dyDescent="0.25">
      <c r="A15803" s="158">
        <v>88628.442169753194</v>
      </c>
      <c r="B15803" s="158">
        <v>-0.98662561083030498</v>
      </c>
      <c r="C15803" s="158">
        <v>9.9313832200932095E-2</v>
      </c>
      <c r="D15803" s="158"/>
      <c r="E15803" s="158">
        <v>-0.32166137825523</v>
      </c>
    </row>
    <row r="15804" spans="1:5" x14ac:dyDescent="0.25">
      <c r="A15804" s="158">
        <v>88635.077832568393</v>
      </c>
      <c r="B15804" s="158">
        <v>1.33139953595711</v>
      </c>
      <c r="C15804" s="158">
        <v>9.9277987007499097E-2</v>
      </c>
      <c r="D15804" s="158"/>
      <c r="E15804" s="158">
        <v>-0.32171401166475699</v>
      </c>
    </row>
    <row r="15805" spans="1:5" x14ac:dyDescent="0.25">
      <c r="A15805" s="158">
        <v>88636.022727511794</v>
      </c>
      <c r="B15805" s="158">
        <v>0.16157839561567999</v>
      </c>
      <c r="C15805" s="158">
        <v>9.9272881317870598E-2</v>
      </c>
      <c r="D15805" s="158"/>
      <c r="E15805" s="158">
        <v>-0.32172150651783099</v>
      </c>
    </row>
    <row r="15806" spans="1:5" x14ac:dyDescent="0.25">
      <c r="A15806" s="158">
        <v>88639.194067632197</v>
      </c>
      <c r="B15806" s="158">
        <v>-0.31174051331337399</v>
      </c>
      <c r="C15806" s="158">
        <v>9.9255742497549398E-2</v>
      </c>
      <c r="D15806" s="158"/>
      <c r="E15806" s="158">
        <v>-0.32174666148312198</v>
      </c>
    </row>
    <row r="15807" spans="1:5" x14ac:dyDescent="0.25">
      <c r="A15807" s="158">
        <v>88653.340057506197</v>
      </c>
      <c r="B15807" s="158">
        <v>0.41674033594520898</v>
      </c>
      <c r="C15807" s="158">
        <v>9.91792440922621E-2</v>
      </c>
      <c r="D15807" s="158"/>
      <c r="E15807" s="158">
        <v>-0.32185886841713901</v>
      </c>
    </row>
    <row r="15808" spans="1:5" x14ac:dyDescent="0.25">
      <c r="A15808" s="158">
        <v>88696.805415297305</v>
      </c>
      <c r="B15808" s="158">
        <v>9.6803044125271007E-2</v>
      </c>
      <c r="C15808" s="158">
        <v>9.8943697757443105E-2</v>
      </c>
      <c r="D15808" s="158"/>
      <c r="E15808" s="158">
        <v>-0.32220365270803702</v>
      </c>
    </row>
    <row r="15809" spans="1:5" x14ac:dyDescent="0.25">
      <c r="A15809" s="158">
        <v>88698.703843980795</v>
      </c>
      <c r="B15809" s="158">
        <v>-0.21830619607506899</v>
      </c>
      <c r="C15809" s="158">
        <v>9.8933393162113803E-2</v>
      </c>
      <c r="D15809" s="158"/>
      <c r="E15809" s="158">
        <v>-0.32221871227015397</v>
      </c>
    </row>
    <row r="15810" spans="1:5" x14ac:dyDescent="0.25">
      <c r="A15810" s="158">
        <v>88700.529995584293</v>
      </c>
      <c r="B15810" s="158">
        <v>0.102949507806072</v>
      </c>
      <c r="C15810" s="158">
        <v>9.8923479588551105E-2</v>
      </c>
      <c r="D15810" s="158"/>
      <c r="E15810" s="158">
        <v>-0.32223319852125598</v>
      </c>
    </row>
    <row r="15811" spans="1:5" x14ac:dyDescent="0.25">
      <c r="A15811" s="158">
        <v>88704.891437122104</v>
      </c>
      <c r="B15811" s="158">
        <v>0.31059870822651697</v>
      </c>
      <c r="C15811" s="158">
        <v>9.8899797639221701E-2</v>
      </c>
      <c r="D15811" s="158"/>
      <c r="E15811" s="158">
        <v>-0.32226779652940002</v>
      </c>
    </row>
    <row r="15812" spans="1:5" x14ac:dyDescent="0.25">
      <c r="A15812" s="158">
        <v>88705.944083977505</v>
      </c>
      <c r="B15812" s="158">
        <v>0.90885921034731298</v>
      </c>
      <c r="C15812" s="158">
        <v>9.8894080851106694E-2</v>
      </c>
      <c r="D15812" s="158"/>
      <c r="E15812" s="158">
        <v>-0.322276146892569</v>
      </c>
    </row>
    <row r="15813" spans="1:5" x14ac:dyDescent="0.25">
      <c r="A15813" s="158">
        <v>88724.137440959807</v>
      </c>
      <c r="B15813" s="158">
        <v>1.2825821855420501</v>
      </c>
      <c r="C15813" s="158">
        <v>9.8795209347352794E-2</v>
      </c>
      <c r="D15813" s="158"/>
      <c r="E15813" s="158">
        <v>-0.32242047178729699</v>
      </c>
    </row>
    <row r="15814" spans="1:5" x14ac:dyDescent="0.25">
      <c r="A15814" s="158">
        <v>88748.595119221907</v>
      </c>
      <c r="B15814" s="158">
        <v>-0.312195138264804</v>
      </c>
      <c r="C15814" s="158">
        <v>9.8662101743544603E-2</v>
      </c>
      <c r="D15814" s="158"/>
      <c r="E15814" s="158">
        <v>-0.32261449612556797</v>
      </c>
    </row>
    <row r="15815" spans="1:5" x14ac:dyDescent="0.25">
      <c r="A15815" s="158">
        <v>88757.118243661898</v>
      </c>
      <c r="B15815" s="158">
        <v>7.5795820734092495E-2</v>
      </c>
      <c r="C15815" s="158">
        <v>9.8615664839146397E-2</v>
      </c>
      <c r="D15815" s="158"/>
      <c r="E15815" s="158">
        <v>-0.32268211211407799</v>
      </c>
    </row>
    <row r="15816" spans="1:5" x14ac:dyDescent="0.25">
      <c r="A15816" s="158">
        <v>88763.990811653101</v>
      </c>
      <c r="B15816" s="158">
        <v>0.33945869645060101</v>
      </c>
      <c r="C15816" s="158">
        <v>9.8578201842436305E-2</v>
      </c>
      <c r="D15816" s="158"/>
      <c r="E15816" s="158">
        <v>-0.32273663439855799</v>
      </c>
    </row>
    <row r="15817" spans="1:5" x14ac:dyDescent="0.25">
      <c r="A15817" s="158">
        <v>88770.334469447902</v>
      </c>
      <c r="B15817" s="158">
        <v>0.67907935568420896</v>
      </c>
      <c r="C15817" s="158">
        <v>9.8543607140911302E-2</v>
      </c>
      <c r="D15817" s="158"/>
      <c r="E15817" s="158">
        <v>-0.32278696110667299</v>
      </c>
    </row>
    <row r="15818" spans="1:5" x14ac:dyDescent="0.25">
      <c r="A15818" s="158">
        <v>88780.480970082703</v>
      </c>
      <c r="B15818" s="158">
        <v>0.365913264228102</v>
      </c>
      <c r="C15818" s="158">
        <v>9.8488244544289602E-2</v>
      </c>
      <c r="D15818" s="158"/>
      <c r="E15818" s="158">
        <v>-0.32286745811610801</v>
      </c>
    </row>
    <row r="15819" spans="1:5" x14ac:dyDescent="0.25">
      <c r="A15819" s="158">
        <v>88784.685709796206</v>
      </c>
      <c r="B15819" s="158">
        <v>-0.304639279013597</v>
      </c>
      <c r="C15819" s="158">
        <v>9.8465291620802003E-2</v>
      </c>
      <c r="D15819" s="158"/>
      <c r="E15819" s="158">
        <v>-0.32290081662481701</v>
      </c>
    </row>
    <row r="15820" spans="1:5" x14ac:dyDescent="0.25">
      <c r="A15820" s="158">
        <v>88798.7141131604</v>
      </c>
      <c r="B15820" s="158">
        <v>0.29397220979370298</v>
      </c>
      <c r="C15820" s="158">
        <v>9.8388669059565406E-2</v>
      </c>
      <c r="D15820" s="158"/>
      <c r="E15820" s="158">
        <v>-0.32301211295927101</v>
      </c>
    </row>
    <row r="15821" spans="1:5" x14ac:dyDescent="0.25">
      <c r="A15821" s="158">
        <v>88805.803913191106</v>
      </c>
      <c r="B15821" s="158">
        <v>0.49995163014848698</v>
      </c>
      <c r="C15821" s="158">
        <v>9.8349919361559707E-2</v>
      </c>
      <c r="D15821" s="158"/>
      <c r="E15821" s="158">
        <v>-0.32306836165713199</v>
      </c>
    </row>
    <row r="15822" spans="1:5" x14ac:dyDescent="0.25">
      <c r="A15822" s="158">
        <v>88806.883716684402</v>
      </c>
      <c r="B15822" s="158">
        <v>4.1208372438683603E-2</v>
      </c>
      <c r="C15822" s="158">
        <v>9.8344016146132404E-2</v>
      </c>
      <c r="D15822" s="158"/>
      <c r="E15822" s="158">
        <v>-0.32307692859213499</v>
      </c>
    </row>
    <row r="15823" spans="1:5" x14ac:dyDescent="0.25">
      <c r="A15823" s="158">
        <v>88821.072810215002</v>
      </c>
      <c r="B15823" s="158">
        <v>2.2948919355303399E-2</v>
      </c>
      <c r="C15823" s="158">
        <v>9.8266409055490805E-2</v>
      </c>
      <c r="D15823" s="158"/>
      <c r="E15823" s="158">
        <v>-0.32318950297780402</v>
      </c>
    </row>
    <row r="15824" spans="1:5" x14ac:dyDescent="0.25">
      <c r="A15824" s="158">
        <v>88831.969542320207</v>
      </c>
      <c r="B15824" s="158">
        <v>-0.54741588115950801</v>
      </c>
      <c r="C15824" s="158">
        <v>9.8206764265888993E-2</v>
      </c>
      <c r="D15824" s="158"/>
      <c r="E15824" s="158">
        <v>-0.32327595756474498</v>
      </c>
    </row>
    <row r="15825" spans="1:5" x14ac:dyDescent="0.25">
      <c r="A15825" s="158">
        <v>88872.648059838393</v>
      </c>
      <c r="B15825" s="158">
        <v>-0.61488064399074505</v>
      </c>
      <c r="C15825" s="158">
        <v>9.7983767000015001E-2</v>
      </c>
      <c r="D15825" s="158"/>
      <c r="E15825" s="158">
        <v>-0.32359871084040598</v>
      </c>
    </row>
    <row r="15826" spans="1:5" x14ac:dyDescent="0.25">
      <c r="A15826" s="158">
        <v>88889.6269165712</v>
      </c>
      <c r="B15826" s="158">
        <v>-0.46881026172042001</v>
      </c>
      <c r="C15826" s="158">
        <v>9.7890536924477203E-2</v>
      </c>
      <c r="D15826" s="158"/>
      <c r="E15826" s="158">
        <v>-0.32373342990818699</v>
      </c>
    </row>
    <row r="15827" spans="1:5" x14ac:dyDescent="0.25">
      <c r="A15827" s="158">
        <v>88893.713032485</v>
      </c>
      <c r="B15827" s="158">
        <v>-0.53131571237279296</v>
      </c>
      <c r="C15827" s="158">
        <v>9.7868087175802296E-2</v>
      </c>
      <c r="D15827" s="158"/>
      <c r="E15827" s="158">
        <v>-0.32376585167772798</v>
      </c>
    </row>
    <row r="15828" spans="1:5" x14ac:dyDescent="0.25">
      <c r="A15828" s="158">
        <v>88893.893590293301</v>
      </c>
      <c r="B15828" s="158">
        <v>0.118484586920076</v>
      </c>
      <c r="C15828" s="158">
        <v>9.7867095047467906E-2</v>
      </c>
      <c r="D15828" s="158"/>
      <c r="E15828" s="158">
        <v>-0.32376728433858198</v>
      </c>
    </row>
    <row r="15829" spans="1:5" x14ac:dyDescent="0.25">
      <c r="A15829" s="158">
        <v>88893.954119679605</v>
      </c>
      <c r="B15829" s="158">
        <v>0.16371668767722899</v>
      </c>
      <c r="C15829" s="158">
        <v>9.7866762448641495E-2</v>
      </c>
      <c r="D15829" s="158"/>
      <c r="E15829" s="158">
        <v>-0.32376776461742102</v>
      </c>
    </row>
    <row r="15830" spans="1:5" x14ac:dyDescent="0.25">
      <c r="A15830" s="158">
        <v>88895.342046738995</v>
      </c>
      <c r="B15830" s="158">
        <v>-0.32377877732716598</v>
      </c>
      <c r="C15830" s="158">
        <v>9.7859135720352194E-2</v>
      </c>
      <c r="D15830" s="158"/>
      <c r="E15830" s="158">
        <v>-0.32377877732716498</v>
      </c>
    </row>
    <row r="15831" spans="1:5" x14ac:dyDescent="0.25">
      <c r="A15831" s="158">
        <v>88897.308510841307</v>
      </c>
      <c r="B15831" s="158">
        <v>0.28280758383050197</v>
      </c>
      <c r="C15831" s="158">
        <v>9.7848328913284502E-2</v>
      </c>
      <c r="D15831" s="158"/>
      <c r="E15831" s="158">
        <v>-0.32379438055412002</v>
      </c>
    </row>
    <row r="15832" spans="1:5" x14ac:dyDescent="0.25">
      <c r="A15832" s="158">
        <v>88900.859029487605</v>
      </c>
      <c r="B15832" s="158">
        <v>0.42652279948816002</v>
      </c>
      <c r="C15832" s="158">
        <v>9.7828813923617503E-2</v>
      </c>
      <c r="D15832" s="158"/>
      <c r="E15832" s="158">
        <v>-0.32382255280842498</v>
      </c>
    </row>
    <row r="15833" spans="1:5" x14ac:dyDescent="0.25">
      <c r="A15833" s="158">
        <v>88906.139783502105</v>
      </c>
      <c r="B15833" s="158">
        <v>0.29409874233201599</v>
      </c>
      <c r="C15833" s="158">
        <v>9.7799781972701005E-2</v>
      </c>
      <c r="D15833" s="158"/>
      <c r="E15833" s="158">
        <v>-0.32386445415429999</v>
      </c>
    </row>
    <row r="15834" spans="1:5" x14ac:dyDescent="0.25">
      <c r="A15834" s="158">
        <v>88907.213764357904</v>
      </c>
      <c r="B15834" s="158">
        <v>0.10484970247226499</v>
      </c>
      <c r="C15834" s="158">
        <v>9.7793876548141506E-2</v>
      </c>
      <c r="D15834" s="158"/>
      <c r="E15834" s="158">
        <v>-0.32387297593151698</v>
      </c>
    </row>
    <row r="15835" spans="1:5" x14ac:dyDescent="0.25">
      <c r="A15835" s="158">
        <v>88909.179726247297</v>
      </c>
      <c r="B15835" s="158">
        <v>-0.44206294184756501</v>
      </c>
      <c r="C15835" s="158">
        <v>9.7783065567650804E-2</v>
      </c>
      <c r="D15835" s="158"/>
      <c r="E15835" s="158">
        <v>-0.323888575389017</v>
      </c>
    </row>
    <row r="15836" spans="1:5" x14ac:dyDescent="0.25">
      <c r="A15836" s="158">
        <v>88933.240804245201</v>
      </c>
      <c r="B15836" s="158">
        <v>0.41423576450618799</v>
      </c>
      <c r="C15836" s="158">
        <v>9.7650660611624598E-2</v>
      </c>
      <c r="D15836" s="158"/>
      <c r="E15836" s="158">
        <v>-0.32407949738550601</v>
      </c>
    </row>
    <row r="15837" spans="1:5" x14ac:dyDescent="0.25">
      <c r="A15837" s="158">
        <v>88945.082248916806</v>
      </c>
      <c r="B15837" s="158">
        <v>0.21244911896580701</v>
      </c>
      <c r="C15837" s="158">
        <v>9.7585437901081401E-2</v>
      </c>
      <c r="D15837" s="158"/>
      <c r="E15837" s="158">
        <v>-0.32417345985326301</v>
      </c>
    </row>
    <row r="15838" spans="1:5" x14ac:dyDescent="0.25">
      <c r="A15838" s="158">
        <v>88962.485195380897</v>
      </c>
      <c r="B15838" s="158">
        <v>0.70927028908898104</v>
      </c>
      <c r="C15838" s="158">
        <v>9.7489511507471899E-2</v>
      </c>
      <c r="D15838" s="158"/>
      <c r="E15838" s="158">
        <v>-0.32431155537101097</v>
      </c>
    </row>
    <row r="15839" spans="1:5" x14ac:dyDescent="0.25">
      <c r="A15839" s="158">
        <v>88964.664036276299</v>
      </c>
      <c r="B15839" s="158">
        <v>5.2554132199511501E-2</v>
      </c>
      <c r="C15839" s="158">
        <v>9.7477495714067594E-2</v>
      </c>
      <c r="D15839" s="158"/>
      <c r="E15839" s="158">
        <v>-0.324328845052959</v>
      </c>
    </row>
    <row r="15840" spans="1:5" x14ac:dyDescent="0.25">
      <c r="A15840" s="158">
        <v>89009.464849236305</v>
      </c>
      <c r="B15840" s="158">
        <v>-0.57433440178611395</v>
      </c>
      <c r="C15840" s="158">
        <v>9.7230150366063001E-2</v>
      </c>
      <c r="D15840" s="158"/>
      <c r="E15840" s="158">
        <v>-0.32468436042675602</v>
      </c>
    </row>
    <row r="15841" spans="1:5" x14ac:dyDescent="0.25">
      <c r="A15841" s="158">
        <v>89025.975972852902</v>
      </c>
      <c r="B15841" s="158">
        <v>1.41413669953663</v>
      </c>
      <c r="C15841" s="158">
        <v>9.71388624382096E-2</v>
      </c>
      <c r="D15841" s="158"/>
      <c r="E15841" s="158">
        <v>-0.324815388142912</v>
      </c>
    </row>
    <row r="15842" spans="1:5" x14ac:dyDescent="0.25">
      <c r="A15842" s="158">
        <v>89031.850195255305</v>
      </c>
      <c r="B15842" s="158">
        <v>8.2037394657730207E-3</v>
      </c>
      <c r="C15842" s="158">
        <v>9.7106368321515396E-2</v>
      </c>
      <c r="D15842" s="158"/>
      <c r="E15842" s="158">
        <v>-0.32486200488702899</v>
      </c>
    </row>
    <row r="15843" spans="1:5" x14ac:dyDescent="0.25">
      <c r="A15843" s="158">
        <v>89043.652821939293</v>
      </c>
      <c r="B15843" s="158">
        <v>-0.12905727742522599</v>
      </c>
      <c r="C15843" s="158">
        <v>9.7041055034044504E-2</v>
      </c>
      <c r="D15843" s="158"/>
      <c r="E15843" s="158">
        <v>-0.32495566919547098</v>
      </c>
    </row>
    <row r="15844" spans="1:5" x14ac:dyDescent="0.25">
      <c r="A15844" s="158">
        <v>89052.334368651194</v>
      </c>
      <c r="B15844" s="158">
        <v>1.40080746501721</v>
      </c>
      <c r="C15844" s="158">
        <v>9.6992991878778301E-2</v>
      </c>
      <c r="D15844" s="158"/>
      <c r="E15844" s="158">
        <v>-0.32502456567835603</v>
      </c>
    </row>
    <row r="15845" spans="1:5" x14ac:dyDescent="0.25">
      <c r="A15845" s="158">
        <v>89066.353221843106</v>
      </c>
      <c r="B15845" s="158">
        <v>9.70832394499688E-2</v>
      </c>
      <c r="C15845" s="158">
        <v>9.6915342774620106E-2</v>
      </c>
      <c r="D15845" s="158"/>
      <c r="E15845" s="158">
        <v>-0.32513582011568398</v>
      </c>
    </row>
    <row r="15846" spans="1:5" x14ac:dyDescent="0.25">
      <c r="A15846" s="158">
        <v>89094.702548596601</v>
      </c>
      <c r="B15846" s="158">
        <v>-0.24626030894860901</v>
      </c>
      <c r="C15846" s="158">
        <v>9.6758181875885599E-2</v>
      </c>
      <c r="D15846" s="158"/>
      <c r="E15846" s="158">
        <v>-0.32536080668390399</v>
      </c>
    </row>
    <row r="15847" spans="1:5" x14ac:dyDescent="0.25">
      <c r="A15847" s="158">
        <v>89098.209743628293</v>
      </c>
      <c r="B15847" s="158">
        <v>-0.36693753525892697</v>
      </c>
      <c r="C15847" s="158">
        <v>9.6738726587851501E-2</v>
      </c>
      <c r="D15847" s="158"/>
      <c r="E15847" s="158">
        <v>-0.32538864099008002</v>
      </c>
    </row>
    <row r="15848" spans="1:5" x14ac:dyDescent="0.25">
      <c r="A15848" s="158">
        <v>89118.904501632205</v>
      </c>
      <c r="B15848" s="158">
        <v>8.1602216590059798E-2</v>
      </c>
      <c r="C15848" s="158">
        <v>9.6623873988009396E-2</v>
      </c>
      <c r="D15848" s="158"/>
      <c r="E15848" s="158">
        <v>-0.325552883577853</v>
      </c>
    </row>
    <row r="15849" spans="1:5" x14ac:dyDescent="0.25">
      <c r="A15849" s="158">
        <v>89122.897535544602</v>
      </c>
      <c r="B15849" s="158">
        <v>-0.22291775894989199</v>
      </c>
      <c r="C15849" s="158">
        <v>9.6601702928706096E-2</v>
      </c>
      <c r="D15849" s="158"/>
      <c r="E15849" s="158">
        <v>-0.32558457439319699</v>
      </c>
    </row>
    <row r="15850" spans="1:5" x14ac:dyDescent="0.25">
      <c r="A15850" s="158">
        <v>89137.128433853795</v>
      </c>
      <c r="B15850" s="158">
        <v>9.8143738966327596E-2</v>
      </c>
      <c r="C15850" s="158">
        <v>9.6522660237362404E-2</v>
      </c>
      <c r="D15850" s="158"/>
      <c r="E15850" s="158">
        <v>-0.32569751922280499</v>
      </c>
    </row>
    <row r="15851" spans="1:5" x14ac:dyDescent="0.25">
      <c r="A15851" s="158">
        <v>89138.395535048097</v>
      </c>
      <c r="B15851" s="158">
        <v>-0.122630942337965</v>
      </c>
      <c r="C15851" s="158">
        <v>9.6515620391153301E-2</v>
      </c>
      <c r="D15851" s="158"/>
      <c r="E15851" s="158">
        <v>-0.32570757575846998</v>
      </c>
    </row>
    <row r="15852" spans="1:5" x14ac:dyDescent="0.25">
      <c r="A15852" s="158">
        <v>89144.202280500307</v>
      </c>
      <c r="B15852" s="158">
        <v>0.214107259073892</v>
      </c>
      <c r="C15852" s="158">
        <v>9.6483354791647699E-2</v>
      </c>
      <c r="D15852" s="158"/>
      <c r="E15852" s="158">
        <v>-0.32575366199775901</v>
      </c>
    </row>
    <row r="15853" spans="1:5" x14ac:dyDescent="0.25">
      <c r="A15853" s="158">
        <v>89144.469197297803</v>
      </c>
      <c r="B15853" s="158">
        <v>0.28882066613722401</v>
      </c>
      <c r="C15853" s="158">
        <v>9.6481871488554902E-2</v>
      </c>
      <c r="D15853" s="158"/>
      <c r="E15853" s="158">
        <v>-0.32575578043485198</v>
      </c>
    </row>
    <row r="15854" spans="1:5" x14ac:dyDescent="0.25">
      <c r="A15854" s="158">
        <v>89146.388030412607</v>
      </c>
      <c r="B15854" s="158">
        <v>-9.5100466122732805E-2</v>
      </c>
      <c r="C15854" s="158">
        <v>9.6471207785634797E-2</v>
      </c>
      <c r="D15854" s="158"/>
      <c r="E15854" s="158">
        <v>-0.32577100964208999</v>
      </c>
    </row>
    <row r="15855" spans="1:5" x14ac:dyDescent="0.25">
      <c r="A15855" s="158">
        <v>89190.045650162705</v>
      </c>
      <c r="B15855" s="158">
        <v>0.16661145417595799</v>
      </c>
      <c r="C15855" s="158">
        <v>9.6228395533039898E-2</v>
      </c>
      <c r="D15855" s="158"/>
      <c r="E15855" s="158">
        <v>-0.32611751411116202</v>
      </c>
    </row>
    <row r="15856" spans="1:5" x14ac:dyDescent="0.25">
      <c r="A15856" s="158">
        <v>89216.132963401702</v>
      </c>
      <c r="B15856" s="158">
        <v>0.31892476640127398</v>
      </c>
      <c r="C15856" s="158">
        <v>9.6083140065803194E-2</v>
      </c>
      <c r="D15856" s="158"/>
      <c r="E15856" s="158">
        <v>-0.326324571649031</v>
      </c>
    </row>
    <row r="15857" spans="1:5" x14ac:dyDescent="0.25">
      <c r="A15857" s="158">
        <v>89216.313341596702</v>
      </c>
      <c r="B15857" s="158">
        <v>-0.542511097450182</v>
      </c>
      <c r="C15857" s="158">
        <v>9.6082135304912802E-2</v>
      </c>
      <c r="D15857" s="158"/>
      <c r="E15857" s="158">
        <v>-0.32632600334381801</v>
      </c>
    </row>
    <row r="15858" spans="1:5" x14ac:dyDescent="0.25">
      <c r="A15858" s="158">
        <v>89225.320974027607</v>
      </c>
      <c r="B15858" s="158">
        <v>0.342103893859314</v>
      </c>
      <c r="C15858" s="158">
        <v>9.6031953185969798E-2</v>
      </c>
      <c r="D15858" s="158"/>
      <c r="E15858" s="158">
        <v>-0.32639749884017</v>
      </c>
    </row>
    <row r="15859" spans="1:5" x14ac:dyDescent="0.25">
      <c r="A15859" s="158">
        <v>89226.565715930206</v>
      </c>
      <c r="B15859" s="158">
        <v>0.390327207466168</v>
      </c>
      <c r="C15859" s="158">
        <v>9.6025017592446305E-2</v>
      </c>
      <c r="D15859" s="158"/>
      <c r="E15859" s="158">
        <v>-0.326407378662666</v>
      </c>
    </row>
    <row r="15860" spans="1:5" x14ac:dyDescent="0.25">
      <c r="A15860" s="158">
        <v>89255.063208381398</v>
      </c>
      <c r="B15860" s="158">
        <v>6.9872987430574796E-2</v>
      </c>
      <c r="C15860" s="158">
        <v>9.5866164318844205E-2</v>
      </c>
      <c r="D15860" s="158"/>
      <c r="E15860" s="158">
        <v>-0.32663357294178602</v>
      </c>
    </row>
    <row r="15861" spans="1:5" x14ac:dyDescent="0.25">
      <c r="A15861" s="158">
        <v>89259.049433933105</v>
      </c>
      <c r="B15861" s="158">
        <v>0.40943601374334698</v>
      </c>
      <c r="C15861" s="158">
        <v>9.5843933896415295E-2</v>
      </c>
      <c r="D15861" s="158"/>
      <c r="E15861" s="158">
        <v>-0.32666521337062399</v>
      </c>
    </row>
    <row r="15862" spans="1:5" x14ac:dyDescent="0.25">
      <c r="A15862" s="158">
        <v>89259.510626053307</v>
      </c>
      <c r="B15862" s="158">
        <v>-5.4718763243386599</v>
      </c>
      <c r="C15862" s="158">
        <v>9.5841361761085903E-2</v>
      </c>
      <c r="D15862" s="158"/>
      <c r="E15862" s="158">
        <v>-0.32666887406199402</v>
      </c>
    </row>
    <row r="15863" spans="1:5" x14ac:dyDescent="0.25">
      <c r="A15863" s="158">
        <v>89266.800662470007</v>
      </c>
      <c r="B15863" s="158">
        <v>0.224996325948079</v>
      </c>
      <c r="C15863" s="158">
        <v>9.5800699959725899E-2</v>
      </c>
      <c r="D15863" s="158"/>
      <c r="E15863" s="158">
        <v>-0.32672673856468498</v>
      </c>
    </row>
    <row r="15864" spans="1:5" x14ac:dyDescent="0.25">
      <c r="A15864" s="158">
        <v>89269.681526726199</v>
      </c>
      <c r="B15864" s="158">
        <v>-0.72440002138614001</v>
      </c>
      <c r="C15864" s="158">
        <v>9.5784629135580293E-2</v>
      </c>
      <c r="D15864" s="158"/>
      <c r="E15864" s="158">
        <v>-0.32674960544963899</v>
      </c>
    </row>
    <row r="15865" spans="1:5" x14ac:dyDescent="0.25">
      <c r="A15865" s="158">
        <v>89300.465729334697</v>
      </c>
      <c r="B15865" s="158">
        <v>0.114781803039343</v>
      </c>
      <c r="C15865" s="158">
        <v>9.5612826719471494E-2</v>
      </c>
      <c r="D15865" s="158"/>
      <c r="E15865" s="158">
        <v>-0.326993958399105</v>
      </c>
    </row>
    <row r="15866" spans="1:5" x14ac:dyDescent="0.25">
      <c r="A15866" s="158">
        <v>89305.101419160506</v>
      </c>
      <c r="B15866" s="158">
        <v>-4.2601575373868397E-2</v>
      </c>
      <c r="C15866" s="158">
        <v>9.5586944345881206E-2</v>
      </c>
      <c r="D15866" s="158"/>
      <c r="E15866" s="158">
        <v>-0.32703075516826002</v>
      </c>
    </row>
    <row r="15867" spans="1:5" x14ac:dyDescent="0.25">
      <c r="A15867" s="158">
        <v>89308.862387032001</v>
      </c>
      <c r="B15867" s="158">
        <v>-0.30395434375452002</v>
      </c>
      <c r="C15867" s="158">
        <v>9.5565943719741003E-2</v>
      </c>
      <c r="D15867" s="158"/>
      <c r="E15867" s="158">
        <v>-0.32706060873689602</v>
      </c>
    </row>
    <row r="15868" spans="1:5" x14ac:dyDescent="0.25">
      <c r="A15868" s="158">
        <v>89309.306010558095</v>
      </c>
      <c r="B15868" s="158">
        <v>-0.23986903127238801</v>
      </c>
      <c r="C15868" s="158">
        <v>9.5563466477563794E-2</v>
      </c>
      <c r="D15868" s="158"/>
      <c r="E15868" s="158">
        <v>-0.32706413010846003</v>
      </c>
    </row>
    <row r="15869" spans="1:5" x14ac:dyDescent="0.25">
      <c r="A15869" s="158">
        <v>89319.652250109095</v>
      </c>
      <c r="B15869" s="158">
        <v>1.67812576454507</v>
      </c>
      <c r="C15869" s="158">
        <v>9.5505684795248E-2</v>
      </c>
      <c r="D15869" s="158"/>
      <c r="E15869" s="158">
        <v>-0.32714625626107302</v>
      </c>
    </row>
    <row r="15870" spans="1:5" x14ac:dyDescent="0.25">
      <c r="A15870" s="158">
        <v>89331.997481142593</v>
      </c>
      <c r="B15870" s="158">
        <v>0.22404872419299299</v>
      </c>
      <c r="C15870" s="158">
        <v>9.5436721643111996E-2</v>
      </c>
      <c r="D15870" s="158"/>
      <c r="E15870" s="158">
        <v>-0.32724425074479802</v>
      </c>
    </row>
    <row r="15871" spans="1:5" x14ac:dyDescent="0.25">
      <c r="A15871" s="158">
        <v>89337.6844141154</v>
      </c>
      <c r="B15871" s="158">
        <v>0.216181422634976</v>
      </c>
      <c r="C15871" s="158">
        <v>9.5404946988553202E-2</v>
      </c>
      <c r="D15871" s="158"/>
      <c r="E15871" s="158">
        <v>-0.32728939299722398</v>
      </c>
    </row>
    <row r="15872" spans="1:5" x14ac:dyDescent="0.25">
      <c r="A15872" s="158">
        <v>89346.050890289</v>
      </c>
      <c r="B15872" s="158">
        <v>-5.0073972044140103E-2</v>
      </c>
      <c r="C15872" s="158">
        <v>9.5358193993024198E-2</v>
      </c>
      <c r="D15872" s="158"/>
      <c r="E15872" s="158">
        <v>-0.327355805488945</v>
      </c>
    </row>
    <row r="15873" spans="1:5" x14ac:dyDescent="0.25">
      <c r="A15873" s="158">
        <v>89347.676640018501</v>
      </c>
      <c r="B15873" s="158">
        <v>-8.4794089227535605E-2</v>
      </c>
      <c r="C15873" s="158">
        <v>9.5349108148230499E-2</v>
      </c>
      <c r="D15873" s="158"/>
      <c r="E15873" s="158">
        <v>-0.32736871061804801</v>
      </c>
    </row>
    <row r="15874" spans="1:5" x14ac:dyDescent="0.25">
      <c r="A15874" s="158">
        <v>89348.256398600701</v>
      </c>
      <c r="B15874" s="158">
        <v>0.310945591025447</v>
      </c>
      <c r="C15874" s="158">
        <v>9.5345867972503398E-2</v>
      </c>
      <c r="D15874" s="158"/>
      <c r="E15874" s="158">
        <v>-0.32737331271932102</v>
      </c>
    </row>
    <row r="15875" spans="1:5" x14ac:dyDescent="0.25">
      <c r="A15875" s="158">
        <v>89352.960413824505</v>
      </c>
      <c r="B15875" s="158">
        <v>-0.194669192670993</v>
      </c>
      <c r="C15875" s="158">
        <v>9.5319576599277506E-2</v>
      </c>
      <c r="D15875" s="158"/>
      <c r="E15875" s="158">
        <v>-0.32741065307686701</v>
      </c>
    </row>
    <row r="15876" spans="1:5" x14ac:dyDescent="0.25">
      <c r="A15876" s="158">
        <v>89364.194656083797</v>
      </c>
      <c r="B15876" s="158">
        <v>0.230249927748405</v>
      </c>
      <c r="C15876" s="158">
        <v>9.5256777006425195E-2</v>
      </c>
      <c r="D15876" s="158"/>
      <c r="E15876" s="158">
        <v>-0.32749983068816602</v>
      </c>
    </row>
    <row r="15877" spans="1:5" x14ac:dyDescent="0.25">
      <c r="A15877" s="158">
        <v>89366.252836810803</v>
      </c>
      <c r="B15877" s="158">
        <v>-0.925504840008329</v>
      </c>
      <c r="C15877" s="158">
        <v>9.5245270264086995E-2</v>
      </c>
      <c r="D15877" s="158"/>
      <c r="E15877" s="158">
        <v>-0.32751616863407201</v>
      </c>
    </row>
    <row r="15878" spans="1:5" x14ac:dyDescent="0.25">
      <c r="A15878" s="158">
        <v>89397.931263452498</v>
      </c>
      <c r="B15878" s="158">
        <v>-7.2312773906790806E-2</v>
      </c>
      <c r="C15878" s="158">
        <v>9.5068110094681496E-2</v>
      </c>
      <c r="D15878" s="158"/>
      <c r="E15878" s="158">
        <v>-0.32776763635294498</v>
      </c>
    </row>
    <row r="15879" spans="1:5" x14ac:dyDescent="0.25">
      <c r="A15879" s="158">
        <v>89428.411071090595</v>
      </c>
      <c r="B15879" s="158">
        <v>-5.46741394327643E-2</v>
      </c>
      <c r="C15879" s="158">
        <v>9.4897564897001893E-2</v>
      </c>
      <c r="D15879" s="158"/>
      <c r="E15879" s="158">
        <v>-0.32800959390759299</v>
      </c>
    </row>
    <row r="15880" spans="1:5" x14ac:dyDescent="0.25">
      <c r="A15880" s="158">
        <v>89432.069048960606</v>
      </c>
      <c r="B15880" s="158">
        <v>-7.8754775916070399</v>
      </c>
      <c r="C15880" s="158">
        <v>9.4877091976972305E-2</v>
      </c>
      <c r="D15880" s="158"/>
      <c r="E15880" s="158">
        <v>-0.328038632290796</v>
      </c>
    </row>
    <row r="15881" spans="1:5" x14ac:dyDescent="0.25">
      <c r="A15881" s="158">
        <v>89447.522398244604</v>
      </c>
      <c r="B15881" s="158">
        <v>0.84765214709487902</v>
      </c>
      <c r="C15881" s="158">
        <v>9.47905914669738E-2</v>
      </c>
      <c r="D15881" s="158"/>
      <c r="E15881" s="158">
        <v>-0.32816130737453902</v>
      </c>
    </row>
    <row r="15882" spans="1:5" x14ac:dyDescent="0.25">
      <c r="A15882" s="158">
        <v>89469.482103186994</v>
      </c>
      <c r="B15882" s="158">
        <v>0.35417855354369399</v>
      </c>
      <c r="C15882" s="158">
        <v>9.4667642019839293E-2</v>
      </c>
      <c r="D15882" s="158"/>
      <c r="E15882" s="158">
        <v>-0.328335634426973</v>
      </c>
    </row>
    <row r="15883" spans="1:5" x14ac:dyDescent="0.25">
      <c r="A15883" s="158">
        <v>89474.443428711806</v>
      </c>
      <c r="B15883" s="158">
        <v>0.21832841804165801</v>
      </c>
      <c r="C15883" s="158">
        <v>9.4639859823618999E-2</v>
      </c>
      <c r="D15883" s="158"/>
      <c r="E15883" s="158">
        <v>-0.32837502018319498</v>
      </c>
    </row>
    <row r="15884" spans="1:5" x14ac:dyDescent="0.25">
      <c r="A15884" s="158">
        <v>89476.320653491901</v>
      </c>
      <c r="B15884" s="158">
        <v>8.0379120703311102E-2</v>
      </c>
      <c r="C15884" s="158">
        <v>9.4629347431562399E-2</v>
      </c>
      <c r="D15884" s="158"/>
      <c r="E15884" s="158">
        <v>-0.328389922662782</v>
      </c>
    </row>
    <row r="15885" spans="1:5" x14ac:dyDescent="0.25">
      <c r="A15885" s="158">
        <v>89509.255396556298</v>
      </c>
      <c r="B15885" s="158">
        <v>0.33810632084674302</v>
      </c>
      <c r="C15885" s="158">
        <v>9.4444881674053197E-2</v>
      </c>
      <c r="D15885" s="158"/>
      <c r="E15885" s="158">
        <v>-0.32865137977313602</v>
      </c>
    </row>
    <row r="15886" spans="1:5" x14ac:dyDescent="0.25">
      <c r="A15886" s="158">
        <v>89558.151117851696</v>
      </c>
      <c r="B15886" s="158">
        <v>-0.28475169575411502</v>
      </c>
      <c r="C15886" s="158">
        <v>9.4170929348388902E-2</v>
      </c>
      <c r="D15886" s="158"/>
      <c r="E15886" s="158">
        <v>-0.32903955311143801</v>
      </c>
    </row>
    <row r="15887" spans="1:5" x14ac:dyDescent="0.25">
      <c r="A15887" s="158">
        <v>89572.172768706398</v>
      </c>
      <c r="B15887" s="158">
        <v>3.9857215778368098</v>
      </c>
      <c r="C15887" s="158">
        <v>9.40923549862063E-2</v>
      </c>
      <c r="D15887" s="158"/>
      <c r="E15887" s="158">
        <v>-0.32915086977415903</v>
      </c>
    </row>
    <row r="15888" spans="1:5" x14ac:dyDescent="0.25">
      <c r="A15888" s="158">
        <v>89575.669880765097</v>
      </c>
      <c r="B15888" s="158">
        <v>0.29939087539778703</v>
      </c>
      <c r="C15888" s="158">
        <v>9.4072757215311401E-2</v>
      </c>
      <c r="D15888" s="158"/>
      <c r="E15888" s="158">
        <v>-0.32917863314579299</v>
      </c>
    </row>
    <row r="15889" spans="1:5" x14ac:dyDescent="0.25">
      <c r="A15889" s="158">
        <v>89583.414853426002</v>
      </c>
      <c r="B15889" s="158">
        <v>-2.7644549851313399E-2</v>
      </c>
      <c r="C15889" s="158">
        <v>9.4029353650917399E-2</v>
      </c>
      <c r="D15889" s="158"/>
      <c r="E15889" s="158">
        <v>-0.329240120183381</v>
      </c>
    </row>
    <row r="15890" spans="1:5" x14ac:dyDescent="0.25">
      <c r="A15890" s="158">
        <v>89584.995898996902</v>
      </c>
      <c r="B15890" s="158">
        <v>0.19956616935847801</v>
      </c>
      <c r="C15890" s="158">
        <v>9.4020493192121996E-2</v>
      </c>
      <c r="D15890" s="158"/>
      <c r="E15890" s="158">
        <v>-0.32925267206709502</v>
      </c>
    </row>
    <row r="15891" spans="1:5" x14ac:dyDescent="0.25">
      <c r="A15891" s="158">
        <v>89585.296737098703</v>
      </c>
      <c r="B15891" s="158">
        <v>9.1028708595231003E-2</v>
      </c>
      <c r="C15891" s="158">
        <v>9.4018807237659693E-2</v>
      </c>
      <c r="D15891" s="158"/>
      <c r="E15891" s="158">
        <v>-0.32925506041465302</v>
      </c>
    </row>
    <row r="15892" spans="1:5" x14ac:dyDescent="0.25">
      <c r="A15892" s="158">
        <v>89591.396461103403</v>
      </c>
      <c r="B15892" s="158">
        <v>1.1702455466711801</v>
      </c>
      <c r="C15892" s="158">
        <v>9.3984622919639396E-2</v>
      </c>
      <c r="D15892" s="158"/>
      <c r="E15892" s="158">
        <v>-0.32930348606239201</v>
      </c>
    </row>
    <row r="15893" spans="1:5" x14ac:dyDescent="0.25">
      <c r="A15893" s="158">
        <v>89635.278828823095</v>
      </c>
      <c r="B15893" s="158">
        <v>0.144392919278302</v>
      </c>
      <c r="C15893" s="158">
        <v>9.3738686645983907E-2</v>
      </c>
      <c r="D15893" s="158"/>
      <c r="E15893" s="158">
        <v>-0.32965187112883698</v>
      </c>
    </row>
    <row r="15894" spans="1:5" x14ac:dyDescent="0.25">
      <c r="A15894" s="158">
        <v>89642.308403035902</v>
      </c>
      <c r="B15894" s="158">
        <v>0.26806855683603198</v>
      </c>
      <c r="C15894" s="158">
        <v>9.3699289730873797E-2</v>
      </c>
      <c r="D15894" s="158"/>
      <c r="E15894" s="158">
        <v>-0.329707679914156</v>
      </c>
    </row>
    <row r="15895" spans="1:5" x14ac:dyDescent="0.25">
      <c r="A15895" s="158">
        <v>89642.330053535596</v>
      </c>
      <c r="B15895" s="158">
        <v>0.171782534387632</v>
      </c>
      <c r="C15895" s="158">
        <v>9.3699168392183604E-2</v>
      </c>
      <c r="D15895" s="158"/>
      <c r="E15895" s="158">
        <v>-0.32970785180075202</v>
      </c>
    </row>
    <row r="15896" spans="1:5" x14ac:dyDescent="0.25">
      <c r="A15896" s="158">
        <v>89660.465059763796</v>
      </c>
      <c r="B15896" s="158">
        <v>0.51932016406133197</v>
      </c>
      <c r="C15896" s="158">
        <v>9.3597533700616201E-2</v>
      </c>
      <c r="D15896" s="158"/>
      <c r="E15896" s="158">
        <v>-0.32985182880604702</v>
      </c>
    </row>
    <row r="15897" spans="1:5" x14ac:dyDescent="0.25">
      <c r="A15897" s="158">
        <v>89666.452365237099</v>
      </c>
      <c r="B15897" s="158">
        <v>-1.2102265329274899</v>
      </c>
      <c r="C15897" s="158">
        <v>9.3563979790814295E-2</v>
      </c>
      <c r="D15897" s="158"/>
      <c r="E15897" s="158">
        <v>-0.32989936326769298</v>
      </c>
    </row>
    <row r="15898" spans="1:5" x14ac:dyDescent="0.25">
      <c r="A15898" s="158">
        <v>89681.445767606303</v>
      </c>
      <c r="B15898" s="158">
        <v>-0.33791726855093601</v>
      </c>
      <c r="C15898" s="158">
        <v>9.3479957090679397E-2</v>
      </c>
      <c r="D15898" s="158"/>
      <c r="E15898" s="158">
        <v>-0.33001839939900202</v>
      </c>
    </row>
    <row r="15899" spans="1:5" x14ac:dyDescent="0.25">
      <c r="A15899" s="158">
        <v>89690.042709802598</v>
      </c>
      <c r="B15899" s="158">
        <v>-0.37991877452910899</v>
      </c>
      <c r="C15899" s="158">
        <v>9.3431782331290902E-2</v>
      </c>
      <c r="D15899" s="158"/>
      <c r="E15899" s="158">
        <v>-0.33008665278213001</v>
      </c>
    </row>
    <row r="15900" spans="1:5" x14ac:dyDescent="0.25">
      <c r="A15900" s="158">
        <v>89693.397793468204</v>
      </c>
      <c r="B15900" s="158">
        <v>-0.76679165499673496</v>
      </c>
      <c r="C15900" s="158">
        <v>9.3412981952261304E-2</v>
      </c>
      <c r="D15900" s="158"/>
      <c r="E15900" s="158">
        <v>-0.33011328972013898</v>
      </c>
    </row>
    <row r="15901" spans="1:5" x14ac:dyDescent="0.25">
      <c r="A15901" s="158">
        <v>89703.709809012595</v>
      </c>
      <c r="B15901" s="158">
        <v>0.12373617717671399</v>
      </c>
      <c r="C15901" s="158">
        <v>9.3355200143981701E-2</v>
      </c>
      <c r="D15901" s="158"/>
      <c r="E15901" s="158">
        <v>-0.33019515982742198</v>
      </c>
    </row>
    <row r="15902" spans="1:5" x14ac:dyDescent="0.25">
      <c r="A15902" s="158">
        <v>89705.828853846004</v>
      </c>
      <c r="B15902" s="158">
        <v>0.211024069256527</v>
      </c>
      <c r="C15902" s="158">
        <v>9.3343326817529201E-2</v>
      </c>
      <c r="D15902" s="158"/>
      <c r="E15902" s="158">
        <v>-0.33021198357361797</v>
      </c>
    </row>
    <row r="15903" spans="1:5" x14ac:dyDescent="0.25">
      <c r="A15903" s="158">
        <v>89713.991747664099</v>
      </c>
      <c r="B15903" s="158">
        <v>0.22008462867317799</v>
      </c>
      <c r="C15903" s="158">
        <v>9.3297590349471604E-2</v>
      </c>
      <c r="D15903" s="158"/>
      <c r="E15903" s="158">
        <v>-0.33027679138025001</v>
      </c>
    </row>
    <row r="15904" spans="1:5" x14ac:dyDescent="0.25">
      <c r="A15904" s="158">
        <v>89734.698152172903</v>
      </c>
      <c r="B15904" s="158">
        <v>0.497991145594745</v>
      </c>
      <c r="C15904" s="158">
        <v>9.3181584550737898E-2</v>
      </c>
      <c r="D15904" s="158"/>
      <c r="E15904" s="158">
        <v>-0.33044118672718598</v>
      </c>
    </row>
    <row r="15905" spans="1:5" x14ac:dyDescent="0.25">
      <c r="A15905" s="158">
        <v>89738.649041659097</v>
      </c>
      <c r="B15905" s="158">
        <v>-1.4562351717701001</v>
      </c>
      <c r="C15905" s="158">
        <v>9.3159452153885797E-2</v>
      </c>
      <c r="D15905" s="158"/>
      <c r="E15905" s="158">
        <v>-0.33047255431009798</v>
      </c>
    </row>
    <row r="15906" spans="1:5" x14ac:dyDescent="0.25">
      <c r="A15906" s="158">
        <v>89747.708897691497</v>
      </c>
      <c r="B15906" s="158">
        <v>-0.12874589688638399</v>
      </c>
      <c r="C15906" s="158">
        <v>9.3108702782997002E-2</v>
      </c>
      <c r="D15906" s="158"/>
      <c r="E15906" s="158">
        <v>-0.33054448399276498</v>
      </c>
    </row>
    <row r="15907" spans="1:5" x14ac:dyDescent="0.25">
      <c r="A15907" s="158">
        <v>89762.3679884796</v>
      </c>
      <c r="B15907" s="158">
        <v>-0.38579747832795402</v>
      </c>
      <c r="C15907" s="158">
        <v>9.3026597937693203E-2</v>
      </c>
      <c r="D15907" s="158"/>
      <c r="E15907" s="158">
        <v>-0.33066086847012599</v>
      </c>
    </row>
    <row r="15908" spans="1:5" x14ac:dyDescent="0.25">
      <c r="A15908" s="158">
        <v>89767.935161001005</v>
      </c>
      <c r="B15908" s="158">
        <v>-0.196325199739178</v>
      </c>
      <c r="C15908" s="158">
        <v>9.2995419620304096E-2</v>
      </c>
      <c r="D15908" s="158"/>
      <c r="E15908" s="158">
        <v>-0.33070506861201499</v>
      </c>
    </row>
    <row r="15909" spans="1:5" x14ac:dyDescent="0.25">
      <c r="A15909" s="158">
        <v>89773.020844642393</v>
      </c>
      <c r="B15909" s="158">
        <v>-1.0531591889140201E-2</v>
      </c>
      <c r="C15909" s="158">
        <v>9.2966939432341397E-2</v>
      </c>
      <c r="D15909" s="158"/>
      <c r="E15909" s="158">
        <v>-0.33074544605452699</v>
      </c>
    </row>
    <row r="15910" spans="1:5" x14ac:dyDescent="0.25">
      <c r="A15910" s="158">
        <v>89775.752187606005</v>
      </c>
      <c r="B15910" s="158">
        <v>-5.0502599940294199E-2</v>
      </c>
      <c r="C15910" s="158">
        <v>9.2951644371017994E-2</v>
      </c>
      <c r="D15910" s="158"/>
      <c r="E15910" s="158">
        <v>-0.33076713138517699</v>
      </c>
    </row>
    <row r="15911" spans="1:5" x14ac:dyDescent="0.25">
      <c r="A15911" s="158">
        <v>89778.696529996203</v>
      </c>
      <c r="B15911" s="158">
        <v>0.34088069665048099</v>
      </c>
      <c r="C15911" s="158">
        <v>9.2935157071677404E-2</v>
      </c>
      <c r="D15911" s="158"/>
      <c r="E15911" s="158">
        <v>-0.33079050782502101</v>
      </c>
    </row>
    <row r="15912" spans="1:5" x14ac:dyDescent="0.25">
      <c r="A15912" s="158">
        <v>89782.174821817302</v>
      </c>
      <c r="B15912" s="158">
        <v>-5.7208810765374499E-2</v>
      </c>
      <c r="C15912" s="158">
        <v>9.2915680553272803E-2</v>
      </c>
      <c r="D15912" s="158"/>
      <c r="E15912" s="158">
        <v>-0.33081812354359003</v>
      </c>
    </row>
    <row r="15913" spans="1:5" x14ac:dyDescent="0.25">
      <c r="A15913" s="158">
        <v>89805.607027953607</v>
      </c>
      <c r="B15913" s="158">
        <v>-7.3428088839255796E-3</v>
      </c>
      <c r="C15913" s="158">
        <v>9.2784494525924105E-2</v>
      </c>
      <c r="D15913" s="158"/>
      <c r="E15913" s="158">
        <v>-0.33100416280037498</v>
      </c>
    </row>
    <row r="15914" spans="1:5" x14ac:dyDescent="0.25">
      <c r="A15914" s="158">
        <v>89806.5483819527</v>
      </c>
      <c r="B15914" s="158">
        <v>0.172456617279892</v>
      </c>
      <c r="C15914" s="158">
        <v>9.2779225145841596E-2</v>
      </c>
      <c r="D15914" s="158"/>
      <c r="E15914" s="158">
        <v>-0.33101163666653199</v>
      </c>
    </row>
    <row r="15915" spans="1:5" x14ac:dyDescent="0.25">
      <c r="A15915" s="158">
        <v>89827.629802675598</v>
      </c>
      <c r="B15915" s="158">
        <v>2.3663655420369498E-2</v>
      </c>
      <c r="C15915" s="158">
        <v>9.2661236617085793E-2</v>
      </c>
      <c r="D15915" s="158"/>
      <c r="E15915" s="158">
        <v>-0.33117901258691701</v>
      </c>
    </row>
    <row r="15916" spans="1:5" x14ac:dyDescent="0.25">
      <c r="A15916" s="158">
        <v>89851.335433900793</v>
      </c>
      <c r="B15916" s="158">
        <v>0.110105164213881</v>
      </c>
      <c r="C15916" s="158">
        <v>9.2528605641744699E-2</v>
      </c>
      <c r="D15916" s="158"/>
      <c r="E15916" s="158">
        <v>-0.331367224021691</v>
      </c>
    </row>
    <row r="15917" spans="1:5" x14ac:dyDescent="0.25">
      <c r="A15917" s="158">
        <v>89912.572544901806</v>
      </c>
      <c r="B15917" s="158">
        <v>0.25294974296967698</v>
      </c>
      <c r="C15917" s="158">
        <v>9.2186246287698295E-2</v>
      </c>
      <c r="D15917" s="158"/>
      <c r="E15917" s="158">
        <v>-0.331853419674701</v>
      </c>
    </row>
    <row r="15918" spans="1:5" x14ac:dyDescent="0.25">
      <c r="A15918" s="158">
        <v>89913.877243940195</v>
      </c>
      <c r="B15918" s="158">
        <v>0.440470194198817</v>
      </c>
      <c r="C15918" s="158">
        <v>9.2178956599698297E-2</v>
      </c>
      <c r="D15918" s="158"/>
      <c r="E15918" s="158">
        <v>-0.331863778432677</v>
      </c>
    </row>
    <row r="15919" spans="1:5" x14ac:dyDescent="0.25">
      <c r="A15919" s="158">
        <v>89916.740646310602</v>
      </c>
      <c r="B15919" s="158">
        <v>0.230738483186643</v>
      </c>
      <c r="C15919" s="158">
        <v>9.2162958750547405E-2</v>
      </c>
      <c r="D15919" s="158"/>
      <c r="E15919" s="158">
        <v>-0.33188651263740998</v>
      </c>
    </row>
    <row r="15920" spans="1:5" x14ac:dyDescent="0.25">
      <c r="A15920" s="158">
        <v>89923.446961967406</v>
      </c>
      <c r="B15920" s="158">
        <v>-1.29357256634655E-2</v>
      </c>
      <c r="C15920" s="158">
        <v>9.2125494404896202E-2</v>
      </c>
      <c r="D15920" s="158"/>
      <c r="E15920" s="158">
        <v>-0.331939757960585</v>
      </c>
    </row>
    <row r="15921" spans="1:5" x14ac:dyDescent="0.25">
      <c r="A15921" s="158">
        <v>89932.375399137396</v>
      </c>
      <c r="B15921" s="158">
        <v>0.30138210683901001</v>
      </c>
      <c r="C15921" s="158">
        <v>9.2075624970620995E-2</v>
      </c>
      <c r="D15921" s="158"/>
      <c r="E15921" s="158">
        <v>-0.33201064601325903</v>
      </c>
    </row>
    <row r="15922" spans="1:5" x14ac:dyDescent="0.25">
      <c r="A15922" s="158">
        <v>89960.817925990006</v>
      </c>
      <c r="B15922" s="158">
        <v>0.206745464130731</v>
      </c>
      <c r="C15922" s="158">
        <v>9.1916829298589797E-2</v>
      </c>
      <c r="D15922" s="158"/>
      <c r="E15922" s="158">
        <v>-0.33223646785217598</v>
      </c>
    </row>
    <row r="15923" spans="1:5" x14ac:dyDescent="0.25">
      <c r="A15923" s="158">
        <v>89964.614032777507</v>
      </c>
      <c r="B15923" s="158">
        <v>0.32158078460193801</v>
      </c>
      <c r="C15923" s="158">
        <v>9.1895643778400204E-2</v>
      </c>
      <c r="D15923" s="158"/>
      <c r="E15923" s="158">
        <v>-0.332266607364884</v>
      </c>
    </row>
    <row r="15924" spans="1:5" x14ac:dyDescent="0.25">
      <c r="A15924" s="158">
        <v>89967.683133074301</v>
      </c>
      <c r="B15924" s="158">
        <v>-0.68715836916392004</v>
      </c>
      <c r="C15924" s="158">
        <v>9.1878517052939507E-2</v>
      </c>
      <c r="D15924" s="158"/>
      <c r="E15924" s="158">
        <v>-0.33229097474772501</v>
      </c>
    </row>
    <row r="15925" spans="1:5" x14ac:dyDescent="0.25">
      <c r="A15925" s="158">
        <v>89974.855072029895</v>
      </c>
      <c r="B15925" s="158">
        <v>-0.24329704057042301</v>
      </c>
      <c r="C15925" s="158">
        <v>9.1838500176088605E-2</v>
      </c>
      <c r="D15925" s="158"/>
      <c r="E15925" s="158">
        <v>-0.33234791696705501</v>
      </c>
    </row>
    <row r="15926" spans="1:5" x14ac:dyDescent="0.25">
      <c r="A15926" s="158">
        <v>89982.233582909903</v>
      </c>
      <c r="B15926" s="158">
        <v>0.42478668098764299</v>
      </c>
      <c r="C15926" s="158">
        <v>9.1797338461208203E-2</v>
      </c>
      <c r="D15926" s="158"/>
      <c r="E15926" s="158">
        <v>-0.33240649928174798</v>
      </c>
    </row>
    <row r="15927" spans="1:5" x14ac:dyDescent="0.25">
      <c r="A15927" s="158">
        <v>90002.793430247606</v>
      </c>
      <c r="B15927" s="158">
        <v>0.444936819397102</v>
      </c>
      <c r="C15927" s="158">
        <v>9.1682686327191606E-2</v>
      </c>
      <c r="D15927" s="158"/>
      <c r="E15927" s="158"/>
    </row>
    <row r="15928" spans="1:5" x14ac:dyDescent="0.25">
      <c r="A15928" s="158">
        <v>90007.852408927502</v>
      </c>
      <c r="B15928" s="158">
        <v>0.232331133788866</v>
      </c>
      <c r="C15928" s="158">
        <v>9.1654484870450206E-2</v>
      </c>
      <c r="D15928" s="158"/>
      <c r="E15928" s="158"/>
    </row>
    <row r="15929" spans="1:5" x14ac:dyDescent="0.25">
      <c r="A15929" s="158">
        <v>90018.459254979098</v>
      </c>
      <c r="B15929" s="158">
        <v>0.42725304458957097</v>
      </c>
      <c r="C15929" s="158">
        <v>9.1595369829661197E-2</v>
      </c>
      <c r="D15929" s="158"/>
      <c r="E15929" s="158"/>
    </row>
    <row r="15930" spans="1:5" x14ac:dyDescent="0.25">
      <c r="A15930" s="158">
        <v>90045.131921426306</v>
      </c>
      <c r="B15930" s="158">
        <v>0.38468398889259803</v>
      </c>
      <c r="C15930" s="158">
        <v>9.1446797174200498E-2</v>
      </c>
      <c r="D15930" s="158"/>
      <c r="E15930" s="158"/>
    </row>
    <row r="15931" spans="1:5" x14ac:dyDescent="0.25">
      <c r="A15931" s="158">
        <v>90046.582380539199</v>
      </c>
      <c r="B15931" s="158">
        <v>0.374659219357243</v>
      </c>
      <c r="C15931" s="158">
        <v>9.14387212632993E-2</v>
      </c>
      <c r="D15931" s="158"/>
      <c r="E15931" s="158"/>
    </row>
    <row r="15932" spans="1:5" x14ac:dyDescent="0.25">
      <c r="A15932" s="158">
        <v>90076.970561718204</v>
      </c>
      <c r="B15932" s="158">
        <v>0.19569931296479201</v>
      </c>
      <c r="C15932" s="158">
        <v>9.1269611138889498E-2</v>
      </c>
      <c r="D15932" s="158"/>
      <c r="E15932" s="158"/>
    </row>
    <row r="15933" spans="1:5" x14ac:dyDescent="0.25">
      <c r="A15933" s="158">
        <v>90086.355250201799</v>
      </c>
      <c r="B15933" s="158">
        <v>-0.81281544533545702</v>
      </c>
      <c r="C15933" s="158">
        <v>9.1217419661780694E-2</v>
      </c>
      <c r="D15933" s="158"/>
      <c r="E15933" s="158"/>
    </row>
    <row r="15934" spans="1:5" x14ac:dyDescent="0.25">
      <c r="A15934" s="158">
        <v>90088.168213655896</v>
      </c>
      <c r="B15934" s="158">
        <v>0.54442543796502396</v>
      </c>
      <c r="C15934" s="158">
        <v>9.1207339071602306E-2</v>
      </c>
      <c r="D15934" s="158"/>
      <c r="E15934" s="158"/>
    </row>
    <row r="15935" spans="1:5" x14ac:dyDescent="0.25">
      <c r="A15935" s="158">
        <v>90094.240925011603</v>
      </c>
      <c r="B15935" s="158">
        <v>0.45610105353388603</v>
      </c>
      <c r="C15935" s="158">
        <v>9.1173577668556605E-2</v>
      </c>
      <c r="D15935" s="158"/>
      <c r="E15935" s="158"/>
    </row>
    <row r="15936" spans="1:5" x14ac:dyDescent="0.25">
      <c r="A15936" s="158">
        <v>90095.159469481296</v>
      </c>
      <c r="B15936" s="158">
        <v>0.119612085366194</v>
      </c>
      <c r="C15936" s="158">
        <v>9.1168471615363594E-2</v>
      </c>
      <c r="D15936" s="158"/>
      <c r="E15936" s="158"/>
    </row>
    <row r="15937" spans="1:5" x14ac:dyDescent="0.25">
      <c r="A15937" s="158">
        <v>90097.372567462706</v>
      </c>
      <c r="B15937" s="158">
        <v>-0.155631177011439</v>
      </c>
      <c r="C15937" s="158">
        <v>9.1156170003296302E-2</v>
      </c>
      <c r="D15937" s="158"/>
      <c r="E15937" s="158"/>
    </row>
    <row r="15938" spans="1:5" x14ac:dyDescent="0.25">
      <c r="A15938" s="158">
        <v>90097.483775082597</v>
      </c>
      <c r="B15938" s="158">
        <v>7.4749104892579701E-2</v>
      </c>
      <c r="C15938" s="158">
        <v>9.1155551875528804E-2</v>
      </c>
      <c r="D15938" s="158"/>
      <c r="E15938" s="158"/>
    </row>
    <row r="15939" spans="1:5" x14ac:dyDescent="0.25">
      <c r="A15939" s="158">
        <v>90100.856212732702</v>
      </c>
      <c r="B15939" s="158">
        <v>-3.3258680078529501E-2</v>
      </c>
      <c r="C15939" s="158">
        <v>9.1136807929145497E-2</v>
      </c>
      <c r="D15939" s="158"/>
      <c r="E15939" s="158"/>
    </row>
    <row r="15940" spans="1:5" x14ac:dyDescent="0.25">
      <c r="A15940" s="158">
        <v>90122.803072516006</v>
      </c>
      <c r="B15940" s="158">
        <v>0.76000524531354396</v>
      </c>
      <c r="C15940" s="158">
        <v>9.1014882965025801E-2</v>
      </c>
      <c r="D15940" s="158"/>
      <c r="E15940" s="158"/>
    </row>
    <row r="15941" spans="1:5" x14ac:dyDescent="0.25">
      <c r="A15941" s="158">
        <v>90158.459162542902</v>
      </c>
      <c r="B15941" s="158">
        <v>9.6605990159970304E-2</v>
      </c>
      <c r="C15941" s="158">
        <v>9.0817009795560802E-2</v>
      </c>
      <c r="D15941" s="158"/>
      <c r="E15941" s="158"/>
    </row>
    <row r="15942" spans="1:5" x14ac:dyDescent="0.25">
      <c r="A15942" s="158">
        <v>90161.175258987598</v>
      </c>
      <c r="B15942" s="158">
        <v>-0.98164497413838503</v>
      </c>
      <c r="C15942" s="158">
        <v>9.0801948076810302E-2</v>
      </c>
      <c r="D15942" s="158"/>
      <c r="E15942" s="158"/>
    </row>
    <row r="15943" spans="1:5" x14ac:dyDescent="0.25">
      <c r="A15943" s="158">
        <v>90169.497583081902</v>
      </c>
      <c r="B15943" s="158">
        <v>0.72559728933032597</v>
      </c>
      <c r="C15943" s="158">
        <v>9.0755808033710195E-2</v>
      </c>
      <c r="D15943" s="158"/>
      <c r="E15943" s="158"/>
    </row>
    <row r="15944" spans="1:5" x14ac:dyDescent="0.25">
      <c r="A15944" s="158">
        <v>90170.508649378899</v>
      </c>
      <c r="B15944" s="158">
        <v>7.0721661422701296E-2</v>
      </c>
      <c r="C15944" s="158">
        <v>9.0750203606492497E-2</v>
      </c>
      <c r="D15944" s="158"/>
      <c r="E15944" s="158"/>
    </row>
    <row r="15945" spans="1:5" x14ac:dyDescent="0.25">
      <c r="A15945" s="158">
        <v>90177.937045969898</v>
      </c>
      <c r="B15945" s="158">
        <v>-0.15155272135157799</v>
      </c>
      <c r="C15945" s="158">
        <v>9.0709034450089696E-2</v>
      </c>
      <c r="D15945" s="158"/>
      <c r="E15945" s="158"/>
    </row>
    <row r="15946" spans="1:5" x14ac:dyDescent="0.25">
      <c r="A15946" s="158">
        <v>90178.524248422895</v>
      </c>
      <c r="B15946" s="158">
        <v>0.384231622388986</v>
      </c>
      <c r="C15946" s="158">
        <v>9.0705780631135199E-2</v>
      </c>
      <c r="D15946" s="158"/>
      <c r="E15946" s="158"/>
    </row>
    <row r="15947" spans="1:5" x14ac:dyDescent="0.25">
      <c r="A15947" s="158">
        <v>90193.094801886095</v>
      </c>
      <c r="B15947" s="158">
        <v>-0.24217619208031199</v>
      </c>
      <c r="C15947" s="158">
        <v>9.0625067396934794E-2</v>
      </c>
      <c r="D15947" s="158"/>
      <c r="E15947" s="158"/>
    </row>
    <row r="15948" spans="1:5" x14ac:dyDescent="0.25">
      <c r="A15948" s="158">
        <v>90196.422584064494</v>
      </c>
      <c r="B15948" s="158">
        <v>-0.210525536448503</v>
      </c>
      <c r="C15948" s="158">
        <v>9.0606640161008598E-2</v>
      </c>
      <c r="D15948" s="158"/>
      <c r="E15948" s="158"/>
    </row>
    <row r="15949" spans="1:5" x14ac:dyDescent="0.25">
      <c r="A15949" s="158">
        <v>90196.808528209396</v>
      </c>
      <c r="B15949" s="158">
        <v>6.1939116963594103E-2</v>
      </c>
      <c r="C15949" s="158">
        <v>9.0604503205476195E-2</v>
      </c>
      <c r="D15949" s="158"/>
      <c r="E15949" s="158"/>
    </row>
    <row r="15950" spans="1:5" x14ac:dyDescent="0.25">
      <c r="A15950" s="158">
        <v>90199.668193804304</v>
      </c>
      <c r="B15950" s="158">
        <v>0.35895787555619801</v>
      </c>
      <c r="C15950" s="158">
        <v>9.05886704608896E-2</v>
      </c>
      <c r="D15950" s="158"/>
      <c r="E15950" s="158"/>
    </row>
    <row r="15951" spans="1:5" x14ac:dyDescent="0.25">
      <c r="A15951" s="158">
        <v>90217.403339373603</v>
      </c>
      <c r="B15951" s="158">
        <v>-0.20332149411880199</v>
      </c>
      <c r="C15951" s="158">
        <v>9.0490522221755104E-2</v>
      </c>
      <c r="D15951" s="158"/>
      <c r="E15951" s="158"/>
    </row>
    <row r="15952" spans="1:5" x14ac:dyDescent="0.25">
      <c r="A15952" s="158">
        <v>90249.989362182605</v>
      </c>
      <c r="B15952" s="158">
        <v>5.6699621121458303</v>
      </c>
      <c r="C15952" s="158">
        <v>9.0310387224280503E-2</v>
      </c>
      <c r="D15952" s="158"/>
      <c r="E15952" s="158"/>
    </row>
    <row r="15953" spans="1:5" x14ac:dyDescent="0.25">
      <c r="A15953" s="158">
        <v>90268.713906714198</v>
      </c>
      <c r="B15953" s="158">
        <v>-0.27434866252669099</v>
      </c>
      <c r="C15953" s="158">
        <v>9.0206995732490497E-2</v>
      </c>
      <c r="D15953" s="158"/>
      <c r="E15953" s="158"/>
    </row>
    <row r="15954" spans="1:5" x14ac:dyDescent="0.25">
      <c r="A15954" s="158">
        <v>90271.936213493507</v>
      </c>
      <c r="B15954" s="158">
        <v>-0.36379873400396201</v>
      </c>
      <c r="C15954" s="158">
        <v>9.0189211748085293E-2</v>
      </c>
      <c r="D15954" s="158"/>
      <c r="E15954" s="158"/>
    </row>
    <row r="15955" spans="1:5" x14ac:dyDescent="0.25">
      <c r="A15955" s="158">
        <v>90291.197555111197</v>
      </c>
      <c r="B15955" s="158">
        <v>-9.4365064401857896E-3</v>
      </c>
      <c r="C15955" s="158">
        <v>9.0082961021490299E-2</v>
      </c>
      <c r="D15955" s="158"/>
      <c r="E15955" s="158"/>
    </row>
    <row r="15956" spans="1:5" x14ac:dyDescent="0.25">
      <c r="A15956" s="158">
        <v>90293.698856732895</v>
      </c>
      <c r="B15956" s="158">
        <v>-4.0093754411385501E-3</v>
      </c>
      <c r="C15956" s="158">
        <v>9.0069169843119495E-2</v>
      </c>
      <c r="D15956" s="158"/>
      <c r="E15956" s="158"/>
    </row>
    <row r="15957" spans="1:5" x14ac:dyDescent="0.25">
      <c r="A15957" s="158">
        <v>90304.467603526195</v>
      </c>
      <c r="B15957" s="158">
        <v>-0.225916674327897</v>
      </c>
      <c r="C15957" s="158">
        <v>9.0009812800524197E-2</v>
      </c>
      <c r="D15957" s="158"/>
      <c r="E15957" s="158"/>
    </row>
    <row r="15958" spans="1:5" x14ac:dyDescent="0.25">
      <c r="A15958" s="158">
        <v>90310.057482147997</v>
      </c>
      <c r="B15958" s="158">
        <v>0.15568229730156299</v>
      </c>
      <c r="C15958" s="158">
        <v>8.9979012759827504E-2</v>
      </c>
      <c r="D15958" s="158"/>
      <c r="E15958" s="158"/>
    </row>
    <row r="15959" spans="1:5" x14ac:dyDescent="0.25">
      <c r="A15959" s="158">
        <v>90318.930976647302</v>
      </c>
      <c r="B15959" s="158">
        <v>0.187572199154906</v>
      </c>
      <c r="C15959" s="158">
        <v>8.9930135862624799E-2</v>
      </c>
      <c r="D15959" s="158"/>
      <c r="E15959" s="158"/>
    </row>
    <row r="15960" spans="1:5" x14ac:dyDescent="0.25">
      <c r="A15960" s="158">
        <v>90319.735660663006</v>
      </c>
      <c r="B15960" s="158">
        <v>0.23566926360361101</v>
      </c>
      <c r="C15960" s="158">
        <v>8.9925704466183198E-2</v>
      </c>
      <c r="D15960" s="158"/>
      <c r="E15960" s="158"/>
    </row>
    <row r="15961" spans="1:5" x14ac:dyDescent="0.25">
      <c r="A15961" s="158">
        <v>90326.007334844093</v>
      </c>
      <c r="B15961" s="158">
        <v>9.7442387256085894E-2</v>
      </c>
      <c r="C15961" s="158">
        <v>8.9891171795777602E-2</v>
      </c>
      <c r="D15961" s="158"/>
      <c r="E15961" s="158"/>
    </row>
    <row r="15962" spans="1:5" x14ac:dyDescent="0.25">
      <c r="A15962" s="158">
        <v>90349.990759358101</v>
      </c>
      <c r="B15962" s="158">
        <v>-0.61337907473659703</v>
      </c>
      <c r="C15962" s="158">
        <v>8.9759205064416897E-2</v>
      </c>
      <c r="D15962" s="158"/>
      <c r="E15962" s="158"/>
    </row>
    <row r="15963" spans="1:5" x14ac:dyDescent="0.25">
      <c r="A15963" s="158">
        <v>90367.967468719202</v>
      </c>
      <c r="B15963" s="158">
        <v>0.38156673460831803</v>
      </c>
      <c r="C15963" s="158">
        <v>8.9660382567965005E-2</v>
      </c>
      <c r="D15963" s="158"/>
      <c r="E15963" s="158"/>
    </row>
    <row r="15964" spans="1:5" x14ac:dyDescent="0.25">
      <c r="A15964" s="158">
        <v>90368.219693792998</v>
      </c>
      <c r="B15964" s="158">
        <v>0.229938674142671</v>
      </c>
      <c r="C15964" s="158">
        <v>8.9658996589377399E-2</v>
      </c>
      <c r="D15964" s="158"/>
      <c r="E15964" s="158"/>
    </row>
    <row r="15965" spans="1:5" x14ac:dyDescent="0.25">
      <c r="A15965" s="158">
        <v>90375.608225314703</v>
      </c>
      <c r="B15965" s="158">
        <v>-0.37675726927865999</v>
      </c>
      <c r="C15965" s="158">
        <v>8.9618403510518294E-2</v>
      </c>
      <c r="D15965" s="158"/>
      <c r="E15965" s="158"/>
    </row>
    <row r="15966" spans="1:5" x14ac:dyDescent="0.25">
      <c r="A15966" s="158">
        <v>90394.395561686702</v>
      </c>
      <c r="B15966" s="158">
        <v>-0.43511451358928499</v>
      </c>
      <c r="C15966" s="158">
        <v>8.9515245262247994E-2</v>
      </c>
      <c r="D15966" s="158"/>
      <c r="E15966" s="158"/>
    </row>
    <row r="15967" spans="1:5" x14ac:dyDescent="0.25">
      <c r="A15967" s="158">
        <v>90402.876877363902</v>
      </c>
      <c r="B15967" s="158">
        <v>0.13113908441497699</v>
      </c>
      <c r="C15967" s="158">
        <v>8.9468704245215205E-2</v>
      </c>
      <c r="D15967" s="158"/>
      <c r="E15967" s="158"/>
    </row>
    <row r="15968" spans="1:5" x14ac:dyDescent="0.25">
      <c r="A15968" s="158">
        <v>90408.456843773005</v>
      </c>
      <c r="B15968" s="158">
        <v>0.28380972640720298</v>
      </c>
      <c r="C15968" s="158">
        <v>8.9438093996845602E-2</v>
      </c>
      <c r="D15968" s="158"/>
      <c r="E15968" s="158"/>
    </row>
    <row r="15969" spans="1:5" x14ac:dyDescent="0.25">
      <c r="A15969" s="158">
        <v>90448.674618057601</v>
      </c>
      <c r="B15969" s="158">
        <v>-0.54075934487811705</v>
      </c>
      <c r="C15969" s="158">
        <v>8.9217697292095804E-2</v>
      </c>
      <c r="D15969" s="158"/>
      <c r="E15969" s="158"/>
    </row>
    <row r="15970" spans="1:5" x14ac:dyDescent="0.25">
      <c r="A15970" s="158">
        <v>90463.834517980897</v>
      </c>
      <c r="B15970" s="158">
        <v>6.0526314344189203E-2</v>
      </c>
      <c r="C15970" s="158">
        <v>8.9134723647090894E-2</v>
      </c>
      <c r="D15970" s="158"/>
      <c r="E15970" s="158"/>
    </row>
    <row r="15971" spans="1:5" x14ac:dyDescent="0.25">
      <c r="A15971" s="158">
        <v>90465.175254670001</v>
      </c>
      <c r="B15971" s="158">
        <v>0.45385425261470502</v>
      </c>
      <c r="C15971" s="158">
        <v>8.9127388224263596E-2</v>
      </c>
      <c r="D15971" s="158"/>
      <c r="E15971" s="158"/>
    </row>
    <row r="15972" spans="1:5" x14ac:dyDescent="0.25">
      <c r="A15972" s="158">
        <v>90476.806337777394</v>
      </c>
      <c r="B15972" s="158">
        <v>0.33139900702441299</v>
      </c>
      <c r="C15972" s="158">
        <v>8.9063771073974105E-2</v>
      </c>
      <c r="D15972" s="158"/>
      <c r="E15972" s="158"/>
    </row>
    <row r="15973" spans="1:5" x14ac:dyDescent="0.25">
      <c r="A15973" s="158">
        <v>90485.930073211901</v>
      </c>
      <c r="B15973" s="158">
        <v>0.69171785021304699</v>
      </c>
      <c r="C15973" s="158">
        <v>8.9013891538556295E-2</v>
      </c>
      <c r="D15973" s="158"/>
      <c r="E15973" s="158"/>
    </row>
    <row r="15974" spans="1:5" x14ac:dyDescent="0.25">
      <c r="A15974" s="158">
        <v>90487.957644027498</v>
      </c>
      <c r="B15974" s="158">
        <v>-2.6278114015720899E-2</v>
      </c>
      <c r="C15974" s="158">
        <v>8.9002809596579094E-2</v>
      </c>
      <c r="D15974" s="158"/>
      <c r="E15974" s="158"/>
    </row>
    <row r="15975" spans="1:5" x14ac:dyDescent="0.25">
      <c r="A15975" s="158">
        <v>90493.555411392401</v>
      </c>
      <c r="B15975" s="158">
        <v>-1.1496529647137E-2</v>
      </c>
      <c r="C15975" s="158">
        <v>8.8972219594131E-2</v>
      </c>
      <c r="D15975" s="158"/>
      <c r="E15975" s="158"/>
    </row>
    <row r="15976" spans="1:5" x14ac:dyDescent="0.25">
      <c r="A15976" s="158">
        <v>90509.087600986502</v>
      </c>
      <c r="B15976" s="158">
        <v>-1.1898748810394399</v>
      </c>
      <c r="C15976" s="158">
        <v>8.8887381896084902E-2</v>
      </c>
      <c r="D15976" s="158"/>
      <c r="E15976" s="158"/>
    </row>
    <row r="15977" spans="1:5" x14ac:dyDescent="0.25">
      <c r="A15977" s="158">
        <v>90512.7562062215</v>
      </c>
      <c r="B15977" s="158">
        <v>0.66721348193035102</v>
      </c>
      <c r="C15977" s="158">
        <v>8.8867352513789993E-2</v>
      </c>
      <c r="D15977" s="158"/>
      <c r="E15977" s="158"/>
    </row>
    <row r="15978" spans="1:5" x14ac:dyDescent="0.25">
      <c r="A15978" s="158">
        <v>90518.805265880495</v>
      </c>
      <c r="B15978" s="158">
        <v>0.31024441460674201</v>
      </c>
      <c r="C15978" s="158">
        <v>8.8834333933501805E-2</v>
      </c>
      <c r="D15978" s="158"/>
      <c r="E15978" s="158"/>
    </row>
    <row r="15979" spans="1:5" x14ac:dyDescent="0.25">
      <c r="A15979" s="158">
        <v>90519.601958129802</v>
      </c>
      <c r="B15979" s="158">
        <v>0.13552381134180899</v>
      </c>
      <c r="C15979" s="158">
        <v>8.8829985894488497E-2</v>
      </c>
      <c r="D15979" s="158"/>
      <c r="E15979" s="158"/>
    </row>
    <row r="15980" spans="1:5" x14ac:dyDescent="0.25">
      <c r="A15980" s="158">
        <v>90529.192709501396</v>
      </c>
      <c r="B15980" s="158">
        <v>-0.153861662926424</v>
      </c>
      <c r="C15980" s="158">
        <v>8.8777655656163398E-2</v>
      </c>
      <c r="D15980" s="158"/>
      <c r="E15980" s="158"/>
    </row>
    <row r="15981" spans="1:5" x14ac:dyDescent="0.25">
      <c r="A15981" s="158">
        <v>90531.586547841202</v>
      </c>
      <c r="B15981" s="158">
        <v>0.91573233681496702</v>
      </c>
      <c r="C15981" s="158">
        <v>8.8764597667765704E-2</v>
      </c>
      <c r="D15981" s="158"/>
      <c r="E15981" s="158"/>
    </row>
    <row r="15982" spans="1:5" x14ac:dyDescent="0.25">
      <c r="A15982" s="158">
        <v>90532.995674610604</v>
      </c>
      <c r="B15982" s="158">
        <v>-0.63415765686394299</v>
      </c>
      <c r="C15982" s="158">
        <v>8.8756911783013107E-2</v>
      </c>
      <c r="D15982" s="158"/>
      <c r="E15982" s="158"/>
    </row>
    <row r="15983" spans="1:5" x14ac:dyDescent="0.25">
      <c r="A15983" s="158">
        <v>90547.114214734494</v>
      </c>
      <c r="B15983" s="158">
        <v>7.2728945501188094E-2</v>
      </c>
      <c r="C15983" s="158">
        <v>8.8679931456127306E-2</v>
      </c>
      <c r="D15983" s="158"/>
      <c r="E15983" s="158"/>
    </row>
    <row r="15984" spans="1:5" x14ac:dyDescent="0.25">
      <c r="A15984" s="158">
        <v>90562.008589628502</v>
      </c>
      <c r="B15984" s="158">
        <v>-6.5894476966577006E-2</v>
      </c>
      <c r="C15984" s="158">
        <v>8.8598774739295102E-2</v>
      </c>
      <c r="D15984" s="158"/>
      <c r="E15984" s="158"/>
    </row>
    <row r="15985" spans="1:5" x14ac:dyDescent="0.25">
      <c r="A15985" s="158">
        <v>90567.4063909627</v>
      </c>
      <c r="B15985" s="158">
        <v>0.50945711560908002</v>
      </c>
      <c r="C15985" s="158">
        <v>8.8569376754273704E-2</v>
      </c>
      <c r="D15985" s="158"/>
      <c r="E15985" s="158"/>
    </row>
    <row r="15986" spans="1:5" x14ac:dyDescent="0.25">
      <c r="A15986" s="158">
        <v>90579.830301190406</v>
      </c>
      <c r="B15986" s="158">
        <v>2.0679818098567899E-2</v>
      </c>
      <c r="C15986" s="158">
        <v>8.8501740149979496E-2</v>
      </c>
      <c r="D15986" s="158"/>
      <c r="E15986" s="158"/>
    </row>
    <row r="15987" spans="1:5" x14ac:dyDescent="0.25">
      <c r="A15987" s="158">
        <v>90587.210248086005</v>
      </c>
      <c r="B15987" s="158">
        <v>-9.8653600212073006E-2</v>
      </c>
      <c r="C15987" s="158">
        <v>8.8461581448338003E-2</v>
      </c>
      <c r="D15987" s="158"/>
      <c r="E15987" s="158"/>
    </row>
    <row r="15988" spans="1:5" x14ac:dyDescent="0.25">
      <c r="A15988" s="158">
        <v>90589.574258161199</v>
      </c>
      <c r="B15988" s="158">
        <v>0.18829741595014499</v>
      </c>
      <c r="C15988" s="158">
        <v>8.8448720330582598E-2</v>
      </c>
      <c r="D15988" s="158"/>
      <c r="E15988" s="158"/>
    </row>
    <row r="15989" spans="1:5" x14ac:dyDescent="0.25">
      <c r="A15989" s="158">
        <v>90590.634174101797</v>
      </c>
      <c r="B15989" s="158">
        <v>-0.71209354402507197</v>
      </c>
      <c r="C15989" s="158">
        <v>8.8442954435895796E-2</v>
      </c>
      <c r="D15989" s="158"/>
      <c r="E15989" s="158"/>
    </row>
    <row r="15990" spans="1:5" x14ac:dyDescent="0.25">
      <c r="A15990" s="158">
        <v>90601.874363377399</v>
      </c>
      <c r="B15990" s="158">
        <v>-3.8319199802216999E-2</v>
      </c>
      <c r="C15990" s="158">
        <v>8.83818255733788E-2</v>
      </c>
      <c r="D15990" s="158"/>
      <c r="E15990" s="158"/>
    </row>
    <row r="15991" spans="1:5" x14ac:dyDescent="0.25">
      <c r="A15991" s="158">
        <v>90626.992647162202</v>
      </c>
      <c r="B15991" s="158">
        <v>0.16497505051278299</v>
      </c>
      <c r="C15991" s="158">
        <v>8.8245335895032695E-2</v>
      </c>
      <c r="D15991" s="158"/>
      <c r="E15991" s="158"/>
    </row>
    <row r="15992" spans="1:5" x14ac:dyDescent="0.25">
      <c r="A15992" s="158">
        <v>90637.053128449203</v>
      </c>
      <c r="B15992" s="158">
        <v>0.120087991389628</v>
      </c>
      <c r="C15992" s="158">
        <v>8.8190712721448003E-2</v>
      </c>
      <c r="D15992" s="158"/>
      <c r="E15992" s="158"/>
    </row>
    <row r="15993" spans="1:5" x14ac:dyDescent="0.25">
      <c r="A15993" s="158">
        <v>90657.447342919899</v>
      </c>
      <c r="B15993" s="158">
        <v>7.4530619335155798E-2</v>
      </c>
      <c r="C15993" s="158">
        <v>8.8080060498524598E-2</v>
      </c>
      <c r="D15993" s="158"/>
      <c r="E15993" s="158"/>
    </row>
    <row r="15994" spans="1:5" x14ac:dyDescent="0.25">
      <c r="A15994" s="158">
        <v>90689.437655919304</v>
      </c>
      <c r="B15994" s="158">
        <v>-0.56485168246330797</v>
      </c>
      <c r="C15994" s="158">
        <v>8.7906701708142798E-2</v>
      </c>
      <c r="D15994" s="158"/>
      <c r="E15994" s="158"/>
    </row>
    <row r="15995" spans="1:5" x14ac:dyDescent="0.25">
      <c r="A15995" s="158">
        <v>90695.205207947802</v>
      </c>
      <c r="B15995" s="158">
        <v>-0.131102367584779</v>
      </c>
      <c r="C15995" s="158">
        <v>8.7875474072672793E-2</v>
      </c>
      <c r="D15995" s="158"/>
      <c r="E15995" s="158"/>
    </row>
    <row r="15996" spans="1:5" x14ac:dyDescent="0.25">
      <c r="A15996" s="158">
        <v>90704.954269034497</v>
      </c>
      <c r="B15996" s="158">
        <v>-0.44929847597456901</v>
      </c>
      <c r="C15996" s="158">
        <v>8.7822708087262405E-2</v>
      </c>
      <c r="D15996" s="158"/>
      <c r="E15996" s="158"/>
    </row>
    <row r="15997" spans="1:5" x14ac:dyDescent="0.25">
      <c r="A15997" s="158">
        <v>90710.155516267201</v>
      </c>
      <c r="B15997" s="158">
        <v>0.75950315891255604</v>
      </c>
      <c r="C15997" s="158">
        <v>8.7794566536119098E-2</v>
      </c>
      <c r="D15997" s="158"/>
      <c r="E15997" s="158"/>
    </row>
    <row r="15998" spans="1:5" x14ac:dyDescent="0.25">
      <c r="A15998" s="158">
        <v>90711.515269490294</v>
      </c>
      <c r="B15998" s="158">
        <v>0.16813685870091799</v>
      </c>
      <c r="C15998" s="158">
        <v>8.7787210659329207E-2</v>
      </c>
      <c r="D15998" s="158"/>
      <c r="E15998" s="158"/>
    </row>
    <row r="15999" spans="1:5" x14ac:dyDescent="0.25">
      <c r="A15999" s="158">
        <v>90720.541550948794</v>
      </c>
      <c r="B15999" s="158">
        <v>-0.13888536887201</v>
      </c>
      <c r="C15999" s="158">
        <v>8.7738392837437507E-2</v>
      </c>
      <c r="D15999" s="158"/>
      <c r="E15999" s="158"/>
    </row>
    <row r="16000" spans="1:5" x14ac:dyDescent="0.25">
      <c r="A16000" s="158">
        <v>90736.208224599293</v>
      </c>
      <c r="B16000" s="158">
        <v>0.92176434317496903</v>
      </c>
      <c r="C16000" s="158">
        <v>8.7653709711767197E-2</v>
      </c>
      <c r="D16000" s="158"/>
      <c r="E16000" s="158"/>
    </row>
    <row r="16001" spans="1:5" x14ac:dyDescent="0.25">
      <c r="A16001" s="158">
        <v>90745.112902867098</v>
      </c>
      <c r="B16001" s="158">
        <v>-0.177404638360423</v>
      </c>
      <c r="C16001" s="158">
        <v>8.7605604758642E-2</v>
      </c>
      <c r="D16001" s="158"/>
      <c r="E16001" s="158"/>
    </row>
    <row r="16002" spans="1:5" x14ac:dyDescent="0.25">
      <c r="A16002" s="158">
        <v>90751.399322379395</v>
      </c>
      <c r="B16002" s="158">
        <v>0.19034527248913399</v>
      </c>
      <c r="C16002" s="158">
        <v>8.7571656217693805E-2</v>
      </c>
      <c r="D16002" s="158"/>
      <c r="E16002" s="158"/>
    </row>
    <row r="16003" spans="1:5" x14ac:dyDescent="0.25">
      <c r="A16003" s="158">
        <v>90783.8151833663</v>
      </c>
      <c r="B16003" s="158">
        <v>-2.39915894837754</v>
      </c>
      <c r="C16003" s="158">
        <v>8.7396759020254206E-2</v>
      </c>
      <c r="D16003" s="158"/>
      <c r="E16003" s="158"/>
    </row>
    <row r="16004" spans="1:5" x14ac:dyDescent="0.25">
      <c r="A16004" s="158">
        <v>90797.843577773601</v>
      </c>
      <c r="B16004" s="158">
        <v>-6.16278500615852E-2</v>
      </c>
      <c r="C16004" s="158">
        <v>8.7321152137244798E-2</v>
      </c>
      <c r="D16004" s="158"/>
      <c r="E16004" s="158"/>
    </row>
    <row r="16005" spans="1:5" x14ac:dyDescent="0.25">
      <c r="A16005" s="158">
        <v>90798.323248842498</v>
      </c>
      <c r="B16005" s="158">
        <v>-7.7699179584844694E-2</v>
      </c>
      <c r="C16005" s="158">
        <v>8.7318567799708202E-2</v>
      </c>
      <c r="D16005" s="158"/>
      <c r="E16005" s="158"/>
    </row>
    <row r="16006" spans="1:5" x14ac:dyDescent="0.25">
      <c r="A16006" s="158">
        <v>90800.516761161998</v>
      </c>
      <c r="B16006" s="158">
        <v>0.28241784509843698</v>
      </c>
      <c r="C16006" s="158">
        <v>8.7306750491355403E-2</v>
      </c>
      <c r="D16006" s="158"/>
      <c r="E16006" s="158"/>
    </row>
    <row r="16007" spans="1:5" x14ac:dyDescent="0.25">
      <c r="A16007" s="158">
        <v>90849.321686473704</v>
      </c>
      <c r="B16007" s="158">
        <v>0.48914595811606598</v>
      </c>
      <c r="C16007" s="158">
        <v>8.7044134002279602E-2</v>
      </c>
      <c r="D16007" s="158"/>
      <c r="E16007" s="158"/>
    </row>
    <row r="16008" spans="1:5" x14ac:dyDescent="0.25">
      <c r="A16008" s="158">
        <v>90874.4126169011</v>
      </c>
      <c r="B16008" s="158">
        <v>0.22579681332093299</v>
      </c>
      <c r="C16008" s="158">
        <v>8.6909355942365193E-2</v>
      </c>
      <c r="D16008" s="158"/>
      <c r="E16008" s="158"/>
    </row>
    <row r="16009" spans="1:5" x14ac:dyDescent="0.25">
      <c r="A16009" s="158">
        <v>90879.551700615993</v>
      </c>
      <c r="B16009" s="158">
        <v>-0.51492362652884005</v>
      </c>
      <c r="C16009" s="158">
        <v>8.6881770621231202E-2</v>
      </c>
      <c r="D16009" s="158"/>
      <c r="E16009" s="158"/>
    </row>
    <row r="16010" spans="1:5" x14ac:dyDescent="0.25">
      <c r="A16010" s="158">
        <v>90891.441127522994</v>
      </c>
      <c r="B16010" s="158">
        <v>0.143743214375536</v>
      </c>
      <c r="C16010" s="158">
        <v>8.6817976836964406E-2</v>
      </c>
      <c r="D16010" s="158"/>
      <c r="E16010" s="158"/>
    </row>
    <row r="16011" spans="1:5" x14ac:dyDescent="0.25">
      <c r="A16011" s="158">
        <v>90904.923218976997</v>
      </c>
      <c r="B16011" s="158">
        <v>-0.10123931668384301</v>
      </c>
      <c r="C16011" s="158">
        <v>8.6745680910603001E-2</v>
      </c>
      <c r="D16011" s="158"/>
      <c r="E16011" s="158"/>
    </row>
    <row r="16012" spans="1:5" x14ac:dyDescent="0.25">
      <c r="A16012" s="158">
        <v>90906.514486226893</v>
      </c>
      <c r="B16012" s="158">
        <v>6.8951625546342904E-2</v>
      </c>
      <c r="C16012" s="158">
        <v>8.67371509989215E-2</v>
      </c>
      <c r="D16012" s="158"/>
      <c r="E16012" s="158"/>
    </row>
    <row r="16013" spans="1:5" x14ac:dyDescent="0.25">
      <c r="A16013" s="158">
        <v>90907.794644313602</v>
      </c>
      <c r="B16013" s="158">
        <v>-0.35650880393957002</v>
      </c>
      <c r="C16013" s="158">
        <v>8.6730289240197198E-2</v>
      </c>
      <c r="D16013" s="158"/>
      <c r="E16013" s="158"/>
    </row>
    <row r="16014" spans="1:5" x14ac:dyDescent="0.25">
      <c r="A16014" s="158">
        <v>90911.885943267203</v>
      </c>
      <c r="B16014" s="158">
        <v>0.21151755181501</v>
      </c>
      <c r="C16014" s="158">
        <v>8.6708362315537205E-2</v>
      </c>
      <c r="D16014" s="158"/>
      <c r="E16014" s="158"/>
    </row>
    <row r="16015" spans="1:5" x14ac:dyDescent="0.25">
      <c r="A16015" s="158">
        <v>90915.383913539394</v>
      </c>
      <c r="B16015" s="158">
        <v>4.8472341011240899E-2</v>
      </c>
      <c r="C16015" s="158">
        <v>8.6689618654405803E-2</v>
      </c>
      <c r="D16015" s="158"/>
      <c r="E16015" s="158"/>
    </row>
    <row r="16016" spans="1:5" x14ac:dyDescent="0.25">
      <c r="A16016" s="158">
        <v>90916.6781704569</v>
      </c>
      <c r="B16016" s="158">
        <v>2.1290618205327401E-3</v>
      </c>
      <c r="C16016" s="158">
        <v>8.66826842460999E-2</v>
      </c>
      <c r="D16016" s="158"/>
      <c r="E16016" s="158"/>
    </row>
    <row r="16017" spans="1:5" x14ac:dyDescent="0.25">
      <c r="A16017" s="158">
        <v>90946.352581778701</v>
      </c>
      <c r="B16017" s="158">
        <v>0.21486457914576801</v>
      </c>
      <c r="C16017" s="158">
        <v>8.6523810740481294E-2</v>
      </c>
      <c r="D16017" s="158"/>
      <c r="E16017" s="158"/>
    </row>
    <row r="16018" spans="1:5" x14ac:dyDescent="0.25">
      <c r="A16018" s="158">
        <v>90955.827854385599</v>
      </c>
      <c r="B16018" s="158">
        <v>0.51597380333598997</v>
      </c>
      <c r="C16018" s="158">
        <v>8.6473128422861104E-2</v>
      </c>
      <c r="D16018" s="158"/>
      <c r="E16018" s="158"/>
    </row>
    <row r="16019" spans="1:5" x14ac:dyDescent="0.25">
      <c r="A16019" s="158">
        <v>90965.001118945496</v>
      </c>
      <c r="B16019" s="158">
        <v>-0.56282883701446196</v>
      </c>
      <c r="C16019" s="158">
        <v>8.6424083322536302E-2</v>
      </c>
      <c r="D16019" s="158"/>
      <c r="E16019" s="158"/>
    </row>
    <row r="16020" spans="1:5" x14ac:dyDescent="0.25">
      <c r="A16020" s="158">
        <v>90976.977103767698</v>
      </c>
      <c r="B16020" s="158">
        <v>0.11367599862082101</v>
      </c>
      <c r="C16020" s="158">
        <v>8.6360085708573897E-2</v>
      </c>
      <c r="D16020" s="158"/>
      <c r="E16020" s="158"/>
    </row>
    <row r="16021" spans="1:5" x14ac:dyDescent="0.25">
      <c r="A16021" s="158">
        <v>90983.354693086207</v>
      </c>
      <c r="B16021" s="158">
        <v>0.1143025667661</v>
      </c>
      <c r="C16021" s="158">
        <v>8.6326019899093401E-2</v>
      </c>
      <c r="D16021" s="158"/>
      <c r="E16021" s="158"/>
    </row>
    <row r="16022" spans="1:5" x14ac:dyDescent="0.25">
      <c r="A16022" s="158">
        <v>90998.767277596096</v>
      </c>
      <c r="B16022" s="158">
        <v>0.13006469110779001</v>
      </c>
      <c r="C16022" s="158">
        <v>8.6243736665460494E-2</v>
      </c>
      <c r="D16022" s="158"/>
      <c r="E16022" s="158"/>
    </row>
    <row r="16023" spans="1:5" x14ac:dyDescent="0.25">
      <c r="A16023" s="158">
        <v>91006.598099207404</v>
      </c>
      <c r="B16023" s="158">
        <v>0.184966574652701</v>
      </c>
      <c r="C16023" s="158">
        <v>8.6201953477868506E-2</v>
      </c>
      <c r="D16023" s="158"/>
      <c r="E16023" s="158"/>
    </row>
    <row r="16024" spans="1:5" x14ac:dyDescent="0.25">
      <c r="A16024" s="158">
        <v>91016.106673131799</v>
      </c>
      <c r="B16024" s="158">
        <v>-0.16414735339434999</v>
      </c>
      <c r="C16024" s="158">
        <v>8.6151239326519899E-2</v>
      </c>
      <c r="D16024" s="158"/>
      <c r="E16024" s="158"/>
    </row>
    <row r="16025" spans="1:5" x14ac:dyDescent="0.25">
      <c r="A16025" s="158">
        <v>91020.351672940902</v>
      </c>
      <c r="B16025" s="158">
        <v>4.17591419205499E-2</v>
      </c>
      <c r="C16025" s="158">
        <v>8.6128606010092798E-2</v>
      </c>
      <c r="D16025" s="158"/>
      <c r="E16025" s="158"/>
    </row>
    <row r="16026" spans="1:5" x14ac:dyDescent="0.25">
      <c r="A16026" s="158">
        <v>91028.973716139604</v>
      </c>
      <c r="B16026" s="158">
        <v>0.58540081373414898</v>
      </c>
      <c r="C16026" s="158">
        <v>8.6082649547366094E-2</v>
      </c>
      <c r="D16026" s="158"/>
      <c r="E16026" s="158"/>
    </row>
    <row r="16027" spans="1:5" x14ac:dyDescent="0.25">
      <c r="A16027" s="158">
        <v>91039.370602774696</v>
      </c>
      <c r="B16027" s="158">
        <v>-0.14742447303748299</v>
      </c>
      <c r="C16027" s="158">
        <v>8.6027258280479094E-2</v>
      </c>
      <c r="D16027" s="158"/>
      <c r="E16027" s="158"/>
    </row>
    <row r="16028" spans="1:5" x14ac:dyDescent="0.25">
      <c r="A16028" s="158">
        <v>91041.975087444996</v>
      </c>
      <c r="B16028" s="158">
        <v>-0.87682071699695097</v>
      </c>
      <c r="C16028" s="158">
        <v>8.6013386760418906E-2</v>
      </c>
      <c r="D16028" s="158"/>
      <c r="E16028" s="158"/>
    </row>
    <row r="16029" spans="1:5" x14ac:dyDescent="0.25">
      <c r="A16029" s="158">
        <v>91068.979691297704</v>
      </c>
      <c r="B16029" s="158">
        <v>-0.166849574900585</v>
      </c>
      <c r="C16029" s="158">
        <v>8.5869662351376205E-2</v>
      </c>
      <c r="D16029" s="158"/>
      <c r="E16029" s="158"/>
    </row>
    <row r="16030" spans="1:5" x14ac:dyDescent="0.25">
      <c r="A16030" s="158">
        <v>91074.851883225798</v>
      </c>
      <c r="B16030" s="158">
        <v>0.55777844007174304</v>
      </c>
      <c r="C16030" s="158">
        <v>8.5838434019635201E-2</v>
      </c>
      <c r="D16030" s="158"/>
      <c r="E16030" s="158"/>
    </row>
    <row r="16031" spans="1:5" x14ac:dyDescent="0.25">
      <c r="A16031" s="158">
        <v>91091.6416140605</v>
      </c>
      <c r="B16031" s="158">
        <v>0.30084438653577</v>
      </c>
      <c r="C16031" s="158">
        <v>8.5749195028471906E-2</v>
      </c>
      <c r="D16031" s="158"/>
      <c r="E16031" s="158"/>
    </row>
    <row r="16032" spans="1:5" x14ac:dyDescent="0.25">
      <c r="A16032" s="158">
        <v>91109.249900122901</v>
      </c>
      <c r="B16032" s="158">
        <v>0.35140499160979399</v>
      </c>
      <c r="C16032" s="158">
        <v>8.5655683147165596E-2</v>
      </c>
      <c r="D16032" s="158"/>
      <c r="E16032" s="158"/>
    </row>
    <row r="16033" spans="1:5" x14ac:dyDescent="0.25">
      <c r="A16033" s="158">
        <v>91116.173093235993</v>
      </c>
      <c r="B16033" s="158">
        <v>0.34632966976304602</v>
      </c>
      <c r="C16033" s="158">
        <v>8.5618938154263496E-2</v>
      </c>
      <c r="D16033" s="158"/>
      <c r="E16033" s="158"/>
    </row>
    <row r="16034" spans="1:5" x14ac:dyDescent="0.25">
      <c r="A16034" s="158">
        <v>91134.908857220304</v>
      </c>
      <c r="B16034" s="158">
        <v>0.38524363848453402</v>
      </c>
      <c r="C16034" s="158">
        <v>8.5519559548595803E-2</v>
      </c>
      <c r="D16034" s="158"/>
      <c r="E16034" s="158"/>
    </row>
    <row r="16035" spans="1:5" x14ac:dyDescent="0.25">
      <c r="A16035" s="158">
        <v>91144.149712358805</v>
      </c>
      <c r="B16035" s="158">
        <v>0.34265933707788898</v>
      </c>
      <c r="C16035" s="158">
        <v>8.5470577310006804E-2</v>
      </c>
      <c r="D16035" s="158"/>
      <c r="E16035" s="158"/>
    </row>
    <row r="16036" spans="1:5" x14ac:dyDescent="0.25">
      <c r="A16036" s="158">
        <v>91159.6027271723</v>
      </c>
      <c r="B16036" s="158">
        <v>-0.10540988487051101</v>
      </c>
      <c r="C16036" s="158">
        <v>8.5388715960384498E-2</v>
      </c>
      <c r="D16036" s="158"/>
      <c r="E16036" s="158"/>
    </row>
    <row r="16037" spans="1:5" x14ac:dyDescent="0.25">
      <c r="A16037" s="158">
        <v>91172.138072660993</v>
      </c>
      <c r="B16037" s="158">
        <v>0.32215236650816598</v>
      </c>
      <c r="C16037" s="158">
        <v>8.5322356016526796E-2</v>
      </c>
      <c r="D16037" s="158"/>
      <c r="E16037" s="158"/>
    </row>
    <row r="16038" spans="1:5" x14ac:dyDescent="0.25">
      <c r="A16038" s="158">
        <v>91180.683071452499</v>
      </c>
      <c r="B16038" s="158">
        <v>0.28525746709508998</v>
      </c>
      <c r="C16038" s="158">
        <v>8.5277143519305501E-2</v>
      </c>
      <c r="D16038" s="158"/>
      <c r="E16038" s="158"/>
    </row>
    <row r="16039" spans="1:5" x14ac:dyDescent="0.25">
      <c r="A16039" s="158">
        <v>91203.1037110795</v>
      </c>
      <c r="B16039" s="158">
        <v>6.7464282954365906E-2</v>
      </c>
      <c r="C16039" s="158">
        <v>8.5158603190954002E-2</v>
      </c>
      <c r="D16039" s="158"/>
      <c r="E16039" s="158"/>
    </row>
    <row r="16040" spans="1:5" x14ac:dyDescent="0.25">
      <c r="A16040" s="158">
        <v>91204.1590194335</v>
      </c>
      <c r="B16040" s="158">
        <v>-0.66915928008008896</v>
      </c>
      <c r="C16040" s="158">
        <v>8.5153026863773004E-2</v>
      </c>
      <c r="D16040" s="158"/>
      <c r="E16040" s="158"/>
    </row>
    <row r="16041" spans="1:5" x14ac:dyDescent="0.25">
      <c r="A16041" s="158">
        <v>91215.760014765197</v>
      </c>
      <c r="B16041" s="158">
        <v>-4.7068157212570801E-2</v>
      </c>
      <c r="C16041" s="158">
        <v>8.5091745334245003E-2</v>
      </c>
      <c r="D16041" s="158"/>
      <c r="E16041" s="158"/>
    </row>
    <row r="16042" spans="1:5" x14ac:dyDescent="0.25">
      <c r="A16042" s="158">
        <v>91220.638453396605</v>
      </c>
      <c r="B16042" s="158">
        <v>-0.21147603809096299</v>
      </c>
      <c r="C16042" s="158">
        <v>8.5065985687307305E-2</v>
      </c>
      <c r="D16042" s="158"/>
      <c r="E16042" s="158"/>
    </row>
    <row r="16043" spans="1:5" x14ac:dyDescent="0.25">
      <c r="A16043" s="158">
        <v>91224.804967073302</v>
      </c>
      <c r="B16043" s="158">
        <v>0.33378192088075997</v>
      </c>
      <c r="C16043" s="158">
        <v>8.5043990098236905E-2</v>
      </c>
      <c r="D16043" s="158"/>
      <c r="E16043" s="158"/>
    </row>
    <row r="16044" spans="1:5" x14ac:dyDescent="0.25">
      <c r="A16044" s="158">
        <v>91234.672716676301</v>
      </c>
      <c r="B16044" s="158">
        <v>0.39349992535517903</v>
      </c>
      <c r="C16044" s="158">
        <v>8.4991914840247595E-2</v>
      </c>
      <c r="D16044" s="158"/>
      <c r="E16044" s="158"/>
    </row>
    <row r="16045" spans="1:5" x14ac:dyDescent="0.25">
      <c r="A16045" s="158">
        <v>91239.553082328595</v>
      </c>
      <c r="B16045" s="158">
        <v>-0.61114885572113298</v>
      </c>
      <c r="C16045" s="158">
        <v>8.4966168916364701E-2</v>
      </c>
      <c r="D16045" s="158"/>
      <c r="E16045" s="158"/>
    </row>
    <row r="16046" spans="1:5" x14ac:dyDescent="0.25">
      <c r="A16046" s="158">
        <v>91241.475797860694</v>
      </c>
      <c r="B16046" s="158">
        <v>-8.9022754855849803E-2</v>
      </c>
      <c r="C16046" s="158">
        <v>8.4956027500263404E-2</v>
      </c>
      <c r="D16046" s="158"/>
      <c r="E16046" s="158"/>
    </row>
    <row r="16047" spans="1:5" x14ac:dyDescent="0.25">
      <c r="A16047" s="158">
        <v>91250.501593343201</v>
      </c>
      <c r="B16047" s="158">
        <v>0.42894407309122001</v>
      </c>
      <c r="C16047" s="158">
        <v>8.4908433497079799E-2</v>
      </c>
      <c r="D16047" s="158"/>
      <c r="E16047" s="158"/>
    </row>
    <row r="16048" spans="1:5" x14ac:dyDescent="0.25">
      <c r="A16048" s="158">
        <v>91256.101647734497</v>
      </c>
      <c r="B16048" s="158">
        <v>-0.173553574502117</v>
      </c>
      <c r="C16048" s="158">
        <v>8.4878914415825998E-2</v>
      </c>
      <c r="D16048" s="158"/>
      <c r="E16048" s="158"/>
    </row>
    <row r="16049" spans="1:5" x14ac:dyDescent="0.25">
      <c r="A16049" s="158">
        <v>91260.316802784801</v>
      </c>
      <c r="B16049" s="158">
        <v>0.258692083158651</v>
      </c>
      <c r="C16049" s="158">
        <v>8.4856700798642895E-2</v>
      </c>
      <c r="D16049" s="158"/>
      <c r="E16049" s="158"/>
    </row>
    <row r="16050" spans="1:5" x14ac:dyDescent="0.25">
      <c r="A16050" s="158">
        <v>91266.531379102104</v>
      </c>
      <c r="B16050" s="158">
        <v>0.408882769102004</v>
      </c>
      <c r="C16050" s="158">
        <v>8.4823958756325493E-2</v>
      </c>
      <c r="D16050" s="158"/>
      <c r="E16050" s="158"/>
    </row>
    <row r="16051" spans="1:5" x14ac:dyDescent="0.25">
      <c r="A16051" s="158">
        <v>91272.420410405801</v>
      </c>
      <c r="B16051" s="158">
        <v>-0.75603350061333996</v>
      </c>
      <c r="C16051" s="158">
        <v>8.4792941123899998E-2</v>
      </c>
      <c r="D16051" s="158"/>
      <c r="E16051" s="158"/>
    </row>
    <row r="16052" spans="1:5" x14ac:dyDescent="0.25">
      <c r="A16052" s="158">
        <v>91300.567951092002</v>
      </c>
      <c r="B16052" s="158">
        <v>0.37825601007881499</v>
      </c>
      <c r="C16052" s="158">
        <v>8.4644811913529697E-2</v>
      </c>
      <c r="D16052" s="158"/>
      <c r="E16052" s="158"/>
    </row>
    <row r="16053" spans="1:5" x14ac:dyDescent="0.25">
      <c r="A16053" s="158">
        <v>91310.817433581193</v>
      </c>
      <c r="B16053" s="158">
        <v>-0.10199092173794901</v>
      </c>
      <c r="C16053" s="158">
        <v>8.4590924138764498E-2</v>
      </c>
      <c r="D16053" s="158"/>
      <c r="E16053" s="158"/>
    </row>
    <row r="16054" spans="1:5" x14ac:dyDescent="0.25">
      <c r="A16054" s="158">
        <v>91317.914522028499</v>
      </c>
      <c r="B16054" s="158">
        <v>-8.6420152094479605E-2</v>
      </c>
      <c r="C16054" s="158">
        <v>8.4553626431010706E-2</v>
      </c>
      <c r="D16054" s="158"/>
      <c r="E16054" s="158"/>
    </row>
    <row r="16055" spans="1:5" x14ac:dyDescent="0.25">
      <c r="A16055" s="158">
        <v>91337.059741234596</v>
      </c>
      <c r="B16055" s="158">
        <v>-0.11015138148045001</v>
      </c>
      <c r="C16055" s="158">
        <v>8.4453076923080503E-2</v>
      </c>
      <c r="D16055" s="158"/>
      <c r="E16055" s="158"/>
    </row>
    <row r="16056" spans="1:5" x14ac:dyDescent="0.25">
      <c r="A16056" s="158">
        <v>91350.612709857494</v>
      </c>
      <c r="B16056" s="158">
        <v>-0.22452556447896099</v>
      </c>
      <c r="C16056" s="158">
        <v>8.4381955285241395E-2</v>
      </c>
      <c r="D16056" s="158"/>
      <c r="E16056" s="158"/>
    </row>
    <row r="16057" spans="1:5" x14ac:dyDescent="0.25">
      <c r="A16057" s="158">
        <v>91364.558402439303</v>
      </c>
      <c r="B16057" s="158">
        <v>0.41934210459628801</v>
      </c>
      <c r="C16057" s="158">
        <v>8.4308822745867304E-2</v>
      </c>
      <c r="D16057" s="158"/>
      <c r="E16057" s="158"/>
    </row>
    <row r="16058" spans="1:5" x14ac:dyDescent="0.25">
      <c r="A16058" s="158">
        <v>91365.124970698394</v>
      </c>
      <c r="B16058" s="158">
        <v>-0.119499924624966</v>
      </c>
      <c r="C16058" s="158">
        <v>8.4305852680316803E-2</v>
      </c>
      <c r="D16058" s="158"/>
      <c r="E16058" s="158"/>
    </row>
    <row r="16059" spans="1:5" x14ac:dyDescent="0.25">
      <c r="A16059" s="158">
        <v>91376.999804350795</v>
      </c>
      <c r="B16059" s="158">
        <v>0.41876726552774202</v>
      </c>
      <c r="C16059" s="158">
        <v>8.4243621675098496E-2</v>
      </c>
      <c r="D16059" s="158"/>
      <c r="E16059" s="158"/>
    </row>
    <row r="16060" spans="1:5" x14ac:dyDescent="0.25">
      <c r="A16060" s="158">
        <v>91390.291745466006</v>
      </c>
      <c r="B16060" s="158">
        <v>-0.97254638995278897</v>
      </c>
      <c r="C16060" s="158">
        <v>8.4174007875773199E-2</v>
      </c>
      <c r="D16060" s="158"/>
      <c r="E16060" s="158"/>
    </row>
    <row r="16061" spans="1:5" x14ac:dyDescent="0.25">
      <c r="A16061" s="158">
        <v>91403.1842045433</v>
      </c>
      <c r="B16061" s="158">
        <v>-0.61909476413454201</v>
      </c>
      <c r="C16061" s="158">
        <v>8.4106530382398001E-2</v>
      </c>
      <c r="D16061" s="158"/>
      <c r="E16061" s="158"/>
    </row>
    <row r="16062" spans="1:5" x14ac:dyDescent="0.25">
      <c r="A16062" s="158">
        <v>91408.453098221697</v>
      </c>
      <c r="B16062" s="158">
        <v>7.6886697340405902E-2</v>
      </c>
      <c r="C16062" s="158">
        <v>8.4078966170249403E-2</v>
      </c>
      <c r="D16062" s="158"/>
      <c r="E16062" s="158"/>
    </row>
    <row r="16063" spans="1:5" x14ac:dyDescent="0.25">
      <c r="A16063" s="158">
        <v>91409.706755396794</v>
      </c>
      <c r="B16063" s="158">
        <v>0.18338427676969399</v>
      </c>
      <c r="C16063" s="158">
        <v>8.4072408733209494E-2</v>
      </c>
      <c r="D16063" s="158"/>
      <c r="E16063" s="158"/>
    </row>
    <row r="16064" spans="1:5" x14ac:dyDescent="0.25">
      <c r="A16064" s="158">
        <v>91414.842816607299</v>
      </c>
      <c r="B16064" s="158">
        <v>6.9470973502894204E-2</v>
      </c>
      <c r="C16064" s="158">
        <v>8.4045548106856396E-2</v>
      </c>
      <c r="D16064" s="158"/>
      <c r="E16064" s="158"/>
    </row>
    <row r="16065" spans="1:5" x14ac:dyDescent="0.25">
      <c r="A16065" s="158">
        <v>91435.716626602501</v>
      </c>
      <c r="B16065" s="158">
        <v>1.2624091985958801</v>
      </c>
      <c r="C16065" s="158">
        <v>8.3936453083882506E-2</v>
      </c>
      <c r="D16065" s="158"/>
      <c r="E16065" s="158"/>
    </row>
    <row r="16066" spans="1:5" x14ac:dyDescent="0.25">
      <c r="A16066" s="158">
        <v>91443.577181596804</v>
      </c>
      <c r="B16066" s="158">
        <v>0.307613740338675</v>
      </c>
      <c r="C16066" s="158">
        <v>8.3895400200731399E-2</v>
      </c>
      <c r="D16066" s="158"/>
      <c r="E16066" s="158"/>
    </row>
    <row r="16067" spans="1:5" x14ac:dyDescent="0.25">
      <c r="A16067" s="158">
        <v>91462.227489747704</v>
      </c>
      <c r="B16067" s="158">
        <v>-0.45127859529812098</v>
      </c>
      <c r="C16067" s="158">
        <v>8.3798061072497099E-2</v>
      </c>
      <c r="D16067" s="158"/>
      <c r="E16067" s="158"/>
    </row>
    <row r="16068" spans="1:5" x14ac:dyDescent="0.25">
      <c r="A16068" s="158">
        <v>91476.688544035205</v>
      </c>
      <c r="B16068" s="158">
        <v>-0.30807862505993799</v>
      </c>
      <c r="C16068" s="158">
        <v>8.3722649172442098E-2</v>
      </c>
      <c r="D16068" s="158"/>
      <c r="E16068" s="158"/>
    </row>
    <row r="16069" spans="1:5" x14ac:dyDescent="0.25">
      <c r="A16069" s="158">
        <v>91478.6649944526</v>
      </c>
      <c r="B16069" s="158">
        <v>-0.56512053747482804</v>
      </c>
      <c r="C16069" s="158">
        <v>8.3712346588654105E-2</v>
      </c>
      <c r="D16069" s="158"/>
      <c r="E16069" s="158"/>
    </row>
    <row r="16070" spans="1:5" x14ac:dyDescent="0.25">
      <c r="A16070" s="158">
        <v>91486.000387562497</v>
      </c>
      <c r="B16070" s="158">
        <v>-0.33920151857568198</v>
      </c>
      <c r="C16070" s="158">
        <v>8.3674118573536196E-2</v>
      </c>
      <c r="D16070" s="158"/>
      <c r="E16070" s="158"/>
    </row>
    <row r="16071" spans="1:5" x14ac:dyDescent="0.25">
      <c r="A16071" s="158">
        <v>91488.626542356404</v>
      </c>
      <c r="B16071" s="158">
        <v>0.213466448657984</v>
      </c>
      <c r="C16071" s="158">
        <v>8.3660435941638703E-2</v>
      </c>
      <c r="D16071" s="158"/>
      <c r="E16071" s="158"/>
    </row>
    <row r="16072" spans="1:5" x14ac:dyDescent="0.25">
      <c r="A16072" s="158">
        <v>91491.789933519307</v>
      </c>
      <c r="B16072" s="158">
        <v>0.219601734372454</v>
      </c>
      <c r="C16072" s="158">
        <v>8.3643956639292194E-2</v>
      </c>
      <c r="D16072" s="158"/>
      <c r="E16072" s="158"/>
    </row>
    <row r="16073" spans="1:5" x14ac:dyDescent="0.25">
      <c r="A16073" s="158">
        <v>91494.079527621798</v>
      </c>
      <c r="B16073" s="158">
        <v>0.74232305440400403</v>
      </c>
      <c r="C16073" s="158">
        <v>8.3632030916965597E-2</v>
      </c>
      <c r="D16073" s="158"/>
      <c r="E16073" s="158"/>
    </row>
    <row r="16074" spans="1:5" x14ac:dyDescent="0.25">
      <c r="A16074" s="158">
        <v>91524.745561360294</v>
      </c>
      <c r="B16074" s="158">
        <v>0.14449261118079099</v>
      </c>
      <c r="C16074" s="158">
        <v>8.3472434767845494E-2</v>
      </c>
      <c r="D16074" s="158"/>
      <c r="E16074" s="158"/>
    </row>
    <row r="16075" spans="1:5" x14ac:dyDescent="0.25">
      <c r="A16075" s="158">
        <v>91528.0835841597</v>
      </c>
      <c r="B16075" s="158">
        <v>0.31913353380355097</v>
      </c>
      <c r="C16075" s="158">
        <v>8.3455077529086E-2</v>
      </c>
      <c r="D16075" s="158"/>
      <c r="E16075" s="158"/>
    </row>
    <row r="16076" spans="1:5" x14ac:dyDescent="0.25">
      <c r="A16076" s="158">
        <v>91533.171857896901</v>
      </c>
      <c r="B16076" s="158">
        <v>0.103183500520054</v>
      </c>
      <c r="C16076" s="158">
        <v>8.34286248815648E-2</v>
      </c>
      <c r="D16076" s="158"/>
      <c r="E16076" s="158"/>
    </row>
    <row r="16077" spans="1:5" x14ac:dyDescent="0.25">
      <c r="A16077" s="158">
        <v>91538.217050342995</v>
      </c>
      <c r="B16077" s="158">
        <v>3.4683034757909201</v>
      </c>
      <c r="C16077" s="158">
        <v>8.34024029351009E-2</v>
      </c>
      <c r="D16077" s="158"/>
      <c r="E16077" s="158"/>
    </row>
    <row r="16078" spans="1:5" x14ac:dyDescent="0.25">
      <c r="A16078" s="158">
        <v>91544.965784570406</v>
      </c>
      <c r="B16078" s="158">
        <v>3.6643953068482601E-2</v>
      </c>
      <c r="C16078" s="158">
        <v>8.3367337463678998E-2</v>
      </c>
      <c r="D16078" s="158"/>
      <c r="E16078" s="158"/>
    </row>
    <row r="16079" spans="1:5" x14ac:dyDescent="0.25">
      <c r="A16079" s="158">
        <v>91547.339163524506</v>
      </c>
      <c r="B16079" s="158">
        <v>-0.189133068530734</v>
      </c>
      <c r="C16079" s="158">
        <v>8.33550085738997E-2</v>
      </c>
      <c r="D16079" s="158"/>
      <c r="E16079" s="158"/>
    </row>
    <row r="16080" spans="1:5" x14ac:dyDescent="0.25">
      <c r="A16080" s="158">
        <v>91550.202685456898</v>
      </c>
      <c r="B16080" s="158">
        <v>-0.330983647758265</v>
      </c>
      <c r="C16080" s="158">
        <v>8.3340135535715107E-2</v>
      </c>
      <c r="D16080" s="158"/>
      <c r="E16080" s="158"/>
    </row>
    <row r="16081" spans="1:5" x14ac:dyDescent="0.25">
      <c r="A16081" s="158">
        <v>91551.662658111105</v>
      </c>
      <c r="B16081" s="158">
        <v>-0.450060063002788</v>
      </c>
      <c r="C16081" s="158">
        <v>8.3332553318019698E-2</v>
      </c>
      <c r="D16081" s="158"/>
      <c r="E16081" s="158"/>
    </row>
    <row r="16082" spans="1:5" x14ac:dyDescent="0.25">
      <c r="A16082" s="158">
        <v>91557.938941562796</v>
      </c>
      <c r="B16082" s="158">
        <v>0.26294980135259699</v>
      </c>
      <c r="C16082" s="158">
        <v>8.3299964486956105E-2</v>
      </c>
      <c r="D16082" s="158"/>
      <c r="E16082" s="158"/>
    </row>
    <row r="16083" spans="1:5" x14ac:dyDescent="0.25">
      <c r="A16083" s="158">
        <v>91564.232739095401</v>
      </c>
      <c r="B16083" s="158">
        <v>0.22536015062906101</v>
      </c>
      <c r="C16083" s="158">
        <v>8.3267295148400006E-2</v>
      </c>
      <c r="D16083" s="158"/>
      <c r="E16083" s="158"/>
    </row>
    <row r="16084" spans="1:5" x14ac:dyDescent="0.25">
      <c r="A16084" s="158">
        <v>91564.905935139905</v>
      </c>
      <c r="B16084" s="158">
        <v>0.115918349779753</v>
      </c>
      <c r="C16084" s="158">
        <v>8.32638013950735E-2</v>
      </c>
      <c r="D16084" s="158"/>
      <c r="E16084" s="158"/>
    </row>
    <row r="16085" spans="1:5" x14ac:dyDescent="0.25">
      <c r="A16085" s="158">
        <v>91568.193129026404</v>
      </c>
      <c r="B16085" s="158">
        <v>0.13044554616758999</v>
      </c>
      <c r="C16085" s="158">
        <v>8.3246743231248699E-2</v>
      </c>
      <c r="D16085" s="158"/>
      <c r="E16085" s="158"/>
    </row>
    <row r="16086" spans="1:5" x14ac:dyDescent="0.25">
      <c r="A16086" s="158">
        <v>91569.365935906302</v>
      </c>
      <c r="B16086" s="158">
        <v>0.108282296131468</v>
      </c>
      <c r="C16086" s="158">
        <v>8.3240657900092205E-2</v>
      </c>
      <c r="D16086" s="158"/>
      <c r="E16086" s="158"/>
    </row>
    <row r="16087" spans="1:5" x14ac:dyDescent="0.25">
      <c r="A16087" s="158">
        <v>91578.310571301903</v>
      </c>
      <c r="B16087" s="158">
        <v>-0.53059841157723198</v>
      </c>
      <c r="C16087" s="158">
        <v>8.3194258903709295E-2</v>
      </c>
      <c r="D16087" s="158"/>
      <c r="E16087" s="158"/>
    </row>
    <row r="16088" spans="1:5" x14ac:dyDescent="0.25">
      <c r="A16088" s="158">
        <v>91588.432525248703</v>
      </c>
      <c r="B16088" s="158">
        <v>9.7494813828102905E-2</v>
      </c>
      <c r="C16088" s="158">
        <v>8.3141778216236306E-2</v>
      </c>
      <c r="D16088" s="158"/>
      <c r="E16088" s="158"/>
    </row>
    <row r="16089" spans="1:5" x14ac:dyDescent="0.25">
      <c r="A16089" s="158">
        <v>91605.175128561605</v>
      </c>
      <c r="B16089" s="158">
        <v>-0.29261098697337401</v>
      </c>
      <c r="C16089" s="158">
        <v>8.3055029954429704E-2</v>
      </c>
      <c r="D16089" s="158"/>
      <c r="E16089" s="158"/>
    </row>
    <row r="16090" spans="1:5" x14ac:dyDescent="0.25">
      <c r="A16090" s="158">
        <v>91645.326573667597</v>
      </c>
      <c r="B16090" s="158">
        <v>0.51960384186924302</v>
      </c>
      <c r="C16090" s="158">
        <v>8.2847295869579701E-2</v>
      </c>
      <c r="D16090" s="158"/>
      <c r="E16090" s="158"/>
    </row>
    <row r="16091" spans="1:5" x14ac:dyDescent="0.25">
      <c r="A16091" s="158">
        <v>91672.144781200506</v>
      </c>
      <c r="B16091" s="158">
        <v>0.96130605087754195</v>
      </c>
      <c r="C16091" s="158">
        <v>8.2708782719920104E-2</v>
      </c>
      <c r="D16091" s="158"/>
      <c r="E16091" s="158"/>
    </row>
    <row r="16092" spans="1:5" x14ac:dyDescent="0.25">
      <c r="A16092" s="158">
        <v>91699.405599518795</v>
      </c>
      <c r="B16092" s="158">
        <v>-0.132673139232486</v>
      </c>
      <c r="C16092" s="158">
        <v>8.2568179163094793E-2</v>
      </c>
      <c r="D16092" s="158"/>
      <c r="E16092" s="158"/>
    </row>
    <row r="16093" spans="1:5" x14ac:dyDescent="0.25">
      <c r="A16093" s="158">
        <v>91709.166270736401</v>
      </c>
      <c r="B16093" s="158">
        <v>-0.20589068684035999</v>
      </c>
      <c r="C16093" s="158">
        <v>8.2517884401197894E-2</v>
      </c>
      <c r="D16093" s="158"/>
      <c r="E16093" s="158"/>
    </row>
    <row r="16094" spans="1:5" x14ac:dyDescent="0.25">
      <c r="A16094" s="158">
        <v>91734.480479849197</v>
      </c>
      <c r="B16094" s="158">
        <v>-0.45103665534697002</v>
      </c>
      <c r="C16094" s="158">
        <v>8.2387563503756103E-2</v>
      </c>
      <c r="D16094" s="158"/>
      <c r="E16094" s="158"/>
    </row>
    <row r="16095" spans="1:5" x14ac:dyDescent="0.25">
      <c r="A16095" s="158">
        <v>91745.331709666294</v>
      </c>
      <c r="B16095" s="158">
        <v>0.156512999992131</v>
      </c>
      <c r="C16095" s="158">
        <v>8.2331752177775705E-2</v>
      </c>
      <c r="D16095" s="158"/>
      <c r="E16095" s="158"/>
    </row>
    <row r="16096" spans="1:5" x14ac:dyDescent="0.25">
      <c r="A16096" s="158">
        <v>91766.188891168102</v>
      </c>
      <c r="B16096" s="158">
        <v>-0.45508608127853301</v>
      </c>
      <c r="C16096" s="158">
        <v>8.2224565189058005E-2</v>
      </c>
      <c r="D16096" s="158"/>
      <c r="E16096" s="158"/>
    </row>
    <row r="16097" spans="1:5" x14ac:dyDescent="0.25">
      <c r="A16097" s="158">
        <v>91771.258671039803</v>
      </c>
      <c r="B16097" s="158">
        <v>-0.10734431801432399</v>
      </c>
      <c r="C16097" s="158">
        <v>8.2198528647988198E-2</v>
      </c>
      <c r="D16097" s="158"/>
      <c r="E16097" s="158"/>
    </row>
    <row r="16098" spans="1:5" x14ac:dyDescent="0.25">
      <c r="A16098" s="158">
        <v>91778.628949985505</v>
      </c>
      <c r="B16098" s="158">
        <v>-0.26038240992574102</v>
      </c>
      <c r="C16098" s="158">
        <v>8.2160689815890406E-2</v>
      </c>
      <c r="D16098" s="158"/>
      <c r="E16098" s="158"/>
    </row>
    <row r="16099" spans="1:5" x14ac:dyDescent="0.25">
      <c r="A16099" s="158">
        <v>91788.694855495298</v>
      </c>
      <c r="B16099" s="158">
        <v>-0.45511611916865302</v>
      </c>
      <c r="C16099" s="158">
        <v>8.2109035130392999E-2</v>
      </c>
      <c r="D16099" s="158"/>
      <c r="E16099" s="158"/>
    </row>
    <row r="16100" spans="1:5" x14ac:dyDescent="0.25">
      <c r="A16100" s="158">
        <v>91797.9684387163</v>
      </c>
      <c r="B16100" s="158">
        <v>0.12870491675200901</v>
      </c>
      <c r="C16100" s="158">
        <v>8.20614703152686E-2</v>
      </c>
      <c r="D16100" s="158"/>
      <c r="E16100" s="158"/>
    </row>
    <row r="16101" spans="1:5" x14ac:dyDescent="0.25">
      <c r="A16101" s="158">
        <v>91798.061633373407</v>
      </c>
      <c r="B16101" s="158">
        <v>-0.62430299456637295</v>
      </c>
      <c r="C16101" s="158">
        <v>8.2060992430393498E-2</v>
      </c>
      <c r="D16101" s="158"/>
      <c r="E16101" s="158"/>
    </row>
    <row r="16102" spans="1:5" x14ac:dyDescent="0.25">
      <c r="A16102" s="158">
        <v>91804.143411033496</v>
      </c>
      <c r="B16102" s="158">
        <v>2.5715982251939301E-2</v>
      </c>
      <c r="C16102" s="158">
        <v>8.2029811223770899E-2</v>
      </c>
      <c r="D16102" s="158"/>
      <c r="E16102" s="158"/>
    </row>
    <row r="16103" spans="1:5" x14ac:dyDescent="0.25">
      <c r="A16103" s="158">
        <v>91812.741750061701</v>
      </c>
      <c r="B16103" s="158">
        <v>0.21957266952048499</v>
      </c>
      <c r="C16103" s="158">
        <v>8.1985744507086997E-2</v>
      </c>
      <c r="D16103" s="158"/>
      <c r="E16103" s="158"/>
    </row>
    <row r="16104" spans="1:5" x14ac:dyDescent="0.25">
      <c r="A16104" s="158">
        <v>91854.321041393094</v>
      </c>
      <c r="B16104" s="158">
        <v>4.2021577913287103E-2</v>
      </c>
      <c r="C16104" s="158">
        <v>8.1772928694377106E-2</v>
      </c>
      <c r="D16104" s="158"/>
      <c r="E16104" s="158"/>
    </row>
    <row r="16105" spans="1:5" x14ac:dyDescent="0.25">
      <c r="A16105" s="158">
        <v>91875.504458294396</v>
      </c>
      <c r="B16105" s="158">
        <v>0.23880506459839099</v>
      </c>
      <c r="C16105" s="158">
        <v>8.16646834718774E-2</v>
      </c>
      <c r="D16105" s="158"/>
      <c r="E16105" s="158"/>
    </row>
    <row r="16106" spans="1:5" x14ac:dyDescent="0.25">
      <c r="A16106" s="158">
        <v>91879.470733005102</v>
      </c>
      <c r="B16106" s="158">
        <v>0.57067764434155499</v>
      </c>
      <c r="C16106" s="158">
        <v>8.1644429570293303E-2</v>
      </c>
      <c r="D16106" s="158"/>
      <c r="E16106" s="158"/>
    </row>
    <row r="16107" spans="1:5" x14ac:dyDescent="0.25">
      <c r="A16107" s="158">
        <v>91886.928695486204</v>
      </c>
      <c r="B16107" s="158">
        <v>-0.30822129627675598</v>
      </c>
      <c r="C16107" s="158">
        <v>8.1606356695434604E-2</v>
      </c>
      <c r="D16107" s="158"/>
      <c r="E16107" s="158"/>
    </row>
    <row r="16108" spans="1:5" x14ac:dyDescent="0.25">
      <c r="A16108" s="158">
        <v>91897.158555357804</v>
      </c>
      <c r="B16108" s="158">
        <v>-0.70607392875586805</v>
      </c>
      <c r="C16108" s="158">
        <v>8.1554157589043899E-2</v>
      </c>
      <c r="D16108" s="158"/>
      <c r="E16108" s="158"/>
    </row>
    <row r="16109" spans="1:5" x14ac:dyDescent="0.25">
      <c r="A16109" s="158">
        <v>91900.338584075202</v>
      </c>
      <c r="B16109" s="158">
        <v>0.34523196107467702</v>
      </c>
      <c r="C16109" s="158">
        <v>8.1537936833139299E-2</v>
      </c>
      <c r="D16109" s="158"/>
      <c r="E16109" s="158"/>
    </row>
    <row r="16110" spans="1:5" x14ac:dyDescent="0.25">
      <c r="A16110" s="158">
        <v>91901.716398510602</v>
      </c>
      <c r="B16110" s="158">
        <v>0.543815314724161</v>
      </c>
      <c r="C16110" s="158">
        <v>8.1530909692681605E-2</v>
      </c>
      <c r="D16110" s="158"/>
      <c r="E16110" s="158"/>
    </row>
    <row r="16111" spans="1:5" x14ac:dyDescent="0.25">
      <c r="A16111" s="158">
        <v>91913.287646950295</v>
      </c>
      <c r="B16111" s="158">
        <v>0.27071617865626102</v>
      </c>
      <c r="C16111" s="158">
        <v>8.1471914054620898E-2</v>
      </c>
      <c r="D16111" s="158"/>
      <c r="E16111" s="158"/>
    </row>
    <row r="16112" spans="1:5" x14ac:dyDescent="0.25">
      <c r="A16112" s="158">
        <v>91926.222109051494</v>
      </c>
      <c r="B16112" s="158">
        <v>0.108835275878216</v>
      </c>
      <c r="C16112" s="158">
        <v>8.1406010735709702E-2</v>
      </c>
      <c r="D16112" s="158"/>
      <c r="E16112" s="158"/>
    </row>
    <row r="16113" spans="1:5" x14ac:dyDescent="0.25">
      <c r="A16113" s="158">
        <v>91936.540599464803</v>
      </c>
      <c r="B16113" s="158">
        <v>0.94413987397265997</v>
      </c>
      <c r="C16113" s="158">
        <v>8.1353468526992004E-2</v>
      </c>
      <c r="D16113" s="158"/>
      <c r="E16113" s="158"/>
    </row>
    <row r="16114" spans="1:5" x14ac:dyDescent="0.25">
      <c r="A16114" s="158">
        <v>91940.838993893703</v>
      </c>
      <c r="B16114" s="158">
        <v>-0.28104721399252502</v>
      </c>
      <c r="C16114" s="158">
        <v>8.1331589370465404E-2</v>
      </c>
      <c r="D16114" s="158"/>
      <c r="E16114" s="158"/>
    </row>
    <row r="16115" spans="1:5" x14ac:dyDescent="0.25">
      <c r="A16115" s="158">
        <v>91944.268261701698</v>
      </c>
      <c r="B16115" s="158">
        <v>-0.184529449193616</v>
      </c>
      <c r="C16115" s="158">
        <v>8.1314137703398598E-2</v>
      </c>
      <c r="D16115" s="158"/>
      <c r="E16115" s="158"/>
    </row>
    <row r="16116" spans="1:5" x14ac:dyDescent="0.25">
      <c r="A16116" s="158">
        <v>91949.643770991504</v>
      </c>
      <c r="B16116" s="158">
        <v>-0.46171632696848702</v>
      </c>
      <c r="C16116" s="158">
        <v>8.1286787918394707E-2</v>
      </c>
      <c r="D16116" s="158"/>
      <c r="E16116" s="158"/>
    </row>
    <row r="16117" spans="1:5" x14ac:dyDescent="0.25">
      <c r="A16117" s="158">
        <v>91972.859770241499</v>
      </c>
      <c r="B16117" s="158">
        <v>0.15362064088764199</v>
      </c>
      <c r="C16117" s="158">
        <v>8.1168757852397494E-2</v>
      </c>
      <c r="D16117" s="158"/>
      <c r="E16117" s="158"/>
    </row>
    <row r="16118" spans="1:5" x14ac:dyDescent="0.25">
      <c r="A16118" s="158">
        <v>91980.146337631202</v>
      </c>
      <c r="B16118" s="158">
        <v>0.26739240694493299</v>
      </c>
      <c r="C16118" s="158">
        <v>8.11317429397833E-2</v>
      </c>
      <c r="D16118" s="158"/>
      <c r="E16118" s="158"/>
    </row>
    <row r="16119" spans="1:5" x14ac:dyDescent="0.25">
      <c r="A16119" s="158">
        <v>91984.234977868298</v>
      </c>
      <c r="B16119" s="158">
        <v>-0.47153181457806298</v>
      </c>
      <c r="C16119" s="158">
        <v>8.1110979400076194E-2</v>
      </c>
      <c r="D16119" s="158"/>
      <c r="E16119" s="158"/>
    </row>
    <row r="16120" spans="1:5" x14ac:dyDescent="0.25">
      <c r="A16120" s="158">
        <v>91989.178854567799</v>
      </c>
      <c r="B16120" s="158">
        <v>-5.5250003387918897E-2</v>
      </c>
      <c r="C16120" s="158">
        <v>8.1085878699192607E-2</v>
      </c>
      <c r="D16120" s="158"/>
      <c r="E16120" s="158"/>
    </row>
    <row r="16121" spans="1:5" x14ac:dyDescent="0.25">
      <c r="A16121" s="158">
        <v>91996.007044511003</v>
      </c>
      <c r="B16121" s="158">
        <v>-3.2067422776971298E-2</v>
      </c>
      <c r="C16121" s="158">
        <v>8.1051221949423602E-2</v>
      </c>
      <c r="D16121" s="158"/>
      <c r="E16121" s="158"/>
    </row>
    <row r="16122" spans="1:5" x14ac:dyDescent="0.25">
      <c r="A16122" s="158">
        <v>92014.982652772596</v>
      </c>
      <c r="B16122" s="158">
        <v>3.1144800032967299E-2</v>
      </c>
      <c r="C16122" s="158">
        <v>8.0954976641535795E-2</v>
      </c>
      <c r="D16122" s="158"/>
      <c r="E16122" s="158"/>
    </row>
    <row r="16123" spans="1:5" x14ac:dyDescent="0.25">
      <c r="A16123" s="158">
        <v>92018.684282175105</v>
      </c>
      <c r="B16123" s="158">
        <v>-4.9161390445617799E-2</v>
      </c>
      <c r="C16123" s="158">
        <v>8.0936213123727493E-2</v>
      </c>
      <c r="D16123" s="158"/>
      <c r="E16123" s="158"/>
    </row>
    <row r="16124" spans="1:5" x14ac:dyDescent="0.25">
      <c r="A16124" s="158">
        <v>92025.060970402803</v>
      </c>
      <c r="B16124" s="158">
        <v>0.115271524549287</v>
      </c>
      <c r="C16124" s="158">
        <v>8.0903898453858702E-2</v>
      </c>
      <c r="D16124" s="158"/>
      <c r="E16124" s="158"/>
    </row>
    <row r="16125" spans="1:5" x14ac:dyDescent="0.25">
      <c r="A16125" s="158">
        <v>92032.380384236705</v>
      </c>
      <c r="B16125" s="158">
        <v>1.37213073347242E-2</v>
      </c>
      <c r="C16125" s="158">
        <v>8.0866819964557302E-2</v>
      </c>
      <c r="D16125" s="158"/>
      <c r="E16125" s="158"/>
    </row>
    <row r="16126" spans="1:5" x14ac:dyDescent="0.25">
      <c r="A16126" s="158">
        <v>92040.151700868693</v>
      </c>
      <c r="B16126" s="158">
        <v>-0.16054404616644399</v>
      </c>
      <c r="C16126" s="158">
        <v>8.0827468108972803E-2</v>
      </c>
      <c r="D16126" s="158"/>
      <c r="E16126" s="158"/>
    </row>
    <row r="16127" spans="1:5" x14ac:dyDescent="0.25">
      <c r="A16127" s="158">
        <v>92043.787246670006</v>
      </c>
      <c r="B16127" s="158">
        <v>0.15093501100482701</v>
      </c>
      <c r="C16127" s="158">
        <v>8.0809064297653693E-2</v>
      </c>
      <c r="D16127" s="158"/>
      <c r="E16127" s="158"/>
    </row>
    <row r="16128" spans="1:5" x14ac:dyDescent="0.25">
      <c r="A16128" s="158">
        <v>92044.713142854496</v>
      </c>
      <c r="B16128" s="158">
        <v>0.26508063345465099</v>
      </c>
      <c r="C16128" s="158">
        <v>8.0804377810246894E-2</v>
      </c>
      <c r="D16128" s="158"/>
      <c r="E16128" s="158"/>
    </row>
    <row r="16129" spans="1:5" x14ac:dyDescent="0.25">
      <c r="A16129" s="158">
        <v>92059.087165316101</v>
      </c>
      <c r="B16129" s="158">
        <v>0.194426628044231</v>
      </c>
      <c r="C16129" s="158">
        <v>8.0731652492616504E-2</v>
      </c>
      <c r="D16129" s="158"/>
      <c r="E16129" s="158"/>
    </row>
    <row r="16130" spans="1:5" x14ac:dyDescent="0.25">
      <c r="A16130" s="158">
        <v>92064.186801706805</v>
      </c>
      <c r="B16130" s="158">
        <v>0.48156669617407399</v>
      </c>
      <c r="C16130" s="158">
        <v>8.0705864356069898E-2</v>
      </c>
      <c r="D16130" s="158"/>
      <c r="E16130" s="158"/>
    </row>
    <row r="16131" spans="1:5" x14ac:dyDescent="0.25">
      <c r="A16131" s="158">
        <v>92072.133337270294</v>
      </c>
      <c r="B16131" s="158">
        <v>0.14367456447250701</v>
      </c>
      <c r="C16131" s="158">
        <v>8.0665693909494393E-2</v>
      </c>
      <c r="D16131" s="158"/>
      <c r="E16131" s="158"/>
    </row>
    <row r="16132" spans="1:5" x14ac:dyDescent="0.25">
      <c r="A16132" s="158">
        <v>92073.864342663306</v>
      </c>
      <c r="B16132" s="158">
        <v>-0.35829625183566599</v>
      </c>
      <c r="C16132" s="158">
        <v>8.0656945794335994E-2</v>
      </c>
      <c r="D16132" s="158"/>
      <c r="E16132" s="158"/>
    </row>
    <row r="16133" spans="1:5" x14ac:dyDescent="0.25">
      <c r="A16133" s="158">
        <v>92087.663392893694</v>
      </c>
      <c r="B16133" s="158">
        <v>1.43440251883842</v>
      </c>
      <c r="C16133" s="158">
        <v>8.0587237544386903E-2</v>
      </c>
      <c r="D16133" s="158"/>
      <c r="E16133" s="158"/>
    </row>
    <row r="16134" spans="1:5" x14ac:dyDescent="0.25">
      <c r="A16134" s="158">
        <v>92098.249597260001</v>
      </c>
      <c r="B16134" s="158">
        <v>0.39141658686894198</v>
      </c>
      <c r="C16134" s="158">
        <v>8.0533794568755104E-2</v>
      </c>
      <c r="D16134" s="158"/>
      <c r="E16134" s="158"/>
    </row>
    <row r="16135" spans="1:5" x14ac:dyDescent="0.25">
      <c r="A16135" s="158">
        <v>92101.690307779398</v>
      </c>
      <c r="B16135" s="158">
        <v>0.29411341355951598</v>
      </c>
      <c r="C16135" s="158">
        <v>8.0516431175448003E-2</v>
      </c>
      <c r="D16135" s="158"/>
      <c r="E16135" s="158"/>
    </row>
    <row r="16136" spans="1:5" x14ac:dyDescent="0.25">
      <c r="A16136" s="158">
        <v>92116.029678939201</v>
      </c>
      <c r="B16136" s="158">
        <v>-0.557717771231936</v>
      </c>
      <c r="C16136" s="158">
        <v>8.0444102812171903E-2</v>
      </c>
      <c r="D16136" s="158"/>
      <c r="E16136" s="158"/>
    </row>
    <row r="16137" spans="1:5" x14ac:dyDescent="0.25">
      <c r="A16137" s="158">
        <v>92137.982360413007</v>
      </c>
      <c r="B16137" s="158">
        <v>-0.138604204109816</v>
      </c>
      <c r="C16137" s="158">
        <v>8.0333480924804093E-2</v>
      </c>
      <c r="D16137" s="158"/>
      <c r="E16137" s="158"/>
    </row>
    <row r="16138" spans="1:5" x14ac:dyDescent="0.25">
      <c r="A16138" s="158">
        <v>92140.070166365098</v>
      </c>
      <c r="B16138" s="158">
        <v>0.64333283706650102</v>
      </c>
      <c r="C16138" s="158">
        <v>8.0322967078108098E-2</v>
      </c>
      <c r="D16138" s="158"/>
      <c r="E16138" s="158"/>
    </row>
    <row r="16139" spans="1:5" x14ac:dyDescent="0.25">
      <c r="A16139" s="158">
        <v>92143.883406839697</v>
      </c>
      <c r="B16139" s="158">
        <v>9.2090405825651103E-2</v>
      </c>
      <c r="C16139" s="158">
        <v>8.0303767290476794E-2</v>
      </c>
      <c r="D16139" s="158"/>
      <c r="E16139" s="158"/>
    </row>
    <row r="16140" spans="1:5" x14ac:dyDescent="0.25">
      <c r="A16140" s="158">
        <v>92156.807949753202</v>
      </c>
      <c r="B16140" s="158">
        <v>0.47803672346349302</v>
      </c>
      <c r="C16140" s="158">
        <v>8.0238721260190604E-2</v>
      </c>
      <c r="D16140" s="158"/>
      <c r="E16140" s="158"/>
    </row>
    <row r="16141" spans="1:5" x14ac:dyDescent="0.25">
      <c r="A16141" s="158">
        <v>92162.766919788206</v>
      </c>
      <c r="B16141" s="158">
        <v>-3.0556625546596099E-2</v>
      </c>
      <c r="C16141" s="158">
        <v>8.0208746565035099E-2</v>
      </c>
      <c r="D16141" s="158"/>
      <c r="E16141" s="158"/>
    </row>
    <row r="16142" spans="1:5" x14ac:dyDescent="0.25">
      <c r="A16142" s="158">
        <v>92183.434360705796</v>
      </c>
      <c r="B16142" s="158">
        <v>0.49755155836985798</v>
      </c>
      <c r="C16142" s="158">
        <v>8.0104860620506493E-2</v>
      </c>
      <c r="D16142" s="158"/>
      <c r="E16142" s="158"/>
    </row>
    <row r="16143" spans="1:5" x14ac:dyDescent="0.25">
      <c r="A16143" s="158">
        <v>92189.305310366006</v>
      </c>
      <c r="B16143" s="158">
        <v>0.20219628517768001</v>
      </c>
      <c r="C16143" s="158">
        <v>8.0075371244124102E-2</v>
      </c>
      <c r="D16143" s="158"/>
      <c r="E16143" s="158"/>
    </row>
    <row r="16144" spans="1:5" x14ac:dyDescent="0.25">
      <c r="A16144" s="158">
        <v>92191.904236287301</v>
      </c>
      <c r="B16144" s="158">
        <v>3.68865836830261</v>
      </c>
      <c r="C16144" s="158">
        <v>8.0062320021929007E-2</v>
      </c>
      <c r="D16144" s="158"/>
      <c r="E16144" s="158"/>
    </row>
    <row r="16145" spans="1:5" x14ac:dyDescent="0.25">
      <c r="A16145" s="158">
        <v>92192.074637318903</v>
      </c>
      <c r="B16145" s="158">
        <v>-0.25188977146926</v>
      </c>
      <c r="C16145" s="158">
        <v>8.0061464370632301E-2</v>
      </c>
      <c r="D16145" s="158"/>
      <c r="E16145" s="158"/>
    </row>
    <row r="16146" spans="1:5" x14ac:dyDescent="0.25">
      <c r="A16146" s="158">
        <v>92207.232578324998</v>
      </c>
      <c r="B16146" s="158">
        <v>1.5359250635807999</v>
      </c>
      <c r="C16146" s="158">
        <v>7.9985382047513806E-2</v>
      </c>
      <c r="D16146" s="158"/>
      <c r="E16146" s="158"/>
    </row>
    <row r="16147" spans="1:5" x14ac:dyDescent="0.25">
      <c r="A16147" s="158">
        <v>92218.830154417505</v>
      </c>
      <c r="B16147" s="158">
        <v>0.27230047292061699</v>
      </c>
      <c r="C16147" s="158">
        <v>7.9927212666147301E-2</v>
      </c>
      <c r="D16147" s="158"/>
      <c r="E16147" s="158"/>
    </row>
    <row r="16148" spans="1:5" x14ac:dyDescent="0.25">
      <c r="A16148" s="158">
        <v>92229.882796046004</v>
      </c>
      <c r="B16148" s="158">
        <v>-3.7473909962448801E-2</v>
      </c>
      <c r="C16148" s="158">
        <v>7.9871810704494603E-2</v>
      </c>
      <c r="D16148" s="158"/>
      <c r="E16148" s="158"/>
    </row>
    <row r="16149" spans="1:5" x14ac:dyDescent="0.25">
      <c r="A16149" s="158">
        <v>92233.280332430906</v>
      </c>
      <c r="B16149" s="158">
        <v>-0.62564626801193701</v>
      </c>
      <c r="C16149" s="158">
        <v>7.9854787084144799E-2</v>
      </c>
      <c r="D16149" s="158"/>
      <c r="E16149" s="158"/>
    </row>
    <row r="16150" spans="1:5" x14ac:dyDescent="0.25">
      <c r="A16150" s="158">
        <v>92233.538086515793</v>
      </c>
      <c r="B16150" s="158">
        <v>0.22059542909604901</v>
      </c>
      <c r="C16150" s="158">
        <v>7.9853495716128403E-2</v>
      </c>
      <c r="D16150" s="158"/>
      <c r="E16150" s="158"/>
    </row>
    <row r="16151" spans="1:5" x14ac:dyDescent="0.25">
      <c r="A16151" s="158">
        <v>92237.435758799693</v>
      </c>
      <c r="B16151" s="158">
        <v>0.74859888549263498</v>
      </c>
      <c r="C16151" s="158">
        <v>7.9833970290558304E-2</v>
      </c>
      <c r="D16151" s="158"/>
      <c r="E16151" s="158"/>
    </row>
    <row r="16152" spans="1:5" x14ac:dyDescent="0.25">
      <c r="A16152" s="158">
        <v>92250.022581640704</v>
      </c>
      <c r="B16152" s="158">
        <v>0.33736893163687198</v>
      </c>
      <c r="C16152" s="158">
        <v>7.9770944878405498E-2</v>
      </c>
      <c r="D16152" s="158"/>
      <c r="E16152" s="158"/>
    </row>
    <row r="16153" spans="1:5" x14ac:dyDescent="0.25">
      <c r="A16153" s="158">
        <v>92253.776868795801</v>
      </c>
      <c r="B16153" s="158">
        <v>0.25896698016425501</v>
      </c>
      <c r="C16153" s="158">
        <v>7.9752154609541603E-2</v>
      </c>
      <c r="D16153" s="158"/>
      <c r="E16153" s="158"/>
    </row>
    <row r="16154" spans="1:5" x14ac:dyDescent="0.25">
      <c r="A16154" s="158">
        <v>92257.898723117803</v>
      </c>
      <c r="B16154" s="158">
        <v>-0.12862454652983199</v>
      </c>
      <c r="C16154" s="158">
        <v>7.9731529106822602E-2</v>
      </c>
      <c r="D16154" s="158"/>
      <c r="E16154" s="158"/>
    </row>
    <row r="16155" spans="1:5" x14ac:dyDescent="0.25">
      <c r="A16155" s="158">
        <v>92274.327619566306</v>
      </c>
      <c r="B16155" s="158">
        <v>0.70902923892388603</v>
      </c>
      <c r="C16155" s="158">
        <v>7.9649366187047599E-2</v>
      </c>
      <c r="D16155" s="158"/>
      <c r="E16155" s="158"/>
    </row>
    <row r="16156" spans="1:5" x14ac:dyDescent="0.25">
      <c r="A16156" s="158">
        <v>92277.157484863506</v>
      </c>
      <c r="B16156" s="158">
        <v>-0.164743665221634</v>
      </c>
      <c r="C16156" s="158">
        <v>7.9635221154542093E-2</v>
      </c>
      <c r="D16156" s="158"/>
      <c r="E16156" s="158"/>
    </row>
    <row r="16157" spans="1:5" x14ac:dyDescent="0.25">
      <c r="A16157" s="158">
        <v>92300.994041553902</v>
      </c>
      <c r="B16157" s="158">
        <v>0.118090715459895</v>
      </c>
      <c r="C16157" s="158">
        <v>7.9516161728292206E-2</v>
      </c>
      <c r="D16157" s="158"/>
      <c r="E16157" s="158"/>
    </row>
    <row r="16158" spans="1:5" x14ac:dyDescent="0.25">
      <c r="A16158" s="158">
        <v>92301.4442570627</v>
      </c>
      <c r="B16158" s="158">
        <v>0.56347822203166598</v>
      </c>
      <c r="C16158" s="158">
        <v>7.9513914481212006E-2</v>
      </c>
      <c r="D16158" s="158"/>
      <c r="E16158" s="158"/>
    </row>
    <row r="16159" spans="1:5" x14ac:dyDescent="0.25">
      <c r="A16159" s="158">
        <v>92330.988687006902</v>
      </c>
      <c r="B16159" s="158">
        <v>7.2293737302442401E-2</v>
      </c>
      <c r="C16159" s="158">
        <v>7.9366565425832494E-2</v>
      </c>
      <c r="D16159" s="158"/>
      <c r="E16159" s="158"/>
    </row>
    <row r="16160" spans="1:5" x14ac:dyDescent="0.25">
      <c r="A16160" s="158">
        <v>92360.344983848801</v>
      </c>
      <c r="B16160" s="158">
        <v>-0.95560326169545895</v>
      </c>
      <c r="C16160" s="158">
        <v>7.9220392426702896E-2</v>
      </c>
      <c r="D16160" s="158"/>
      <c r="E16160" s="158"/>
    </row>
    <row r="16161" spans="1:5" x14ac:dyDescent="0.25">
      <c r="A16161" s="158">
        <v>92365.528033227994</v>
      </c>
      <c r="B16161" s="158">
        <v>0.105838909791744</v>
      </c>
      <c r="C16161" s="158">
        <v>7.9194609256427503E-2</v>
      </c>
      <c r="D16161" s="158"/>
      <c r="E16161" s="158"/>
    </row>
    <row r="16162" spans="1:5" x14ac:dyDescent="0.25">
      <c r="A16162" s="158">
        <v>92376.302199187296</v>
      </c>
      <c r="B16162" s="158">
        <v>9.82020209370882E-2</v>
      </c>
      <c r="C16162" s="158">
        <v>7.9141036665391407E-2</v>
      </c>
      <c r="D16162" s="158"/>
      <c r="E16162" s="158"/>
    </row>
    <row r="16163" spans="1:5" x14ac:dyDescent="0.25">
      <c r="A16163" s="158">
        <v>92380.104252317702</v>
      </c>
      <c r="B16163" s="158">
        <v>0.37172459074661401</v>
      </c>
      <c r="C16163" s="158">
        <v>7.9122139282114506E-2</v>
      </c>
      <c r="D16163" s="158"/>
      <c r="E16163" s="158"/>
    </row>
    <row r="16164" spans="1:5" x14ac:dyDescent="0.25">
      <c r="A16164" s="158">
        <v>92385.627948464593</v>
      </c>
      <c r="B16164" s="158">
        <v>0.12246129704638301</v>
      </c>
      <c r="C16164" s="158">
        <v>7.9094691901195599E-2</v>
      </c>
      <c r="D16164" s="158"/>
      <c r="E16164" s="158"/>
    </row>
    <row r="16165" spans="1:5" x14ac:dyDescent="0.25">
      <c r="A16165" s="158">
        <v>92391.702672186293</v>
      </c>
      <c r="B16165" s="158">
        <v>0.12434578578239799</v>
      </c>
      <c r="C16165" s="158">
        <v>7.9064516167497795E-2</v>
      </c>
      <c r="D16165" s="158"/>
      <c r="E16165" s="158"/>
    </row>
    <row r="16166" spans="1:5" x14ac:dyDescent="0.25">
      <c r="A16166" s="158">
        <v>92396.132398307003</v>
      </c>
      <c r="B16166" s="158">
        <v>0.11794618225289299</v>
      </c>
      <c r="C16166" s="158">
        <v>7.9042518254772098E-2</v>
      </c>
      <c r="D16166" s="158"/>
      <c r="E16166" s="158"/>
    </row>
    <row r="16167" spans="1:5" x14ac:dyDescent="0.25">
      <c r="A16167" s="158">
        <v>92401.843813265106</v>
      </c>
      <c r="B16167" s="158">
        <v>0.31901410094101701</v>
      </c>
      <c r="C16167" s="158">
        <v>7.9014163498567103E-2</v>
      </c>
      <c r="D16167" s="158"/>
      <c r="E16167" s="158"/>
    </row>
    <row r="16168" spans="1:5" x14ac:dyDescent="0.25">
      <c r="A16168" s="158">
        <v>92405.694536921103</v>
      </c>
      <c r="B16168" s="158">
        <v>-0.177659573358424</v>
      </c>
      <c r="C16168" s="158">
        <v>7.8995051368697902E-2</v>
      </c>
      <c r="D16168" s="158"/>
      <c r="E16168" s="158"/>
    </row>
    <row r="16169" spans="1:5" x14ac:dyDescent="0.25">
      <c r="A16169" s="158">
        <v>92413.515130636501</v>
      </c>
      <c r="B16169" s="158">
        <v>0.64361699143851103</v>
      </c>
      <c r="C16169" s="158">
        <v>7.8956248356784095E-2</v>
      </c>
      <c r="D16169" s="158"/>
      <c r="E16169" s="158"/>
    </row>
    <row r="16170" spans="1:5" x14ac:dyDescent="0.25">
      <c r="A16170" s="158">
        <v>92415.8526645573</v>
      </c>
      <c r="B16170" s="158">
        <v>-0.114332628015301</v>
      </c>
      <c r="C16170" s="158">
        <v>7.8944653621766003E-2</v>
      </c>
      <c r="D16170" s="158"/>
      <c r="E16170" s="158"/>
    </row>
    <row r="16171" spans="1:5" x14ac:dyDescent="0.25">
      <c r="A16171" s="158">
        <v>92427.306320973003</v>
      </c>
      <c r="B16171" s="158">
        <v>0.49364964101668002</v>
      </c>
      <c r="C16171" s="158">
        <v>7.8887862531033998E-2</v>
      </c>
      <c r="D16171" s="158"/>
      <c r="E16171" s="158"/>
    </row>
    <row r="16172" spans="1:5" x14ac:dyDescent="0.25">
      <c r="A16172" s="158">
        <v>92429.655278284103</v>
      </c>
      <c r="B16172" s="158">
        <v>0.12895666698213801</v>
      </c>
      <c r="C16172" s="158">
        <v>7.8876220088964499E-2</v>
      </c>
      <c r="D16172" s="158"/>
      <c r="E16172" s="158"/>
    </row>
    <row r="16173" spans="1:5" x14ac:dyDescent="0.25">
      <c r="A16173" s="158">
        <v>92438.793740402398</v>
      </c>
      <c r="B16173" s="158">
        <v>0.96184657686466701</v>
      </c>
      <c r="C16173" s="158">
        <v>7.8830940455454801E-2</v>
      </c>
      <c r="D16173" s="158"/>
      <c r="E16173" s="158"/>
    </row>
    <row r="16174" spans="1:5" x14ac:dyDescent="0.25">
      <c r="A16174" s="158">
        <v>92439.305305585804</v>
      </c>
      <c r="B16174" s="158">
        <v>-0.56661751565788598</v>
      </c>
      <c r="C16174" s="158">
        <v>7.8828406413543495E-2</v>
      </c>
      <c r="D16174" s="158"/>
      <c r="E16174" s="158"/>
    </row>
    <row r="16175" spans="1:5" x14ac:dyDescent="0.25">
      <c r="A16175" s="158">
        <v>92472.079311633206</v>
      </c>
      <c r="B16175" s="158">
        <v>-0.21896486817378799</v>
      </c>
      <c r="C16175" s="158">
        <v>7.8666211089695598E-2</v>
      </c>
      <c r="D16175" s="158"/>
      <c r="E16175" s="158"/>
    </row>
    <row r="16176" spans="1:5" x14ac:dyDescent="0.25">
      <c r="A16176" s="158">
        <v>92497.183120174101</v>
      </c>
      <c r="B16176" s="158">
        <v>0.22567153367456499</v>
      </c>
      <c r="C16176" s="158">
        <v>7.8542176080462003E-2</v>
      </c>
      <c r="D16176" s="158"/>
      <c r="E16176" s="158"/>
    </row>
    <row r="16177" spans="1:5" x14ac:dyDescent="0.25">
      <c r="A16177" s="158">
        <v>92508.132112980602</v>
      </c>
      <c r="B16177" s="158">
        <v>0.18573944614570501</v>
      </c>
      <c r="C16177" s="158">
        <v>7.8488133121551201E-2</v>
      </c>
      <c r="D16177" s="158"/>
      <c r="E16177" s="158"/>
    </row>
    <row r="16178" spans="1:5" x14ac:dyDescent="0.25">
      <c r="A16178" s="158">
        <v>92512.431993486302</v>
      </c>
      <c r="B16178" s="158">
        <v>-0.78693880546383299</v>
      </c>
      <c r="C16178" s="158">
        <v>7.8466918509934397E-2</v>
      </c>
      <c r="D16178" s="158"/>
      <c r="E16178" s="158"/>
    </row>
    <row r="16179" spans="1:5" x14ac:dyDescent="0.25">
      <c r="A16179" s="158">
        <v>92513.810215487596</v>
      </c>
      <c r="B16179" s="158">
        <v>0.19594823329602801</v>
      </c>
      <c r="C16179" s="158">
        <v>7.8460119769133099E-2</v>
      </c>
      <c r="D16179" s="158"/>
      <c r="E16179" s="158"/>
    </row>
    <row r="16180" spans="1:5" x14ac:dyDescent="0.25">
      <c r="A16180" s="158">
        <v>92523.645652749896</v>
      </c>
      <c r="B16180" s="158">
        <v>-8.3413150030786601E-2</v>
      </c>
      <c r="C16180" s="158">
        <v>7.8411617074811701E-2</v>
      </c>
      <c r="D16180" s="158"/>
      <c r="E16180" s="158"/>
    </row>
    <row r="16181" spans="1:5" x14ac:dyDescent="0.25">
      <c r="A16181" s="158">
        <v>92540.754375047007</v>
      </c>
      <c r="B16181" s="158">
        <v>-0.217110836630663</v>
      </c>
      <c r="C16181" s="158">
        <v>7.8327310786168197E-2</v>
      </c>
      <c r="D16181" s="158"/>
      <c r="E16181" s="158"/>
    </row>
    <row r="16182" spans="1:5" x14ac:dyDescent="0.25">
      <c r="A16182" s="158">
        <v>92548.799595504795</v>
      </c>
      <c r="B16182" s="158">
        <v>0.13576317275476599</v>
      </c>
      <c r="C16182" s="158">
        <v>7.8287694656661203E-2</v>
      </c>
      <c r="D16182" s="158"/>
      <c r="E16182" s="158"/>
    </row>
    <row r="16183" spans="1:5" x14ac:dyDescent="0.25">
      <c r="A16183" s="158">
        <v>92573.619419014896</v>
      </c>
      <c r="B16183" s="158">
        <v>-0.55100148872639898</v>
      </c>
      <c r="C16183" s="158">
        <v>7.81655908264344E-2</v>
      </c>
      <c r="D16183" s="158"/>
      <c r="E16183" s="158"/>
    </row>
    <row r="16184" spans="1:5" x14ac:dyDescent="0.25">
      <c r="A16184" s="158">
        <v>92576.477693342007</v>
      </c>
      <c r="B16184" s="158">
        <v>0.17242942402790901</v>
      </c>
      <c r="C16184" s="158">
        <v>7.8151540248440204E-2</v>
      </c>
      <c r="D16184" s="158"/>
      <c r="E16184" s="158"/>
    </row>
    <row r="16185" spans="1:5" x14ac:dyDescent="0.25">
      <c r="A16185" s="158">
        <v>92579.783045878896</v>
      </c>
      <c r="B16185" s="158">
        <v>-0.62446664779957095</v>
      </c>
      <c r="C16185" s="158">
        <v>7.8135294781239803E-2</v>
      </c>
      <c r="D16185" s="158"/>
      <c r="E16185" s="158"/>
    </row>
    <row r="16186" spans="1:5" x14ac:dyDescent="0.25">
      <c r="A16186" s="158">
        <v>92582.017953295202</v>
      </c>
      <c r="B16186" s="158">
        <v>0.439509560333118</v>
      </c>
      <c r="C16186" s="158">
        <v>7.8124312166620205E-2</v>
      </c>
      <c r="D16186" s="158"/>
      <c r="E16186" s="158"/>
    </row>
    <row r="16187" spans="1:5" x14ac:dyDescent="0.25">
      <c r="A16187" s="158">
        <v>92582.1145739036</v>
      </c>
      <c r="B16187" s="158">
        <v>0.15837061123327201</v>
      </c>
      <c r="C16187" s="158">
        <v>7.8123837392252302E-2</v>
      </c>
      <c r="D16187" s="158"/>
      <c r="E16187" s="158"/>
    </row>
    <row r="16188" spans="1:5" x14ac:dyDescent="0.25">
      <c r="A16188" s="158">
        <v>92585.073597151903</v>
      </c>
      <c r="B16188" s="158">
        <v>-2.6428363702912801E-2</v>
      </c>
      <c r="C16188" s="158">
        <v>7.8109298603098704E-2</v>
      </c>
      <c r="D16188" s="158"/>
      <c r="E16188" s="158"/>
    </row>
    <row r="16189" spans="1:5" x14ac:dyDescent="0.25">
      <c r="A16189" s="158">
        <v>92592.063292052597</v>
      </c>
      <c r="B16189" s="158">
        <v>3.9457623203520399E-2</v>
      </c>
      <c r="C16189" s="158">
        <v>7.8074965306780306E-2</v>
      </c>
      <c r="D16189" s="158"/>
      <c r="E16189" s="158"/>
    </row>
    <row r="16190" spans="1:5" x14ac:dyDescent="0.25">
      <c r="A16190" s="158">
        <v>92607.712402467601</v>
      </c>
      <c r="B16190" s="158">
        <v>0.40948422130859802</v>
      </c>
      <c r="C16190" s="158">
        <v>7.7998146465855997E-2</v>
      </c>
      <c r="D16190" s="158"/>
      <c r="E16190" s="158"/>
    </row>
    <row r="16191" spans="1:5" x14ac:dyDescent="0.25">
      <c r="A16191" s="158">
        <v>92616.591467384802</v>
      </c>
      <c r="B16191" s="158">
        <v>-2.2804882204108302E-2</v>
      </c>
      <c r="C16191" s="158">
        <v>7.7954591019396696E-2</v>
      </c>
      <c r="D16191" s="158"/>
      <c r="E16191" s="158"/>
    </row>
    <row r="16192" spans="1:5" x14ac:dyDescent="0.25">
      <c r="A16192" s="158">
        <v>92625.953116710298</v>
      </c>
      <c r="B16192" s="158">
        <v>-0.35426987827659201</v>
      </c>
      <c r="C16192" s="158">
        <v>7.7908692136705399E-2</v>
      </c>
      <c r="D16192" s="158"/>
      <c r="E16192" s="158"/>
    </row>
    <row r="16193" spans="1:5" x14ac:dyDescent="0.25">
      <c r="A16193" s="158">
        <v>92637.249824934595</v>
      </c>
      <c r="B16193" s="158">
        <v>8.2630083085866196E-2</v>
      </c>
      <c r="C16193" s="158">
        <v>7.78533385199804E-2</v>
      </c>
      <c r="D16193" s="158"/>
      <c r="E16193" s="158"/>
    </row>
    <row r="16194" spans="1:5" x14ac:dyDescent="0.25">
      <c r="A16194" s="158">
        <v>92645.418328964093</v>
      </c>
      <c r="B16194" s="158">
        <v>-6.7368147052782004E-2</v>
      </c>
      <c r="C16194" s="158">
        <v>7.7813335252077301E-2</v>
      </c>
      <c r="D16194" s="158"/>
      <c r="E16194" s="158"/>
    </row>
    <row r="16195" spans="1:5" x14ac:dyDescent="0.25">
      <c r="A16195" s="158">
        <v>92648.661400577301</v>
      </c>
      <c r="B16195" s="158">
        <v>0.24566150149520899</v>
      </c>
      <c r="C16195" s="158">
        <v>7.7797458268711497E-2</v>
      </c>
      <c r="D16195" s="158"/>
      <c r="E16195" s="158"/>
    </row>
    <row r="16196" spans="1:5" x14ac:dyDescent="0.25">
      <c r="A16196" s="158">
        <v>92666.377823619696</v>
      </c>
      <c r="B16196" s="158">
        <v>0.29515001051481099</v>
      </c>
      <c r="C16196" s="158">
        <v>7.7710776579873395E-2</v>
      </c>
      <c r="D16196" s="158"/>
      <c r="E16196" s="158"/>
    </row>
    <row r="16197" spans="1:5" x14ac:dyDescent="0.25">
      <c r="A16197" s="158">
        <v>92670.170501634901</v>
      </c>
      <c r="B16197" s="158">
        <v>0.242729054167068</v>
      </c>
      <c r="C16197" s="158">
        <v>7.7692231441882906E-2</v>
      </c>
      <c r="D16197" s="158"/>
      <c r="E16197" s="158"/>
    </row>
    <row r="16198" spans="1:5" x14ac:dyDescent="0.25">
      <c r="A16198" s="158">
        <v>92705.780094523099</v>
      </c>
      <c r="B16198" s="158">
        <v>-0.448389253566084</v>
      </c>
      <c r="C16198" s="158">
        <v>7.7518306983673305E-2</v>
      </c>
      <c r="D16198" s="158"/>
      <c r="E16198" s="158"/>
    </row>
    <row r="16199" spans="1:5" x14ac:dyDescent="0.25">
      <c r="A16199" s="158">
        <v>92713.005897746407</v>
      </c>
      <c r="B16199" s="158">
        <v>0.30580522577861002</v>
      </c>
      <c r="C16199" s="158">
        <v>7.7483058085811393E-2</v>
      </c>
      <c r="D16199" s="158"/>
      <c r="E16199" s="158"/>
    </row>
    <row r="16200" spans="1:5" x14ac:dyDescent="0.25">
      <c r="A16200" s="158">
        <v>92724.705963291606</v>
      </c>
      <c r="B16200" s="158">
        <v>-0.89157064435116995</v>
      </c>
      <c r="C16200" s="158">
        <v>7.7426013920236098E-2</v>
      </c>
      <c r="D16200" s="158"/>
      <c r="E16200" s="158"/>
    </row>
    <row r="16201" spans="1:5" x14ac:dyDescent="0.25">
      <c r="A16201" s="158">
        <v>92735.9134333853</v>
      </c>
      <c r="B16201" s="158">
        <v>-6.0755868391681997E-2</v>
      </c>
      <c r="C16201" s="158">
        <v>7.7371407465832404E-2</v>
      </c>
      <c r="D16201" s="158"/>
      <c r="E16201" s="158"/>
    </row>
    <row r="16202" spans="1:5" x14ac:dyDescent="0.25">
      <c r="A16202" s="158">
        <v>92752.275657040096</v>
      </c>
      <c r="B16202" s="158">
        <v>-9.2935374958824604E-2</v>
      </c>
      <c r="C16202" s="158">
        <v>7.7291748738510802E-2</v>
      </c>
      <c r="D16202" s="158"/>
      <c r="E16202" s="158"/>
    </row>
    <row r="16203" spans="1:5" x14ac:dyDescent="0.25">
      <c r="A16203" s="158">
        <v>92770.074387945904</v>
      </c>
      <c r="B16203" s="158">
        <v>1.1286353204292201</v>
      </c>
      <c r="C16203" s="158">
        <v>7.7205181923068397E-2</v>
      </c>
      <c r="D16203" s="158"/>
      <c r="E16203" s="158"/>
    </row>
    <row r="16204" spans="1:5" x14ac:dyDescent="0.25">
      <c r="A16204" s="158">
        <v>92791.281450696406</v>
      </c>
      <c r="B16204" s="158">
        <v>-0.274726259607461</v>
      </c>
      <c r="C16204" s="158">
        <v>7.7102154577055104E-2</v>
      </c>
      <c r="D16204" s="158"/>
      <c r="E16204" s="158"/>
    </row>
    <row r="16205" spans="1:5" x14ac:dyDescent="0.25">
      <c r="A16205" s="158">
        <v>92797.433788794195</v>
      </c>
      <c r="B16205" s="158">
        <v>-6.06601573919563E-2</v>
      </c>
      <c r="C16205" s="158">
        <v>7.7072289227646001E-2</v>
      </c>
      <c r="D16205" s="158"/>
      <c r="E16205" s="158"/>
    </row>
    <row r="16206" spans="1:5" x14ac:dyDescent="0.25">
      <c r="A16206" s="158">
        <v>92800.195122388395</v>
      </c>
      <c r="B16206" s="158">
        <v>-0.70200839096143897</v>
      </c>
      <c r="C16206" s="158">
        <v>7.7058888329700703E-2</v>
      </c>
      <c r="D16206" s="158"/>
      <c r="E16206" s="158"/>
    </row>
    <row r="16207" spans="1:5" x14ac:dyDescent="0.25">
      <c r="A16207" s="158">
        <v>92818.699935829296</v>
      </c>
      <c r="B16207" s="158">
        <v>5.6164786031054299E-2</v>
      </c>
      <c r="C16207" s="158">
        <v>7.6969138968217596E-2</v>
      </c>
      <c r="D16207" s="158"/>
      <c r="E16207" s="158"/>
    </row>
    <row r="16208" spans="1:5" x14ac:dyDescent="0.25">
      <c r="A16208" s="158">
        <v>92820.602732880507</v>
      </c>
      <c r="B16208" s="158">
        <v>-9.7420300638473303E-2</v>
      </c>
      <c r="C16208" s="158">
        <v>7.6959915774412996E-2</v>
      </c>
      <c r="D16208" s="158"/>
      <c r="E16208" s="158"/>
    </row>
    <row r="16209" spans="1:5" x14ac:dyDescent="0.25">
      <c r="A16209" s="158">
        <v>92823.736071557796</v>
      </c>
      <c r="B16209" s="158">
        <v>0.138570775168678</v>
      </c>
      <c r="C16209" s="158">
        <v>7.6944730154073895E-2</v>
      </c>
      <c r="D16209" s="158"/>
      <c r="E16209" s="158"/>
    </row>
    <row r="16210" spans="1:5" x14ac:dyDescent="0.25">
      <c r="A16210" s="158">
        <v>92824.450729307195</v>
      </c>
      <c r="B16210" s="158">
        <v>0.24367848452091501</v>
      </c>
      <c r="C16210" s="158">
        <v>7.6941266977395201E-2</v>
      </c>
      <c r="D16210" s="158"/>
      <c r="E16210" s="158"/>
    </row>
    <row r="16211" spans="1:5" x14ac:dyDescent="0.25">
      <c r="A16211" s="158">
        <v>92831.127894770005</v>
      </c>
      <c r="B16211" s="158">
        <v>-1.3240115412827E-2</v>
      </c>
      <c r="C16211" s="158">
        <v>7.6908916910835901E-2</v>
      </c>
      <c r="D16211" s="158"/>
      <c r="E16211" s="158"/>
    </row>
    <row r="16212" spans="1:5" x14ac:dyDescent="0.25">
      <c r="A16212" s="158">
        <v>92835.672062187601</v>
      </c>
      <c r="B16212" s="158">
        <v>0.12495061139659</v>
      </c>
      <c r="C16212" s="158">
        <v>7.6886908161964196E-2</v>
      </c>
      <c r="D16212" s="158"/>
      <c r="E16212" s="158"/>
    </row>
    <row r="16213" spans="1:5" x14ac:dyDescent="0.25">
      <c r="A16213" s="158">
        <v>92849.235625419606</v>
      </c>
      <c r="B16213" s="158">
        <v>2.7514751263330899</v>
      </c>
      <c r="C16213" s="158">
        <v>7.6821250490827206E-2</v>
      </c>
      <c r="D16213" s="158"/>
      <c r="E16213" s="158"/>
    </row>
    <row r="16214" spans="1:5" x14ac:dyDescent="0.25">
      <c r="A16214" s="158">
        <v>92852.057734528906</v>
      </c>
      <c r="B16214" s="158">
        <v>-0.106586062628944</v>
      </c>
      <c r="C16214" s="158">
        <v>7.6807595929345607E-2</v>
      </c>
      <c r="D16214" s="158"/>
      <c r="E16214" s="158"/>
    </row>
    <row r="16215" spans="1:5" x14ac:dyDescent="0.25">
      <c r="A16215" s="158">
        <v>92852.590968576798</v>
      </c>
      <c r="B16215" s="158">
        <v>3.3101666498258603E-2</v>
      </c>
      <c r="C16215" s="158">
        <v>7.6805016169560494E-2</v>
      </c>
      <c r="D16215" s="158"/>
      <c r="E16215" s="158"/>
    </row>
    <row r="16216" spans="1:5" x14ac:dyDescent="0.25">
      <c r="A16216" s="158">
        <v>92870.202499732797</v>
      </c>
      <c r="B16216" s="158">
        <v>4.14381630645888E-2</v>
      </c>
      <c r="C16216" s="158">
        <v>7.6719857630635394E-2</v>
      </c>
      <c r="D16216" s="158"/>
      <c r="E16216" s="158"/>
    </row>
    <row r="16217" spans="1:5" x14ac:dyDescent="0.25">
      <c r="A16217" s="158">
        <v>92873.436131270806</v>
      </c>
      <c r="B16217" s="158">
        <v>-0.19817796327380499</v>
      </c>
      <c r="C16217" s="158">
        <v>7.6704231308115406E-2</v>
      </c>
      <c r="D16217" s="158"/>
      <c r="E16217" s="158"/>
    </row>
    <row r="16218" spans="1:5" x14ac:dyDescent="0.25">
      <c r="A16218" s="158">
        <v>92873.973059559299</v>
      </c>
      <c r="B16218" s="158">
        <v>-0.109814923365137</v>
      </c>
      <c r="C16218" s="158">
        <v>7.6701636922078598E-2</v>
      </c>
      <c r="D16218" s="158"/>
      <c r="E16218" s="158"/>
    </row>
    <row r="16219" spans="1:5" x14ac:dyDescent="0.25">
      <c r="A16219" s="158">
        <v>92891.242167760007</v>
      </c>
      <c r="B16219" s="158">
        <v>4.5777035650385003E-2</v>
      </c>
      <c r="C16219" s="158">
        <v>7.6618237760996299E-2</v>
      </c>
      <c r="D16219" s="158"/>
      <c r="E16219" s="158"/>
    </row>
    <row r="16220" spans="1:5" x14ac:dyDescent="0.25">
      <c r="A16220" s="158">
        <v>92907.980856813403</v>
      </c>
      <c r="B16220" s="158">
        <v>0.371206540280689</v>
      </c>
      <c r="C16220" s="158">
        <v>7.6537480802179897E-2</v>
      </c>
      <c r="D16220" s="158"/>
      <c r="E16220" s="158"/>
    </row>
    <row r="16221" spans="1:5" x14ac:dyDescent="0.25">
      <c r="A16221" s="158">
        <v>92918.675617709305</v>
      </c>
      <c r="B16221" s="158">
        <v>0.27286077532617797</v>
      </c>
      <c r="C16221" s="158">
        <v>7.6485924767331001E-2</v>
      </c>
      <c r="D16221" s="158"/>
      <c r="E16221" s="158"/>
    </row>
    <row r="16222" spans="1:5" x14ac:dyDescent="0.25">
      <c r="A16222" s="158">
        <v>92923.742617655706</v>
      </c>
      <c r="B16222" s="158">
        <v>-0.349593873754661</v>
      </c>
      <c r="C16222" s="158">
        <v>7.6461509698717206E-2</v>
      </c>
      <c r="D16222" s="158"/>
      <c r="E16222" s="158"/>
    </row>
    <row r="16223" spans="1:5" x14ac:dyDescent="0.25">
      <c r="A16223" s="158">
        <v>92925.785535496907</v>
      </c>
      <c r="B16223" s="158">
        <v>-0.34326755900130301</v>
      </c>
      <c r="C16223" s="158">
        <v>7.6451668068284004E-2</v>
      </c>
      <c r="D16223" s="158"/>
      <c r="E16223" s="158"/>
    </row>
    <row r="16224" spans="1:5" x14ac:dyDescent="0.25">
      <c r="A16224" s="158">
        <v>92937.020299529206</v>
      </c>
      <c r="B16224" s="158">
        <v>9.1061923494439895E-2</v>
      </c>
      <c r="C16224" s="158">
        <v>7.6397566450571705E-2</v>
      </c>
      <c r="D16224" s="158"/>
      <c r="E16224" s="158"/>
    </row>
    <row r="16225" spans="1:5" x14ac:dyDescent="0.25">
      <c r="A16225" s="158">
        <v>92942.219473938705</v>
      </c>
      <c r="B16225" s="158">
        <v>-0.66099565097109703</v>
      </c>
      <c r="C16225" s="158">
        <v>7.6372541669207095E-2</v>
      </c>
      <c r="D16225" s="158"/>
      <c r="E16225" s="158"/>
    </row>
    <row r="16226" spans="1:5" x14ac:dyDescent="0.25">
      <c r="A16226" s="158">
        <v>92959.312742237904</v>
      </c>
      <c r="B16226" s="158">
        <v>2.7804400454822801E-2</v>
      </c>
      <c r="C16226" s="158">
        <v>7.6290322081373402E-2</v>
      </c>
      <c r="D16226" s="158"/>
      <c r="E16226" s="158"/>
    </row>
    <row r="16227" spans="1:5" x14ac:dyDescent="0.25">
      <c r="A16227" s="158">
        <v>92976.935217794802</v>
      </c>
      <c r="B16227" s="158">
        <v>-7.9810589512174804E-2</v>
      </c>
      <c r="C16227" s="158">
        <v>7.6205643909057402E-2</v>
      </c>
      <c r="D16227" s="158"/>
      <c r="E16227" s="158"/>
    </row>
    <row r="16228" spans="1:5" x14ac:dyDescent="0.25">
      <c r="A16228" s="158">
        <v>92994.993605872805</v>
      </c>
      <c r="B16228" s="158">
        <v>-3.8416595921575397E-2</v>
      </c>
      <c r="C16228" s="158">
        <v>7.6118962765294396E-2</v>
      </c>
      <c r="D16228" s="158"/>
      <c r="E16228" s="158"/>
    </row>
    <row r="16229" spans="1:5" x14ac:dyDescent="0.25">
      <c r="A16229" s="158">
        <v>93006.3766269185</v>
      </c>
      <c r="B16229" s="158">
        <v>-0.65783473070283305</v>
      </c>
      <c r="C16229" s="158">
        <v>7.6064371412021201E-2</v>
      </c>
      <c r="D16229" s="158"/>
      <c r="E16229" s="158"/>
    </row>
    <row r="16230" spans="1:5" x14ac:dyDescent="0.25">
      <c r="A16230" s="158">
        <v>93013.285359401998</v>
      </c>
      <c r="B16230" s="158">
        <v>0.25806313165355199</v>
      </c>
      <c r="C16230" s="158">
        <v>7.6031256110853901E-2</v>
      </c>
      <c r="D16230" s="158"/>
      <c r="E16230" s="158"/>
    </row>
    <row r="16231" spans="1:5" x14ac:dyDescent="0.25">
      <c r="A16231" s="158">
        <v>93017.0203367012</v>
      </c>
      <c r="B16231" s="158">
        <v>0.35874475312924797</v>
      </c>
      <c r="C16231" s="158">
        <v>7.60133590848171E-2</v>
      </c>
      <c r="D16231" s="158"/>
      <c r="E16231" s="158"/>
    </row>
    <row r="16232" spans="1:5" x14ac:dyDescent="0.25">
      <c r="A16232" s="158">
        <v>93031.643909649894</v>
      </c>
      <c r="B16232" s="158">
        <v>3.7936573402759</v>
      </c>
      <c r="C16232" s="158">
        <v>7.5943325049153798E-2</v>
      </c>
      <c r="D16232" s="158"/>
      <c r="E16232" s="158"/>
    </row>
    <row r="16233" spans="1:5" x14ac:dyDescent="0.25">
      <c r="A16233" s="158">
        <v>93044.919980942403</v>
      </c>
      <c r="B16233" s="158">
        <v>-1.0592350550586001</v>
      </c>
      <c r="C16233" s="158">
        <v>7.5879797186429704E-2</v>
      </c>
      <c r="D16233" s="158"/>
      <c r="E16233" s="158"/>
    </row>
    <row r="16234" spans="1:5" x14ac:dyDescent="0.25">
      <c r="A16234" s="158">
        <v>93053.955234566005</v>
      </c>
      <c r="B16234" s="158">
        <v>0.10184590524999799</v>
      </c>
      <c r="C16234" s="158">
        <v>7.5836590999910497E-2</v>
      </c>
      <c r="D16234" s="158"/>
      <c r="E16234" s="158"/>
    </row>
    <row r="16235" spans="1:5" x14ac:dyDescent="0.25">
      <c r="A16235" s="158">
        <v>93065.301983781494</v>
      </c>
      <c r="B16235" s="158">
        <v>0.20256935364748599</v>
      </c>
      <c r="C16235" s="158">
        <v>7.5782364366633506E-2</v>
      </c>
      <c r="D16235" s="158"/>
      <c r="E16235" s="158"/>
    </row>
    <row r="16236" spans="1:5" x14ac:dyDescent="0.25">
      <c r="A16236" s="158">
        <v>93067.878889789004</v>
      </c>
      <c r="B16236" s="158">
        <v>0.156812916332982</v>
      </c>
      <c r="C16236" s="158">
        <v>7.5770054340435197E-2</v>
      </c>
      <c r="D16236" s="158"/>
      <c r="E16236" s="158"/>
    </row>
    <row r="16237" spans="1:5" x14ac:dyDescent="0.25">
      <c r="A16237" s="158">
        <v>93080.532854062694</v>
      </c>
      <c r="B16237" s="158">
        <v>0.212845867242906</v>
      </c>
      <c r="C16237" s="158">
        <v>7.57096331791315E-2</v>
      </c>
      <c r="D16237" s="158"/>
      <c r="E16237" s="158"/>
    </row>
    <row r="16238" spans="1:5" x14ac:dyDescent="0.25">
      <c r="A16238" s="158">
        <v>93081.135030842604</v>
      </c>
      <c r="B16238" s="158">
        <v>0.44651653970364502</v>
      </c>
      <c r="C16238" s="158">
        <v>7.5706758998375506E-2</v>
      </c>
      <c r="D16238" s="158"/>
      <c r="E16238" s="158"/>
    </row>
    <row r="16239" spans="1:5" x14ac:dyDescent="0.25">
      <c r="A16239" s="158">
        <v>93084.748875620193</v>
      </c>
      <c r="B16239" s="158">
        <v>-0.27100262630876898</v>
      </c>
      <c r="C16239" s="158">
        <v>7.5689512350010896E-2</v>
      </c>
      <c r="D16239" s="158"/>
      <c r="E16239" s="158"/>
    </row>
    <row r="16240" spans="1:5" x14ac:dyDescent="0.25">
      <c r="A16240" s="158">
        <v>93093.194055094704</v>
      </c>
      <c r="B16240" s="158">
        <v>5.2543069202970499E-2</v>
      </c>
      <c r="C16240" s="158">
        <v>7.5649223291805498E-2</v>
      </c>
      <c r="D16240" s="158"/>
      <c r="E16240" s="158"/>
    </row>
    <row r="16241" spans="1:5" x14ac:dyDescent="0.25">
      <c r="A16241" s="158">
        <v>93128.247680191402</v>
      </c>
      <c r="B16241" s="158">
        <v>-0.50901609697369099</v>
      </c>
      <c r="C16241" s="158">
        <v>7.5482212712052202E-2</v>
      </c>
      <c r="D16241" s="158"/>
      <c r="E16241" s="158"/>
    </row>
    <row r="16242" spans="1:5" x14ac:dyDescent="0.25">
      <c r="A16242" s="158">
        <v>93154.618588748694</v>
      </c>
      <c r="B16242" s="158">
        <v>-0.31727208152004799</v>
      </c>
      <c r="C16242" s="158">
        <v>7.5356802471795797E-2</v>
      </c>
      <c r="D16242" s="158"/>
      <c r="E16242" s="158"/>
    </row>
    <row r="16243" spans="1:5" x14ac:dyDescent="0.25">
      <c r="A16243" s="158">
        <v>93158.354981919503</v>
      </c>
      <c r="B16243" s="158">
        <v>-1.28248647478755</v>
      </c>
      <c r="C16243" s="158">
        <v>7.5339049713603404E-2</v>
      </c>
      <c r="D16243" s="158"/>
      <c r="E16243" s="158"/>
    </row>
    <row r="16244" spans="1:5" x14ac:dyDescent="0.25">
      <c r="A16244" s="158">
        <v>93167.239165953797</v>
      </c>
      <c r="B16244" s="158">
        <v>-0.23274342843238</v>
      </c>
      <c r="C16244" s="158">
        <v>7.5296854307534106E-2</v>
      </c>
      <c r="D16244" s="158"/>
      <c r="E16244" s="158"/>
    </row>
    <row r="16245" spans="1:5" x14ac:dyDescent="0.25">
      <c r="A16245" s="158">
        <v>93169.681765673406</v>
      </c>
      <c r="B16245" s="158">
        <v>-0.19576899535915801</v>
      </c>
      <c r="C16245" s="158">
        <v>7.5285257160249794E-2</v>
      </c>
      <c r="D16245" s="158"/>
      <c r="E16245" s="158"/>
    </row>
    <row r="16246" spans="1:5" x14ac:dyDescent="0.25">
      <c r="A16246" s="158">
        <v>93191.070613838005</v>
      </c>
      <c r="B16246" s="158">
        <v>-0.14911201273502001</v>
      </c>
      <c r="C16246" s="158">
        <v>7.5183778914967705E-2</v>
      </c>
      <c r="D16246" s="158"/>
      <c r="E16246" s="158"/>
    </row>
    <row r="16247" spans="1:5" x14ac:dyDescent="0.25">
      <c r="A16247" s="158">
        <v>93201.253359576498</v>
      </c>
      <c r="B16247" s="158">
        <v>0.27972713688611001</v>
      </c>
      <c r="C16247" s="158">
        <v>7.5135513640179397E-2</v>
      </c>
      <c r="D16247" s="158"/>
      <c r="E16247" s="158"/>
    </row>
    <row r="16248" spans="1:5" x14ac:dyDescent="0.25">
      <c r="A16248" s="158">
        <v>93205.246212420796</v>
      </c>
      <c r="B16248" s="158">
        <v>-0.156359060847233</v>
      </c>
      <c r="C16248" s="158">
        <v>7.5116596028267493E-2</v>
      </c>
      <c r="D16248" s="158"/>
      <c r="E16248" s="158"/>
    </row>
    <row r="16249" spans="1:5" x14ac:dyDescent="0.25">
      <c r="A16249" s="158">
        <v>93208.035607226397</v>
      </c>
      <c r="B16249" s="158">
        <v>0.62988118148195005</v>
      </c>
      <c r="C16249" s="158">
        <v>7.5103382964504306E-2</v>
      </c>
      <c r="D16249" s="158"/>
      <c r="E16249" s="158"/>
    </row>
    <row r="16250" spans="1:5" x14ac:dyDescent="0.25">
      <c r="A16250" s="158">
        <v>93210.829484671805</v>
      </c>
      <c r="B16250" s="158">
        <v>0.63829421649310703</v>
      </c>
      <c r="C16250" s="158">
        <v>7.5090150911853296E-2</v>
      </c>
      <c r="D16250" s="158"/>
      <c r="E16250" s="158"/>
    </row>
    <row r="16251" spans="1:5" x14ac:dyDescent="0.25">
      <c r="A16251" s="158">
        <v>93215.272577615906</v>
      </c>
      <c r="B16251" s="158">
        <v>-0.35545397227200198</v>
      </c>
      <c r="C16251" s="158">
        <v>7.5069112655814202E-2</v>
      </c>
      <c r="D16251" s="158"/>
      <c r="E16251" s="158"/>
    </row>
    <row r="16252" spans="1:5" x14ac:dyDescent="0.25">
      <c r="A16252" s="158">
        <v>93218.494303673695</v>
      </c>
      <c r="B16252" s="158">
        <v>-0.26559793322995501</v>
      </c>
      <c r="C16252" s="158">
        <v>7.5053861184980294E-2</v>
      </c>
      <c r="D16252" s="158"/>
      <c r="E16252" s="158"/>
    </row>
    <row r="16253" spans="1:5" x14ac:dyDescent="0.25">
      <c r="A16253" s="158">
        <v>93219.348102987205</v>
      </c>
      <c r="B16253" s="158">
        <v>-0.22172636344564001</v>
      </c>
      <c r="C16253" s="158">
        <v>7.5049819847835098E-2</v>
      </c>
      <c r="D16253" s="158"/>
      <c r="E16253" s="158"/>
    </row>
    <row r="16254" spans="1:5" x14ac:dyDescent="0.25">
      <c r="A16254" s="158">
        <v>93222.538787903803</v>
      </c>
      <c r="B16254" s="158">
        <v>-0.246172209443873</v>
      </c>
      <c r="C16254" s="158">
        <v>7.5034719054637503E-2</v>
      </c>
      <c r="D16254" s="158"/>
      <c r="E16254" s="158"/>
    </row>
    <row r="16255" spans="1:5" x14ac:dyDescent="0.25">
      <c r="A16255" s="158">
        <v>93260.463772774398</v>
      </c>
      <c r="B16255" s="158">
        <v>0.66016994145665597</v>
      </c>
      <c r="C16255" s="158">
        <v>7.4855453343647793E-2</v>
      </c>
      <c r="D16255" s="158"/>
      <c r="E16255" s="158"/>
    </row>
    <row r="16256" spans="1:5" x14ac:dyDescent="0.25">
      <c r="A16256" s="158">
        <v>93296.332678920196</v>
      </c>
      <c r="B16256" s="158">
        <v>-0.49558391185420297</v>
      </c>
      <c r="C16256" s="158">
        <v>7.4686288332353704E-2</v>
      </c>
      <c r="D16256" s="158"/>
      <c r="E16256" s="158"/>
    </row>
    <row r="16257" spans="1:5" x14ac:dyDescent="0.25">
      <c r="A16257" s="158">
        <v>93302.033142190397</v>
      </c>
      <c r="B16257" s="158">
        <v>0.106803565633995</v>
      </c>
      <c r="C16257" s="158">
        <v>7.4659438033048697E-2</v>
      </c>
      <c r="D16257" s="158"/>
      <c r="E16257" s="158"/>
    </row>
    <row r="16258" spans="1:5" x14ac:dyDescent="0.25">
      <c r="A16258" s="158">
        <v>93315.484967483004</v>
      </c>
      <c r="B16258" s="158">
        <v>0.63653955704314802</v>
      </c>
      <c r="C16258" s="158">
        <v>7.4596114557791901E-2</v>
      </c>
      <c r="D16258" s="158"/>
      <c r="E16258" s="158"/>
    </row>
    <row r="16259" spans="1:5" x14ac:dyDescent="0.25">
      <c r="A16259" s="158">
        <v>93318.081743904404</v>
      </c>
      <c r="B16259" s="158">
        <v>0.13116210129466799</v>
      </c>
      <c r="C16259" s="158">
        <v>7.4583896453461807E-2</v>
      </c>
      <c r="D16259" s="158"/>
      <c r="E16259" s="158"/>
    </row>
    <row r="16260" spans="1:5" x14ac:dyDescent="0.25">
      <c r="A16260" s="158">
        <v>93321.236224360197</v>
      </c>
      <c r="B16260" s="158">
        <v>0.45835226039430099</v>
      </c>
      <c r="C16260" s="158">
        <v>7.4569056918895996E-2</v>
      </c>
      <c r="D16260" s="158"/>
      <c r="E16260" s="158"/>
    </row>
    <row r="16261" spans="1:5" x14ac:dyDescent="0.25">
      <c r="A16261" s="158">
        <v>93354.079792171397</v>
      </c>
      <c r="B16261" s="158">
        <v>-0.48998178695431899</v>
      </c>
      <c r="C16261" s="158">
        <v>7.4414723049072096E-2</v>
      </c>
      <c r="D16261" s="158"/>
      <c r="E16261" s="158"/>
    </row>
    <row r="16262" spans="1:5" x14ac:dyDescent="0.25">
      <c r="A16262" s="158">
        <v>93355.113173293706</v>
      </c>
      <c r="B16262" s="158">
        <v>-0.42195473243205101</v>
      </c>
      <c r="C16262" s="158">
        <v>7.4409872202690602E-2</v>
      </c>
      <c r="D16262" s="158"/>
      <c r="E16262" s="158"/>
    </row>
    <row r="16263" spans="1:5" x14ac:dyDescent="0.25">
      <c r="A16263" s="158">
        <v>93355.395067348902</v>
      </c>
      <c r="B16263" s="158">
        <v>-0.45211245621177298</v>
      </c>
      <c r="C16263" s="158">
        <v>7.4408549003361399E-2</v>
      </c>
      <c r="D16263" s="158"/>
      <c r="E16263" s="158"/>
    </row>
    <row r="16264" spans="1:5" x14ac:dyDescent="0.25">
      <c r="A16264" s="158">
        <v>93384.640255105798</v>
      </c>
      <c r="B16264" s="158">
        <v>-0.32259555749382102</v>
      </c>
      <c r="C16264" s="158">
        <v>7.4271398533728702E-2</v>
      </c>
      <c r="D16264" s="158"/>
      <c r="E16264" s="158"/>
    </row>
    <row r="16265" spans="1:5" x14ac:dyDescent="0.25">
      <c r="A16265" s="158">
        <v>93386.075549913396</v>
      </c>
      <c r="B16265" s="158">
        <v>-7.2653567709934905E-2</v>
      </c>
      <c r="C16265" s="158">
        <v>7.42646738564961E-2</v>
      </c>
      <c r="D16265" s="158"/>
      <c r="E16265" s="158"/>
    </row>
    <row r="16266" spans="1:5" x14ac:dyDescent="0.25">
      <c r="A16266" s="158">
        <v>93390.273396770499</v>
      </c>
      <c r="B16266" s="158">
        <v>0.46321807399130099</v>
      </c>
      <c r="C16266" s="158">
        <v>7.4245009438981199E-2</v>
      </c>
      <c r="D16266" s="158"/>
      <c r="E16266" s="158"/>
    </row>
    <row r="16267" spans="1:5" x14ac:dyDescent="0.25">
      <c r="A16267" s="158">
        <v>93392.563034503095</v>
      </c>
      <c r="B16267" s="158">
        <v>0.19795003364861999</v>
      </c>
      <c r="C16267" s="158">
        <v>7.4234286004440694E-2</v>
      </c>
      <c r="D16267" s="158"/>
      <c r="E16267" s="158"/>
    </row>
    <row r="16268" spans="1:5" x14ac:dyDescent="0.25">
      <c r="A16268" s="158">
        <v>93398.817010649494</v>
      </c>
      <c r="B16268" s="158">
        <v>0.18241207018296901</v>
      </c>
      <c r="C16268" s="158">
        <v>7.4205003498001895E-2</v>
      </c>
      <c r="D16268" s="158"/>
      <c r="E16268" s="158"/>
    </row>
    <row r="16269" spans="1:5" x14ac:dyDescent="0.25">
      <c r="A16269" s="158">
        <v>93402.591721046396</v>
      </c>
      <c r="B16269" s="158">
        <v>-0.393106259431109</v>
      </c>
      <c r="C16269" s="158">
        <v>7.4187334965276894E-2</v>
      </c>
      <c r="D16269" s="158"/>
      <c r="E16269" s="158"/>
    </row>
    <row r="16270" spans="1:5" x14ac:dyDescent="0.25">
      <c r="A16270" s="158">
        <v>93403.511214799903</v>
      </c>
      <c r="B16270" s="158">
        <v>2.6503510691435501</v>
      </c>
      <c r="C16270" s="158">
        <v>7.4183031658268894E-2</v>
      </c>
      <c r="D16270" s="158"/>
      <c r="E16270" s="158"/>
    </row>
    <row r="16271" spans="1:5" x14ac:dyDescent="0.25">
      <c r="A16271" s="158">
        <v>93403.654685100206</v>
      </c>
      <c r="B16271" s="158">
        <v>0.54427872537992095</v>
      </c>
      <c r="C16271" s="158">
        <v>7.4182360227532093E-2</v>
      </c>
      <c r="D16271" s="158"/>
      <c r="E16271" s="158"/>
    </row>
    <row r="16272" spans="1:5" x14ac:dyDescent="0.25">
      <c r="A16272" s="158">
        <v>93404.321776669705</v>
      </c>
      <c r="B16272" s="158">
        <v>-6.3175478019994499E-2</v>
      </c>
      <c r="C16272" s="158">
        <v>7.4179238365322295E-2</v>
      </c>
      <c r="D16272" s="158"/>
      <c r="E16272" s="158"/>
    </row>
    <row r="16273" spans="1:5" x14ac:dyDescent="0.25">
      <c r="A16273" s="158">
        <v>93405.054032191198</v>
      </c>
      <c r="B16273" s="158">
        <v>0.17959842226591399</v>
      </c>
      <c r="C16273" s="158">
        <v>7.4175811697091296E-2</v>
      </c>
      <c r="D16273" s="158"/>
      <c r="E16273" s="158"/>
    </row>
    <row r="16274" spans="1:5" x14ac:dyDescent="0.25">
      <c r="A16274" s="158">
        <v>93406.348444445</v>
      </c>
      <c r="B16274" s="158">
        <v>0.10249088083809101</v>
      </c>
      <c r="C16274" s="158">
        <v>7.4169754737463706E-2</v>
      </c>
      <c r="D16274" s="158"/>
      <c r="E16274" s="158"/>
    </row>
    <row r="16275" spans="1:5" x14ac:dyDescent="0.25">
      <c r="A16275" s="158">
        <v>93413.238484208006</v>
      </c>
      <c r="B16275" s="158">
        <v>-0.55519368724076301</v>
      </c>
      <c r="C16275" s="158">
        <v>7.4137522285123894E-2</v>
      </c>
      <c r="D16275" s="158"/>
      <c r="E16275" s="158"/>
    </row>
    <row r="16276" spans="1:5" x14ac:dyDescent="0.25">
      <c r="A16276" s="158">
        <v>93413.472376751801</v>
      </c>
      <c r="B16276" s="158">
        <v>0.87917014508178704</v>
      </c>
      <c r="C16276" s="158">
        <v>7.4136428349336897E-2</v>
      </c>
      <c r="D16276" s="158"/>
      <c r="E16276" s="158"/>
    </row>
    <row r="16277" spans="1:5" x14ac:dyDescent="0.25">
      <c r="A16277" s="158">
        <v>93429.280352842601</v>
      </c>
      <c r="B16277" s="158">
        <v>-0.15398390101348799</v>
      </c>
      <c r="C16277" s="158">
        <v>7.4062529953940207E-2</v>
      </c>
      <c r="D16277" s="158"/>
      <c r="E16277" s="158"/>
    </row>
    <row r="16278" spans="1:5" x14ac:dyDescent="0.25">
      <c r="A16278" s="158">
        <v>93429.544364445697</v>
      </c>
      <c r="B16278" s="158">
        <v>0.114700396871315</v>
      </c>
      <c r="C16278" s="158">
        <v>7.40612963820554E-2</v>
      </c>
      <c r="D16278" s="158"/>
      <c r="E16278" s="158"/>
    </row>
    <row r="16279" spans="1:5" x14ac:dyDescent="0.25">
      <c r="A16279" s="158">
        <v>93449.836009260805</v>
      </c>
      <c r="B16279" s="158">
        <v>-0.153099908290666</v>
      </c>
      <c r="C16279" s="158">
        <v>7.3966546110203396E-2</v>
      </c>
      <c r="D16279" s="158"/>
      <c r="E16279" s="158"/>
    </row>
    <row r="16280" spans="1:5" x14ac:dyDescent="0.25">
      <c r="A16280" s="158">
        <v>93460.695108150598</v>
      </c>
      <c r="B16280" s="158">
        <v>0.181658730399237</v>
      </c>
      <c r="C16280" s="158">
        <v>7.3915889655495101E-2</v>
      </c>
      <c r="D16280" s="158"/>
      <c r="E16280" s="158"/>
    </row>
    <row r="16281" spans="1:5" x14ac:dyDescent="0.25">
      <c r="A16281" s="158">
        <v>93477.973130134298</v>
      </c>
      <c r="B16281" s="158">
        <v>-0.45586171818559101</v>
      </c>
      <c r="C16281" s="158">
        <v>7.3835360526831803E-2</v>
      </c>
      <c r="D16281" s="158"/>
      <c r="E16281" s="158"/>
    </row>
    <row r="16282" spans="1:5" x14ac:dyDescent="0.25">
      <c r="A16282" s="158">
        <v>93493.545597258897</v>
      </c>
      <c r="B16282" s="158">
        <v>-0.32166156833965998</v>
      </c>
      <c r="C16282" s="158">
        <v>7.3762855247777898E-2</v>
      </c>
      <c r="D16282" s="158"/>
      <c r="E16282" s="158"/>
    </row>
    <row r="16283" spans="1:5" x14ac:dyDescent="0.25">
      <c r="A16283" s="158">
        <v>93494.833317651704</v>
      </c>
      <c r="B16283" s="158">
        <v>1.4122918875744801</v>
      </c>
      <c r="C16283" s="158">
        <v>7.3756862801236694E-2</v>
      </c>
      <c r="D16283" s="158"/>
      <c r="E16283" s="158"/>
    </row>
    <row r="16284" spans="1:5" x14ac:dyDescent="0.25">
      <c r="A16284" s="158">
        <v>93505.983742267694</v>
      </c>
      <c r="B16284" s="158">
        <v>-0.58688663657318096</v>
      </c>
      <c r="C16284" s="158">
        <v>7.3704994209729896E-2</v>
      </c>
      <c r="D16284" s="158"/>
      <c r="E16284" s="158"/>
    </row>
    <row r="16285" spans="1:5" x14ac:dyDescent="0.25">
      <c r="A16285" s="158">
        <v>93520.366447494904</v>
      </c>
      <c r="B16285" s="158">
        <v>2.6327646443635701E-2</v>
      </c>
      <c r="C16285" s="158">
        <v>7.3638143623544094E-2</v>
      </c>
      <c r="D16285" s="158"/>
      <c r="E16285" s="158"/>
    </row>
    <row r="16286" spans="1:5" x14ac:dyDescent="0.25">
      <c r="A16286" s="158">
        <v>93530.471681852199</v>
      </c>
      <c r="B16286" s="158">
        <v>3.8253994230807997E-2</v>
      </c>
      <c r="C16286" s="158">
        <v>7.3591210828204898E-2</v>
      </c>
      <c r="D16286" s="158"/>
      <c r="E16286" s="158"/>
    </row>
    <row r="16287" spans="1:5" x14ac:dyDescent="0.25">
      <c r="A16287" s="158">
        <v>93553.907778307999</v>
      </c>
      <c r="B16287" s="158">
        <v>-0.55661387203528301</v>
      </c>
      <c r="C16287" s="158">
        <v>7.3482479120792005E-2</v>
      </c>
      <c r="D16287" s="158"/>
      <c r="E16287" s="158"/>
    </row>
    <row r="16288" spans="1:5" x14ac:dyDescent="0.25">
      <c r="A16288" s="158">
        <v>93560.301824319395</v>
      </c>
      <c r="B16288" s="158">
        <v>-0.19700803261526501</v>
      </c>
      <c r="C16288" s="158">
        <v>7.3452841884349696E-2</v>
      </c>
      <c r="D16288" s="158"/>
      <c r="E16288" s="158"/>
    </row>
    <row r="16289" spans="1:5" x14ac:dyDescent="0.25">
      <c r="A16289" s="158">
        <v>93585.332204194099</v>
      </c>
      <c r="B16289" s="158">
        <v>0.98626604008309504</v>
      </c>
      <c r="C16289" s="158">
        <v>7.3336938067913096E-2</v>
      </c>
      <c r="D16289" s="158"/>
      <c r="E16289" s="158"/>
    </row>
    <row r="16290" spans="1:5" x14ac:dyDescent="0.25">
      <c r="A16290" s="158">
        <v>93590.522744661794</v>
      </c>
      <c r="B16290" s="158">
        <v>0.32989500221940499</v>
      </c>
      <c r="C16290" s="158">
        <v>7.3312926136251705E-2</v>
      </c>
      <c r="D16290" s="158"/>
      <c r="E16290" s="158"/>
    </row>
    <row r="16291" spans="1:5" x14ac:dyDescent="0.25">
      <c r="A16291" s="158">
        <v>93603.985402383303</v>
      </c>
      <c r="B16291" s="158">
        <v>-8.3944921166001496E-2</v>
      </c>
      <c r="C16291" s="158">
        <v>7.3250683453022394E-2</v>
      </c>
      <c r="D16291" s="158"/>
      <c r="E16291" s="158"/>
    </row>
    <row r="16292" spans="1:5" x14ac:dyDescent="0.25">
      <c r="A16292" s="158">
        <v>93614.200620210497</v>
      </c>
      <c r="B16292" s="158">
        <v>-0.82876317054051396</v>
      </c>
      <c r="C16292" s="158">
        <v>7.3203490352578102E-2</v>
      </c>
      <c r="D16292" s="158"/>
      <c r="E16292" s="158"/>
    </row>
    <row r="16293" spans="1:5" x14ac:dyDescent="0.25">
      <c r="A16293" s="158">
        <v>93620.659979751494</v>
      </c>
      <c r="B16293" s="158">
        <v>2.86209610822485E-2</v>
      </c>
      <c r="C16293" s="158">
        <v>7.3173664692936194E-2</v>
      </c>
      <c r="D16293" s="158"/>
      <c r="E16293" s="158"/>
    </row>
    <row r="16294" spans="1:5" x14ac:dyDescent="0.25">
      <c r="A16294" s="158">
        <v>93623.728187553104</v>
      </c>
      <c r="B16294" s="158">
        <v>3.2187113606596499E-2</v>
      </c>
      <c r="C16294" s="158">
        <v>7.3159501743886607E-2</v>
      </c>
      <c r="D16294" s="158"/>
      <c r="E16294" s="158"/>
    </row>
    <row r="16295" spans="1:5" x14ac:dyDescent="0.25">
      <c r="A16295" s="158">
        <v>93630.673996969606</v>
      </c>
      <c r="B16295" s="158">
        <v>-0.75481912629457004</v>
      </c>
      <c r="C16295" s="158">
        <v>7.3127449878798004E-2</v>
      </c>
      <c r="D16295" s="158"/>
      <c r="E16295" s="158"/>
    </row>
    <row r="16296" spans="1:5" x14ac:dyDescent="0.25">
      <c r="A16296" s="158">
        <v>93646.528620458703</v>
      </c>
      <c r="B16296" s="158">
        <v>-0.35591783256284598</v>
      </c>
      <c r="C16296" s="158">
        <v>7.30543408896797E-2</v>
      </c>
      <c r="D16296" s="158"/>
      <c r="E16296" s="158"/>
    </row>
    <row r="16297" spans="1:5" x14ac:dyDescent="0.25">
      <c r="A16297" s="158">
        <v>93647.481698658899</v>
      </c>
      <c r="B16297" s="158">
        <v>-9.8399885024091902E-2</v>
      </c>
      <c r="C16297" s="158">
        <v>7.3049948402568704E-2</v>
      </c>
      <c r="D16297" s="158"/>
      <c r="E16297" s="158"/>
    </row>
    <row r="16298" spans="1:5" x14ac:dyDescent="0.25">
      <c r="A16298" s="158">
        <v>93650.463236401702</v>
      </c>
      <c r="B16298" s="158">
        <v>-3.3965035399019503E-2</v>
      </c>
      <c r="C16298" s="158">
        <v>7.3036209004149297E-2</v>
      </c>
      <c r="D16298" s="158"/>
      <c r="E16298" s="158"/>
    </row>
    <row r="16299" spans="1:5" x14ac:dyDescent="0.25">
      <c r="A16299" s="158">
        <v>93653.966440030694</v>
      </c>
      <c r="B16299" s="158">
        <v>0.83959095170651499</v>
      </c>
      <c r="C16299" s="158">
        <v>7.3020069029398602E-2</v>
      </c>
      <c r="D16299" s="158"/>
      <c r="E16299" s="158"/>
    </row>
    <row r="16300" spans="1:5" x14ac:dyDescent="0.25">
      <c r="A16300" s="158">
        <v>93655.811078618193</v>
      </c>
      <c r="B16300" s="158">
        <v>0.31441976157171603</v>
      </c>
      <c r="C16300" s="158">
        <v>7.3011571854364701E-2</v>
      </c>
      <c r="D16300" s="158"/>
      <c r="E16300" s="158"/>
    </row>
    <row r="16301" spans="1:5" x14ac:dyDescent="0.25">
      <c r="A16301" s="158">
        <v>93671.197179229304</v>
      </c>
      <c r="B16301" s="158">
        <v>6.7425294414369397E-2</v>
      </c>
      <c r="C16301" s="158">
        <v>7.2940736083794699E-2</v>
      </c>
      <c r="D16301" s="158"/>
      <c r="E16301" s="158"/>
    </row>
    <row r="16302" spans="1:5" x14ac:dyDescent="0.25">
      <c r="A16302" s="158">
        <v>93679.420125037796</v>
      </c>
      <c r="B16302" s="158">
        <v>0.48379070654192002</v>
      </c>
      <c r="C16302" s="158">
        <v>7.2902907214729695E-2</v>
      </c>
      <c r="D16302" s="158"/>
      <c r="E16302" s="158"/>
    </row>
    <row r="16303" spans="1:5" x14ac:dyDescent="0.25">
      <c r="A16303" s="158">
        <v>93688.340408333097</v>
      </c>
      <c r="B16303" s="158">
        <v>0.152750103961585</v>
      </c>
      <c r="C16303" s="158">
        <v>7.2861892845971402E-2</v>
      </c>
      <c r="D16303" s="158"/>
      <c r="E16303" s="158"/>
    </row>
    <row r="16304" spans="1:5" x14ac:dyDescent="0.25">
      <c r="A16304" s="158">
        <v>93688.794497293493</v>
      </c>
      <c r="B16304" s="158">
        <v>-0.59011640368413798</v>
      </c>
      <c r="C16304" s="158">
        <v>7.2859805628063407E-2</v>
      </c>
      <c r="D16304" s="158"/>
      <c r="E16304" s="158"/>
    </row>
    <row r="16305" spans="1:5" x14ac:dyDescent="0.25">
      <c r="A16305" s="158">
        <v>93690.981622253996</v>
      </c>
      <c r="B16305" s="158">
        <v>0.17669443982675201</v>
      </c>
      <c r="C16305" s="158">
        <v>7.2849753369449793E-2</v>
      </c>
      <c r="D16305" s="158"/>
      <c r="E16305" s="158"/>
    </row>
    <row r="16306" spans="1:5" x14ac:dyDescent="0.25">
      <c r="A16306" s="158">
        <v>93694.306388370795</v>
      </c>
      <c r="B16306" s="158">
        <v>0.42132173514992699</v>
      </c>
      <c r="C16306" s="158">
        <v>7.2834475093241396E-2</v>
      </c>
      <c r="D16306" s="158"/>
      <c r="E16306" s="158"/>
    </row>
    <row r="16307" spans="1:5" x14ac:dyDescent="0.25">
      <c r="A16307" s="158">
        <v>93698.264032259598</v>
      </c>
      <c r="B16307" s="158">
        <v>0.26550755357304101</v>
      </c>
      <c r="C16307" s="158">
        <v>7.2816292808029606E-2</v>
      </c>
      <c r="D16307" s="158"/>
      <c r="E16307" s="158"/>
    </row>
    <row r="16308" spans="1:5" x14ac:dyDescent="0.25">
      <c r="A16308" s="158">
        <v>93703.795091577893</v>
      </c>
      <c r="B16308" s="158">
        <v>-1.2113716455464101E-2</v>
      </c>
      <c r="C16308" s="158">
        <v>7.2790889647772097E-2</v>
      </c>
      <c r="D16308" s="158"/>
      <c r="E16308" s="158"/>
    </row>
    <row r="16309" spans="1:5" x14ac:dyDescent="0.25">
      <c r="A16309" s="158">
        <v>93710.787991388803</v>
      </c>
      <c r="B16309" s="158">
        <v>9.1932495739532896E-2</v>
      </c>
      <c r="C16309" s="158">
        <v>7.2758785438233498E-2</v>
      </c>
      <c r="D16309" s="158"/>
      <c r="E16309" s="158"/>
    </row>
    <row r="16310" spans="1:5" x14ac:dyDescent="0.25">
      <c r="A16310" s="158">
        <v>93712.055602167093</v>
      </c>
      <c r="B16310" s="158">
        <v>-0.57013892402643096</v>
      </c>
      <c r="C16310" s="158">
        <v>7.2752967417448702E-2</v>
      </c>
      <c r="D16310" s="158"/>
      <c r="E16310" s="158"/>
    </row>
    <row r="16311" spans="1:5" x14ac:dyDescent="0.25">
      <c r="A16311" s="158">
        <v>93723.678321506799</v>
      </c>
      <c r="B16311" s="158">
        <v>0.245843393436251</v>
      </c>
      <c r="C16311" s="158">
        <v>7.2699644119022702E-2</v>
      </c>
      <c r="D16311" s="158"/>
      <c r="E16311" s="158"/>
    </row>
    <row r="16312" spans="1:5" x14ac:dyDescent="0.25">
      <c r="A16312" s="158">
        <v>93727.709446011897</v>
      </c>
      <c r="B16312" s="158">
        <v>-0.21372443651666001</v>
      </c>
      <c r="C16312" s="158">
        <v>7.2681159240265206E-2</v>
      </c>
      <c r="D16312" s="158"/>
      <c r="E16312" s="158"/>
    </row>
    <row r="16313" spans="1:5" x14ac:dyDescent="0.25">
      <c r="A16313" s="158">
        <v>93736.750181289201</v>
      </c>
      <c r="B16313" s="158">
        <v>0.34100152381599802</v>
      </c>
      <c r="C16313" s="158">
        <v>7.2639720053197104E-2</v>
      </c>
      <c r="D16313" s="158"/>
      <c r="E16313" s="158"/>
    </row>
    <row r="16314" spans="1:5" x14ac:dyDescent="0.25">
      <c r="A16314" s="158">
        <v>93739.640080852201</v>
      </c>
      <c r="B16314" s="158">
        <v>-0.16855112057407901</v>
      </c>
      <c r="C16314" s="158">
        <v>7.26264789807472E-2</v>
      </c>
      <c r="D16314" s="158"/>
      <c r="E16314" s="158"/>
    </row>
    <row r="16315" spans="1:5" x14ac:dyDescent="0.25">
      <c r="A16315" s="158">
        <v>93742.532558268998</v>
      </c>
      <c r="B16315" s="158">
        <v>1.4053500028499101E-2</v>
      </c>
      <c r="C16315" s="158">
        <v>7.2613228568895696E-2</v>
      </c>
      <c r="D16315" s="158"/>
      <c r="E16315" s="158"/>
    </row>
    <row r="16316" spans="1:5" x14ac:dyDescent="0.25">
      <c r="A16316" s="158">
        <v>93763.796523477096</v>
      </c>
      <c r="B16316" s="158">
        <v>0.24288069204092499</v>
      </c>
      <c r="C16316" s="158">
        <v>7.2515894494536007E-2</v>
      </c>
      <c r="D16316" s="158"/>
      <c r="E16316" s="158"/>
    </row>
    <row r="16317" spans="1:5" x14ac:dyDescent="0.25">
      <c r="A16317" s="158">
        <v>93764.454966091696</v>
      </c>
      <c r="B16317" s="158">
        <v>0.61429192746054195</v>
      </c>
      <c r="C16317" s="158">
        <v>7.2512882662112699E-2</v>
      </c>
      <c r="D16317" s="158"/>
      <c r="E16317" s="158"/>
    </row>
    <row r="16318" spans="1:5" x14ac:dyDescent="0.25">
      <c r="A16318" s="158">
        <v>93780.802397745094</v>
      </c>
      <c r="B16318" s="158">
        <v>0.41867646290045801</v>
      </c>
      <c r="C16318" s="158">
        <v>7.2438147780417905E-2</v>
      </c>
      <c r="D16318" s="158"/>
      <c r="E16318" s="158"/>
    </row>
    <row r="16319" spans="1:5" x14ac:dyDescent="0.25">
      <c r="A16319" s="158">
        <v>93795.551608737296</v>
      </c>
      <c r="B16319" s="158">
        <v>0.111528315609011</v>
      </c>
      <c r="C16319" s="158">
        <v>7.2370787340740594E-2</v>
      </c>
      <c r="D16319" s="158"/>
      <c r="E16319" s="158"/>
    </row>
    <row r="16320" spans="1:5" x14ac:dyDescent="0.25">
      <c r="A16320" s="158">
        <v>93797.862050524898</v>
      </c>
      <c r="B16320" s="158">
        <v>-0.19172060401049201</v>
      </c>
      <c r="C16320" s="158">
        <v>7.2360241269141604E-2</v>
      </c>
      <c r="D16320" s="158"/>
      <c r="E16320" s="158"/>
    </row>
    <row r="16321" spans="1:5" x14ac:dyDescent="0.25">
      <c r="A16321" s="158">
        <v>93810.519795875298</v>
      </c>
      <c r="B16321" s="158">
        <v>-0.15389987974699901</v>
      </c>
      <c r="C16321" s="158">
        <v>7.2302492748485603E-2</v>
      </c>
      <c r="D16321" s="158"/>
      <c r="E16321" s="158"/>
    </row>
    <row r="16322" spans="1:5" x14ac:dyDescent="0.25">
      <c r="A16322" s="158">
        <v>93810.909362554099</v>
      </c>
      <c r="B16322" s="158">
        <v>0.21542459163341701</v>
      </c>
      <c r="C16322" s="158">
        <v>7.2300716179375904E-2</v>
      </c>
      <c r="D16322" s="158"/>
      <c r="E16322" s="158"/>
    </row>
    <row r="16323" spans="1:5" x14ac:dyDescent="0.25">
      <c r="A16323" s="158">
        <v>93811.808825939603</v>
      </c>
      <c r="B16323" s="158">
        <v>0.603600055916509</v>
      </c>
      <c r="C16323" s="158">
        <v>7.2296614463388906E-2</v>
      </c>
      <c r="D16323" s="158"/>
      <c r="E16323" s="158"/>
    </row>
    <row r="16324" spans="1:5" x14ac:dyDescent="0.25">
      <c r="A16324" s="158">
        <v>93820.082555770103</v>
      </c>
      <c r="B16324" s="158">
        <v>-0.210720956754717</v>
      </c>
      <c r="C16324" s="158">
        <v>7.2258896014936902E-2</v>
      </c>
      <c r="D16324" s="158"/>
      <c r="E16324" s="158"/>
    </row>
    <row r="16325" spans="1:5" x14ac:dyDescent="0.25">
      <c r="A16325" s="158">
        <v>93835.410858094998</v>
      </c>
      <c r="B16325" s="158">
        <v>2.5068460174872098</v>
      </c>
      <c r="C16325" s="158">
        <v>7.2189070725157803E-2</v>
      </c>
      <c r="D16325" s="158"/>
      <c r="E16325" s="158"/>
    </row>
    <row r="16326" spans="1:5" x14ac:dyDescent="0.25">
      <c r="A16326" s="158">
        <v>93859.207351803998</v>
      </c>
      <c r="B16326" s="158">
        <v>-0.209026791440559</v>
      </c>
      <c r="C16326" s="158">
        <v>7.2080808403764005E-2</v>
      </c>
      <c r="D16326" s="158"/>
      <c r="E16326" s="158"/>
    </row>
    <row r="16327" spans="1:5" x14ac:dyDescent="0.25">
      <c r="A16327" s="158">
        <v>93899.363246896595</v>
      </c>
      <c r="B16327" s="158">
        <v>-8.3528873158400505E-2</v>
      </c>
      <c r="C16327" s="158">
        <v>7.1898500757681894E-2</v>
      </c>
      <c r="D16327" s="158"/>
      <c r="E16327" s="158"/>
    </row>
    <row r="16328" spans="1:5" x14ac:dyDescent="0.25">
      <c r="A16328" s="158">
        <v>93925.388315981807</v>
      </c>
      <c r="B16328" s="158">
        <v>-0.66576850758723904</v>
      </c>
      <c r="C16328" s="158">
        <v>7.1780603526245296E-2</v>
      </c>
      <c r="D16328" s="158"/>
      <c r="E16328" s="158"/>
    </row>
    <row r="16329" spans="1:5" x14ac:dyDescent="0.25">
      <c r="A16329" s="158">
        <v>93931.902546322293</v>
      </c>
      <c r="B16329" s="158">
        <v>0.64978347395501201</v>
      </c>
      <c r="C16329" s="158">
        <v>7.1751124749828504E-2</v>
      </c>
      <c r="D16329" s="158"/>
      <c r="E16329" s="158"/>
    </row>
    <row r="16330" spans="1:5" x14ac:dyDescent="0.25">
      <c r="A16330" s="158">
        <v>93938.955447269007</v>
      </c>
      <c r="B16330" s="158">
        <v>-0.23557106041555101</v>
      </c>
      <c r="C16330" s="158">
        <v>7.1719222609711794E-2</v>
      </c>
      <c r="D16330" s="158"/>
      <c r="E16330" s="158"/>
    </row>
    <row r="16331" spans="1:5" x14ac:dyDescent="0.25">
      <c r="A16331" s="158">
        <v>93942.784554432699</v>
      </c>
      <c r="B16331" s="158">
        <v>0.45766279787427</v>
      </c>
      <c r="C16331" s="158">
        <v>7.1701908761918703E-2</v>
      </c>
      <c r="D16331" s="158"/>
      <c r="E16331" s="158"/>
    </row>
    <row r="16332" spans="1:5" x14ac:dyDescent="0.25">
      <c r="A16332" s="158">
        <v>93953.1530850938</v>
      </c>
      <c r="B16332" s="158">
        <v>-0.443743210186542</v>
      </c>
      <c r="C16332" s="158">
        <v>7.1655047966358298E-2</v>
      </c>
      <c r="D16332" s="158"/>
      <c r="E16332" s="158"/>
    </row>
    <row r="16333" spans="1:5" x14ac:dyDescent="0.25">
      <c r="A16333" s="158">
        <v>93958.262170963804</v>
      </c>
      <c r="B16333" s="158">
        <v>-0.49802728486841902</v>
      </c>
      <c r="C16333" s="158">
        <v>7.1631969153117203E-2</v>
      </c>
      <c r="D16333" s="158"/>
      <c r="E16333" s="158"/>
    </row>
    <row r="16334" spans="1:5" x14ac:dyDescent="0.25">
      <c r="A16334" s="158">
        <v>93962.590137502397</v>
      </c>
      <c r="B16334" s="158">
        <v>-0.27224938157753797</v>
      </c>
      <c r="C16334" s="158">
        <v>7.161242492139E-2</v>
      </c>
      <c r="D16334" s="158"/>
      <c r="E16334" s="158"/>
    </row>
    <row r="16335" spans="1:5" x14ac:dyDescent="0.25">
      <c r="A16335" s="158">
        <v>93965.267364360407</v>
      </c>
      <c r="B16335" s="158">
        <v>-1.42951740229047E-2</v>
      </c>
      <c r="C16335" s="158">
        <v>7.1600337902350306E-2</v>
      </c>
      <c r="D16335" s="158"/>
      <c r="E16335" s="158"/>
    </row>
    <row r="16336" spans="1:5" x14ac:dyDescent="0.25">
      <c r="A16336" s="158">
        <v>94010.624712350196</v>
      </c>
      <c r="B16336" s="158">
        <v>0.20790234335104099</v>
      </c>
      <c r="C16336" s="158">
        <v>7.1395886481043502E-2</v>
      </c>
      <c r="D16336" s="158"/>
      <c r="E16336" s="158"/>
    </row>
    <row r="16337" spans="1:5" x14ac:dyDescent="0.25">
      <c r="A16337" s="158">
        <v>94017.461015214503</v>
      </c>
      <c r="B16337" s="158">
        <v>1.6350741195492799</v>
      </c>
      <c r="C16337" s="158">
        <v>7.13651247747773E-2</v>
      </c>
      <c r="D16337" s="158"/>
      <c r="E16337" s="158"/>
    </row>
    <row r="16338" spans="1:5" x14ac:dyDescent="0.25">
      <c r="A16338" s="158">
        <v>94019.020395745494</v>
      </c>
      <c r="B16338" s="158">
        <v>0.26895502089963103</v>
      </c>
      <c r="C16338" s="158">
        <v>7.1358109901598299E-2</v>
      </c>
      <c r="D16338" s="158"/>
      <c r="E16338" s="158"/>
    </row>
    <row r="16339" spans="1:5" x14ac:dyDescent="0.25">
      <c r="A16339" s="158">
        <v>94033.151736438798</v>
      </c>
      <c r="B16339" s="158">
        <v>0.23706873037425699</v>
      </c>
      <c r="C16339" s="158">
        <v>7.1294573296552394E-2</v>
      </c>
      <c r="D16339" s="158"/>
      <c r="E16339" s="158"/>
    </row>
    <row r="16340" spans="1:5" x14ac:dyDescent="0.25">
      <c r="A16340" s="158">
        <v>94061.104324475004</v>
      </c>
      <c r="B16340" s="158">
        <v>0.58388186640969697</v>
      </c>
      <c r="C16340" s="158">
        <v>7.1169070732033907E-2</v>
      </c>
      <c r="D16340" s="158"/>
      <c r="E16340" s="158"/>
    </row>
    <row r="16341" spans="1:5" x14ac:dyDescent="0.25">
      <c r="A16341" s="158">
        <v>94092.125034814395</v>
      </c>
      <c r="B16341" s="158">
        <v>0.29683309346477699</v>
      </c>
      <c r="C16341" s="158">
        <v>7.1030067481103201E-2</v>
      </c>
      <c r="D16341" s="158"/>
      <c r="E16341" s="158"/>
    </row>
    <row r="16342" spans="1:5" x14ac:dyDescent="0.25">
      <c r="A16342" s="158">
        <v>94107.236355390894</v>
      </c>
      <c r="B16342" s="158">
        <v>-0.88797733796710498</v>
      </c>
      <c r="C16342" s="158">
        <v>7.0962458719913801E-2</v>
      </c>
      <c r="D16342" s="158"/>
      <c r="E16342" s="158"/>
    </row>
    <row r="16343" spans="1:5" x14ac:dyDescent="0.25">
      <c r="A16343" s="158">
        <v>94110.443667850996</v>
      </c>
      <c r="B16343" s="158">
        <v>0.31569034302667598</v>
      </c>
      <c r="C16343" s="158">
        <v>7.0948117892126905E-2</v>
      </c>
      <c r="D16343" s="158"/>
      <c r="E16343" s="158"/>
    </row>
    <row r="16344" spans="1:5" x14ac:dyDescent="0.25">
      <c r="A16344" s="158">
        <v>94125.480466956593</v>
      </c>
      <c r="B16344" s="158">
        <v>-1.7307509755109001</v>
      </c>
      <c r="C16344" s="158">
        <v>7.08809252811851E-2</v>
      </c>
      <c r="D16344" s="158"/>
      <c r="E16344" s="158"/>
    </row>
    <row r="16345" spans="1:5" x14ac:dyDescent="0.25">
      <c r="A16345" s="158">
        <v>94126.322596944403</v>
      </c>
      <c r="B16345" s="158">
        <v>0.103140840398064</v>
      </c>
      <c r="C16345" s="158">
        <v>7.0877164199122406E-2</v>
      </c>
      <c r="D16345" s="158"/>
      <c r="E16345" s="158"/>
    </row>
    <row r="16346" spans="1:5" x14ac:dyDescent="0.25">
      <c r="A16346" s="158">
        <v>94127.396621517502</v>
      </c>
      <c r="B16346" s="158">
        <v>-0.33027724214593801</v>
      </c>
      <c r="C16346" s="158">
        <v>7.0872367750144993E-2</v>
      </c>
      <c r="D16346" s="158"/>
      <c r="E16346" s="158"/>
    </row>
    <row r="16347" spans="1:5" x14ac:dyDescent="0.25">
      <c r="A16347" s="158">
        <v>94149.902975533594</v>
      </c>
      <c r="B16347" s="158">
        <v>-0.86167194816555404</v>
      </c>
      <c r="C16347" s="158">
        <v>7.0771937372956201E-2</v>
      </c>
      <c r="D16347" s="158"/>
      <c r="E16347" s="158"/>
    </row>
    <row r="16348" spans="1:5" x14ac:dyDescent="0.25">
      <c r="A16348" s="158">
        <v>94158.950209345407</v>
      </c>
      <c r="B16348" s="158">
        <v>0.60688749583992496</v>
      </c>
      <c r="C16348" s="158">
        <v>7.0731608828733403E-2</v>
      </c>
      <c r="D16348" s="158"/>
      <c r="E16348" s="158"/>
    </row>
    <row r="16349" spans="1:5" x14ac:dyDescent="0.25">
      <c r="A16349" s="158">
        <v>94167.409342356899</v>
      </c>
      <c r="B16349" s="158">
        <v>-0.249815124982078</v>
      </c>
      <c r="C16349" s="158">
        <v>7.0693924116238899E-2</v>
      </c>
      <c r="D16349" s="158"/>
      <c r="E16349" s="158"/>
    </row>
    <row r="16350" spans="1:5" x14ac:dyDescent="0.25">
      <c r="A16350" s="158">
        <v>94218.396937052094</v>
      </c>
      <c r="B16350" s="158">
        <v>-0.38175032553437999</v>
      </c>
      <c r="C16350" s="158">
        <v>7.0467236506443306E-2</v>
      </c>
      <c r="D16350" s="158"/>
      <c r="E16350" s="158"/>
    </row>
    <row r="16351" spans="1:5" x14ac:dyDescent="0.25">
      <c r="A16351" s="158">
        <v>94224.660169658498</v>
      </c>
      <c r="B16351" s="158">
        <v>-0.53670036243669295</v>
      </c>
      <c r="C16351" s="158">
        <v>7.0439444781862204E-2</v>
      </c>
      <c r="D16351" s="158"/>
      <c r="E16351" s="158"/>
    </row>
    <row r="16352" spans="1:5" x14ac:dyDescent="0.25">
      <c r="A16352" s="158">
        <v>94237.409640465994</v>
      </c>
      <c r="B16352" s="158">
        <v>-7.8233235900770901E-2</v>
      </c>
      <c r="C16352" s="158">
        <v>7.0382908482216899E-2</v>
      </c>
      <c r="D16352" s="158"/>
      <c r="E16352" s="158"/>
    </row>
    <row r="16353" spans="1:5" x14ac:dyDescent="0.25">
      <c r="A16353" s="158">
        <v>94253.892980277102</v>
      </c>
      <c r="B16353" s="158">
        <v>0.176311617052471</v>
      </c>
      <c r="C16353" s="158">
        <v>7.0309887671647101E-2</v>
      </c>
      <c r="D16353" s="158"/>
      <c r="E16353" s="158"/>
    </row>
    <row r="16354" spans="1:5" x14ac:dyDescent="0.25">
      <c r="A16354" s="158">
        <v>94261.130461373206</v>
      </c>
      <c r="B16354" s="158">
        <v>-0.235226911564657</v>
      </c>
      <c r="C16354" s="158">
        <v>7.0277851813409994E-2</v>
      </c>
      <c r="D16354" s="158"/>
      <c r="E16354" s="158"/>
    </row>
    <row r="16355" spans="1:5" x14ac:dyDescent="0.25">
      <c r="A16355" s="158">
        <v>94263.002194453205</v>
      </c>
      <c r="B16355" s="158">
        <v>1.0208563820080001E-2</v>
      </c>
      <c r="C16355" s="158">
        <v>7.0269569391836206E-2</v>
      </c>
      <c r="D16355" s="158"/>
      <c r="E16355" s="158"/>
    </row>
    <row r="16356" spans="1:5" x14ac:dyDescent="0.25">
      <c r="A16356" s="158">
        <v>94271.815202525395</v>
      </c>
      <c r="B16356" s="158">
        <v>5.0911423257904397E-2</v>
      </c>
      <c r="C16356" s="158">
        <v>7.0230586096932293E-2</v>
      </c>
      <c r="D16356" s="158"/>
      <c r="E16356" s="158"/>
    </row>
    <row r="16357" spans="1:5" x14ac:dyDescent="0.25">
      <c r="A16357" s="158">
        <v>94274.820149263905</v>
      </c>
      <c r="B16357" s="158">
        <v>7.6274017940769503E-2</v>
      </c>
      <c r="C16357" s="158">
        <v>7.0217299457822804E-2</v>
      </c>
      <c r="D16357" s="158"/>
      <c r="E16357" s="158"/>
    </row>
    <row r="16358" spans="1:5" x14ac:dyDescent="0.25">
      <c r="A16358" s="158">
        <v>94292.836860417199</v>
      </c>
      <c r="B16358" s="158">
        <v>-2.1943122309908698E-2</v>
      </c>
      <c r="C16358" s="158">
        <v>7.0137694437864495E-2</v>
      </c>
      <c r="D16358" s="158"/>
      <c r="E16358" s="158"/>
    </row>
    <row r="16359" spans="1:5" x14ac:dyDescent="0.25">
      <c r="A16359" s="158">
        <v>94293.9769568763</v>
      </c>
      <c r="B16359" s="158">
        <v>-8.6161768692027995E-4</v>
      </c>
      <c r="C16359" s="158">
        <v>7.0132660351975004E-2</v>
      </c>
      <c r="D16359" s="158"/>
      <c r="E16359" s="158"/>
    </row>
    <row r="16360" spans="1:5" x14ac:dyDescent="0.25">
      <c r="A16360" s="158">
        <v>94310.356838335807</v>
      </c>
      <c r="B16360" s="158">
        <v>0.18668658302896099</v>
      </c>
      <c r="C16360" s="158">
        <v>7.0060378715118304E-2</v>
      </c>
      <c r="D16360" s="158"/>
      <c r="E16360" s="158"/>
    </row>
    <row r="16361" spans="1:5" x14ac:dyDescent="0.25">
      <c r="A16361" s="158">
        <v>94324.702149078104</v>
      </c>
      <c r="B16361" s="158">
        <v>-0.110364387162298</v>
      </c>
      <c r="C16361" s="158">
        <v>6.9997142270556104E-2</v>
      </c>
      <c r="D16361" s="158"/>
      <c r="E16361" s="158"/>
    </row>
    <row r="16362" spans="1:5" x14ac:dyDescent="0.25">
      <c r="A16362" s="158">
        <v>94325.431365887998</v>
      </c>
      <c r="B16362" s="158">
        <v>-0.13116788237961299</v>
      </c>
      <c r="C16362" s="158">
        <v>6.9993929436435107E-2</v>
      </c>
      <c r="D16362" s="158"/>
      <c r="E16362" s="158"/>
    </row>
    <row r="16363" spans="1:5" x14ac:dyDescent="0.25">
      <c r="A16363" s="158">
        <v>94360.981171198495</v>
      </c>
      <c r="B16363" s="158">
        <v>3.1272897448975101E-3</v>
      </c>
      <c r="C16363" s="158">
        <v>6.9837497871282794E-2</v>
      </c>
      <c r="D16363" s="158"/>
      <c r="E16363" s="158"/>
    </row>
    <row r="16364" spans="1:5" x14ac:dyDescent="0.25">
      <c r="A16364" s="158">
        <v>94367.203102159299</v>
      </c>
      <c r="B16364" s="158">
        <v>-1.38134178416165</v>
      </c>
      <c r="C16364" s="158">
        <v>6.9810158773612505E-2</v>
      </c>
      <c r="D16364" s="158"/>
      <c r="E16364" s="158"/>
    </row>
    <row r="16365" spans="1:5" x14ac:dyDescent="0.25">
      <c r="A16365" s="158">
        <v>94379.734750775402</v>
      </c>
      <c r="B16365" s="158">
        <v>0.18473877241456099</v>
      </c>
      <c r="C16365" s="158">
        <v>6.9755130658768594E-2</v>
      </c>
      <c r="D16365" s="158"/>
      <c r="E16365" s="158"/>
    </row>
    <row r="16366" spans="1:5" x14ac:dyDescent="0.25">
      <c r="A16366" s="158">
        <v>94387.914423570794</v>
      </c>
      <c r="B16366" s="158">
        <v>0.54005494300579704</v>
      </c>
      <c r="C16366" s="158">
        <v>6.9719238469513403E-2</v>
      </c>
      <c r="D16366" s="158"/>
      <c r="E16366" s="158"/>
    </row>
    <row r="16367" spans="1:5" x14ac:dyDescent="0.25">
      <c r="A16367" s="158">
        <v>94446.400908123498</v>
      </c>
      <c r="B16367" s="158">
        <v>-0.14515955232622399</v>
      </c>
      <c r="C16367" s="158">
        <v>6.9463196508972105E-2</v>
      </c>
      <c r="D16367" s="158"/>
      <c r="E16367" s="158"/>
    </row>
    <row r="16368" spans="1:5" x14ac:dyDescent="0.25">
      <c r="A16368" s="158">
        <v>94487.751776447898</v>
      </c>
      <c r="B16368" s="158">
        <v>-0.176502151590685</v>
      </c>
      <c r="C16368" s="158">
        <v>6.9282802082541201E-2</v>
      </c>
      <c r="D16368" s="158"/>
      <c r="E16368" s="158"/>
    </row>
    <row r="16369" spans="1:5" x14ac:dyDescent="0.25">
      <c r="A16369" s="158">
        <v>94513.637685845097</v>
      </c>
      <c r="B16369" s="158">
        <v>0.25208398476550498</v>
      </c>
      <c r="C16369" s="158">
        <v>6.9170140688827805E-2</v>
      </c>
      <c r="D16369" s="158"/>
      <c r="E16369" s="158"/>
    </row>
    <row r="16370" spans="1:5" x14ac:dyDescent="0.25">
      <c r="A16370" s="158">
        <v>94522.648481932207</v>
      </c>
      <c r="B16370" s="158">
        <v>-0.41262047102757998</v>
      </c>
      <c r="C16370" s="158">
        <v>6.9130971882812503E-2</v>
      </c>
      <c r="D16370" s="158"/>
      <c r="E16370" s="158"/>
    </row>
    <row r="16371" spans="1:5" x14ac:dyDescent="0.25">
      <c r="A16371" s="158">
        <v>94523.993210543602</v>
      </c>
      <c r="B16371" s="158">
        <v>3.9654802458155601E-3</v>
      </c>
      <c r="C16371" s="158">
        <v>6.9125128652821402E-2</v>
      </c>
      <c r="D16371" s="158"/>
      <c r="E16371" s="158"/>
    </row>
    <row r="16372" spans="1:5" x14ac:dyDescent="0.25">
      <c r="A16372" s="158">
        <v>94535.947487514597</v>
      </c>
      <c r="B16372" s="158">
        <v>0.22364603082680701</v>
      </c>
      <c r="C16372" s="158">
        <v>6.9073208315228701E-2</v>
      </c>
      <c r="D16372" s="158"/>
      <c r="E16372" s="158"/>
    </row>
    <row r="16373" spans="1:5" x14ac:dyDescent="0.25">
      <c r="A16373" s="158">
        <v>94540.504358976599</v>
      </c>
      <c r="B16373" s="158">
        <v>-0.30775276893169101</v>
      </c>
      <c r="C16373" s="158">
        <v>6.9053428268262898E-2</v>
      </c>
      <c r="D16373" s="158"/>
      <c r="E16373" s="158"/>
    </row>
    <row r="16374" spans="1:5" x14ac:dyDescent="0.25">
      <c r="A16374" s="158">
        <v>94551.008864704796</v>
      </c>
      <c r="B16374" s="158">
        <v>0.140239051939894</v>
      </c>
      <c r="C16374" s="158">
        <v>6.9007855590002498E-2</v>
      </c>
      <c r="D16374" s="158"/>
      <c r="E16374" s="158"/>
    </row>
    <row r="16375" spans="1:5" x14ac:dyDescent="0.25">
      <c r="A16375" s="158">
        <v>94553.618309622601</v>
      </c>
      <c r="B16375" s="158">
        <v>-0.27424616666238399</v>
      </c>
      <c r="C16375" s="158">
        <v>6.8996540051050104E-2</v>
      </c>
      <c r="D16375" s="158"/>
      <c r="E16375" s="158"/>
    </row>
    <row r="16376" spans="1:5" x14ac:dyDescent="0.25">
      <c r="A16376" s="158">
        <v>94556.634736066204</v>
      </c>
      <c r="B16376" s="158">
        <v>-0.62940920474384698</v>
      </c>
      <c r="C16376" s="158">
        <v>6.8983462295416104E-2</v>
      </c>
      <c r="D16376" s="158"/>
      <c r="E16376" s="158"/>
    </row>
    <row r="16377" spans="1:5" x14ac:dyDescent="0.25">
      <c r="A16377" s="158">
        <v>94576.557984608007</v>
      </c>
      <c r="B16377" s="158">
        <v>0.80824964861871995</v>
      </c>
      <c r="C16377" s="158">
        <v>6.8897155087579307E-2</v>
      </c>
      <c r="D16377" s="158"/>
      <c r="E16377" s="158"/>
    </row>
    <row r="16378" spans="1:5" x14ac:dyDescent="0.25">
      <c r="A16378" s="158">
        <v>94579.768929148195</v>
      </c>
      <c r="B16378" s="158">
        <v>-3.2954002313101402E-2</v>
      </c>
      <c r="C16378" s="158">
        <v>6.8883256754478303E-2</v>
      </c>
      <c r="D16378" s="158"/>
      <c r="E16378" s="158"/>
    </row>
    <row r="16379" spans="1:5" x14ac:dyDescent="0.25">
      <c r="A16379" s="158">
        <v>94580.593039913903</v>
      </c>
      <c r="B16379" s="158">
        <v>-0.48066270933545502</v>
      </c>
      <c r="C16379" s="158">
        <v>6.88796901645614E-2</v>
      </c>
      <c r="D16379" s="158"/>
      <c r="E16379" s="158"/>
    </row>
    <row r="16380" spans="1:5" x14ac:dyDescent="0.25">
      <c r="A16380" s="158">
        <v>94588.450533827694</v>
      </c>
      <c r="B16380" s="158">
        <v>-0.27965532122384801</v>
      </c>
      <c r="C16380" s="158">
        <v>6.8845694972482496E-2</v>
      </c>
      <c r="D16380" s="158"/>
      <c r="E16380" s="158"/>
    </row>
    <row r="16381" spans="1:5" x14ac:dyDescent="0.25">
      <c r="A16381" s="158">
        <v>94591.746399329495</v>
      </c>
      <c r="B16381" s="158">
        <v>-0.51470618672245805</v>
      </c>
      <c r="C16381" s="158">
        <v>6.8831441177855696E-2</v>
      </c>
      <c r="D16381" s="158"/>
      <c r="E16381" s="158"/>
    </row>
    <row r="16382" spans="1:5" x14ac:dyDescent="0.25">
      <c r="A16382" s="158">
        <v>94596.590832521804</v>
      </c>
      <c r="B16382" s="158">
        <v>5.9690786850930003E-2</v>
      </c>
      <c r="C16382" s="158">
        <v>6.8810496288794903E-2</v>
      </c>
      <c r="D16382" s="158"/>
      <c r="E16382" s="158"/>
    </row>
    <row r="16383" spans="1:5" x14ac:dyDescent="0.25">
      <c r="A16383" s="158">
        <v>94635.571205675995</v>
      </c>
      <c r="B16383" s="158">
        <v>-0.43392171662036699</v>
      </c>
      <c r="C16383" s="158">
        <v>6.8642228099599398E-2</v>
      </c>
      <c r="D16383" s="158"/>
      <c r="E16383" s="158"/>
    </row>
    <row r="16384" spans="1:5" x14ac:dyDescent="0.25">
      <c r="A16384" s="158">
        <v>94637.651076162598</v>
      </c>
      <c r="B16384" s="158">
        <v>0.367550396329763</v>
      </c>
      <c r="C16384" s="158">
        <v>6.8633263009336101E-2</v>
      </c>
      <c r="D16384" s="158"/>
      <c r="E16384" s="158"/>
    </row>
    <row r="16385" spans="1:5" x14ac:dyDescent="0.25">
      <c r="A16385" s="158">
        <v>94650.595567948098</v>
      </c>
      <c r="B16385" s="158">
        <v>0.224031184252693</v>
      </c>
      <c r="C16385" s="158">
        <v>6.8577496993101297E-2</v>
      </c>
      <c r="D16385" s="158"/>
      <c r="E16385" s="158"/>
    </row>
    <row r="16386" spans="1:5" x14ac:dyDescent="0.25">
      <c r="A16386" s="158">
        <v>94656.793822040301</v>
      </c>
      <c r="B16386" s="158">
        <v>-0.47344614228292897</v>
      </c>
      <c r="C16386" s="158">
        <v>6.8550812689298204E-2</v>
      </c>
      <c r="D16386" s="158"/>
      <c r="E16386" s="158"/>
    </row>
    <row r="16387" spans="1:5" x14ac:dyDescent="0.25">
      <c r="A16387" s="158">
        <v>94659.712890931303</v>
      </c>
      <c r="B16387" s="158">
        <v>-7.4320305344899307E-2</v>
      </c>
      <c r="C16387" s="158">
        <v>6.8538249823022201E-2</v>
      </c>
      <c r="D16387" s="158"/>
      <c r="E16387" s="158"/>
    </row>
    <row r="16388" spans="1:5" x14ac:dyDescent="0.25">
      <c r="A16388" s="158">
        <v>94667.0226296326</v>
      </c>
      <c r="B16388" s="158">
        <v>5.9297004384961702E-2</v>
      </c>
      <c r="C16388" s="158">
        <v>6.8506802280297305E-2</v>
      </c>
      <c r="D16388" s="158"/>
      <c r="E16388" s="158"/>
    </row>
    <row r="16389" spans="1:5" x14ac:dyDescent="0.25">
      <c r="A16389" s="158">
        <v>94680.847995862205</v>
      </c>
      <c r="B16389" s="158">
        <v>-5.0588000430773501E-2</v>
      </c>
      <c r="C16389" s="158">
        <v>6.8447368743908499E-2</v>
      </c>
      <c r="D16389" s="158"/>
      <c r="E16389" s="158"/>
    </row>
    <row r="16390" spans="1:5" x14ac:dyDescent="0.25">
      <c r="A16390" s="158">
        <v>94698.574036929407</v>
      </c>
      <c r="B16390" s="158">
        <v>-3.9732149971161097E-2</v>
      </c>
      <c r="C16390" s="158">
        <v>6.8371253197699697E-2</v>
      </c>
      <c r="D16390" s="158"/>
      <c r="E16390" s="158"/>
    </row>
    <row r="16391" spans="1:5" x14ac:dyDescent="0.25">
      <c r="A16391" s="158">
        <v>94703.876198758793</v>
      </c>
      <c r="B16391" s="158">
        <v>0.40219240674161899</v>
      </c>
      <c r="C16391" s="158">
        <v>6.8348504633879106E-2</v>
      </c>
      <c r="D16391" s="158"/>
      <c r="E16391" s="158"/>
    </row>
    <row r="16392" spans="1:5" x14ac:dyDescent="0.25">
      <c r="A16392" s="158">
        <v>94708.715005726903</v>
      </c>
      <c r="B16392" s="158">
        <v>0.224940766573933</v>
      </c>
      <c r="C16392" s="158">
        <v>6.8327751660258798E-2</v>
      </c>
      <c r="D16392" s="158"/>
      <c r="E16392" s="158"/>
    </row>
    <row r="16393" spans="1:5" x14ac:dyDescent="0.25">
      <c r="A16393" s="158">
        <v>94714.755921621996</v>
      </c>
      <c r="B16393" s="158">
        <v>-4.1290892238454703E-2</v>
      </c>
      <c r="C16393" s="158">
        <v>6.8301853186621395E-2</v>
      </c>
      <c r="D16393" s="158"/>
      <c r="E16393" s="158"/>
    </row>
    <row r="16394" spans="1:5" x14ac:dyDescent="0.25">
      <c r="A16394" s="158">
        <v>94723.058947135098</v>
      </c>
      <c r="B16394" s="158">
        <v>-0.61653823840480704</v>
      </c>
      <c r="C16394" s="158">
        <v>6.8266275100177298E-2</v>
      </c>
      <c r="D16394" s="158"/>
      <c r="E16394" s="158"/>
    </row>
    <row r="16395" spans="1:5" x14ac:dyDescent="0.25">
      <c r="A16395" s="158">
        <v>94739.607146943294</v>
      </c>
      <c r="B16395" s="158">
        <v>0.30113631192791901</v>
      </c>
      <c r="C16395" s="158">
        <v>6.81954305580727E-2</v>
      </c>
      <c r="D16395" s="158"/>
      <c r="E16395" s="158"/>
    </row>
    <row r="16396" spans="1:5" x14ac:dyDescent="0.25">
      <c r="A16396" s="158">
        <v>94768.063981770203</v>
      </c>
      <c r="B16396" s="158">
        <v>7.8627074093473595E-2</v>
      </c>
      <c r="C16396" s="158">
        <v>6.8073802596425703E-2</v>
      </c>
      <c r="D16396" s="158"/>
      <c r="E16396" s="158"/>
    </row>
    <row r="16397" spans="1:5" x14ac:dyDescent="0.25">
      <c r="A16397" s="158">
        <v>94768.186850048703</v>
      </c>
      <c r="B16397" s="158">
        <v>1.5058661563927E-3</v>
      </c>
      <c r="C16397" s="158">
        <v>6.8073277987624095E-2</v>
      </c>
      <c r="D16397" s="158"/>
      <c r="E16397" s="158"/>
    </row>
    <row r="16398" spans="1:5" x14ac:dyDescent="0.25">
      <c r="A16398" s="158">
        <v>94780.570998432406</v>
      </c>
      <c r="B16398" s="158">
        <v>3.2995868021835402</v>
      </c>
      <c r="C16398" s="158">
        <v>6.8020425639146301E-2</v>
      </c>
      <c r="D16398" s="158"/>
      <c r="E16398" s="158"/>
    </row>
    <row r="16399" spans="1:5" x14ac:dyDescent="0.25">
      <c r="A16399" s="158">
        <v>94788.027403063301</v>
      </c>
      <c r="B16399" s="158">
        <v>0.34665667655289201</v>
      </c>
      <c r="C16399" s="158">
        <v>6.7988626616304795E-2</v>
      </c>
      <c r="D16399" s="158"/>
      <c r="E16399" s="158"/>
    </row>
    <row r="16400" spans="1:5" x14ac:dyDescent="0.25">
      <c r="A16400" s="158">
        <v>94801.339753637702</v>
      </c>
      <c r="B16400" s="158">
        <v>-0.55236089165814395</v>
      </c>
      <c r="C16400" s="158">
        <v>6.7931896964050706E-2</v>
      </c>
      <c r="D16400" s="158"/>
      <c r="E16400" s="158"/>
    </row>
    <row r="16401" spans="1:5" x14ac:dyDescent="0.25">
      <c r="A16401" s="158">
        <v>94810.9224107997</v>
      </c>
      <c r="B16401" s="158">
        <v>-0.25618624205984197</v>
      </c>
      <c r="C16401" s="158">
        <v>6.7891095264116005E-2</v>
      </c>
      <c r="D16401" s="158"/>
      <c r="E16401" s="158"/>
    </row>
    <row r="16402" spans="1:5" x14ac:dyDescent="0.25">
      <c r="A16402" s="158">
        <v>94832.258343477602</v>
      </c>
      <c r="B16402" s="158">
        <v>0.26060918428620899</v>
      </c>
      <c r="C16402" s="158">
        <v>6.7800352331437302E-2</v>
      </c>
      <c r="D16402" s="158"/>
      <c r="E16402" s="158"/>
    </row>
    <row r="16403" spans="1:5" x14ac:dyDescent="0.25">
      <c r="A16403" s="158">
        <v>94838.265361113998</v>
      </c>
      <c r="B16403" s="158">
        <v>0.123005750672323</v>
      </c>
      <c r="C16403" s="158">
        <v>6.7774829724020394E-2</v>
      </c>
      <c r="D16403" s="158"/>
      <c r="E16403" s="158"/>
    </row>
    <row r="16404" spans="1:5" x14ac:dyDescent="0.25">
      <c r="A16404" s="158">
        <v>94852.853514354196</v>
      </c>
      <c r="B16404" s="158">
        <v>1.5257562811177301E-3</v>
      </c>
      <c r="C16404" s="158">
        <v>6.7712894421461098E-2</v>
      </c>
      <c r="D16404" s="158"/>
      <c r="E16404" s="158"/>
    </row>
    <row r="16405" spans="1:5" x14ac:dyDescent="0.25">
      <c r="A16405" s="158">
        <v>94853.682221327297</v>
      </c>
      <c r="B16405" s="158">
        <v>-0.49237938588138103</v>
      </c>
      <c r="C16405" s="158">
        <v>6.7709378063932596E-2</v>
      </c>
      <c r="D16405" s="158"/>
      <c r="E16405" s="158"/>
    </row>
    <row r="16406" spans="1:5" x14ac:dyDescent="0.25">
      <c r="A16406" s="158">
        <v>94860.921794992697</v>
      </c>
      <c r="B16406" s="158">
        <v>-8.3923417887110704E-2</v>
      </c>
      <c r="C16406" s="158">
        <v>6.7678668317812996E-2</v>
      </c>
      <c r="D16406" s="158"/>
      <c r="E16406" s="158"/>
    </row>
    <row r="16407" spans="1:5" x14ac:dyDescent="0.25">
      <c r="A16407" s="158">
        <v>94879.780391493201</v>
      </c>
      <c r="B16407" s="158">
        <v>0.18479796998320799</v>
      </c>
      <c r="C16407" s="158">
        <v>6.7598748304551898E-2</v>
      </c>
      <c r="D16407" s="158"/>
      <c r="E16407" s="158"/>
    </row>
    <row r="16408" spans="1:5" x14ac:dyDescent="0.25">
      <c r="A16408" s="158">
        <v>94883.534688998494</v>
      </c>
      <c r="B16408" s="158">
        <v>-0.46401745235680197</v>
      </c>
      <c r="C16408" s="158">
        <v>6.7582851383734502E-2</v>
      </c>
      <c r="D16408" s="158"/>
      <c r="E16408" s="158"/>
    </row>
    <row r="16409" spans="1:5" x14ac:dyDescent="0.25">
      <c r="A16409" s="158">
        <v>94892.087748122998</v>
      </c>
      <c r="B16409" s="158">
        <v>0.16314817041789301</v>
      </c>
      <c r="C16409" s="158">
        <v>6.7546651378375802E-2</v>
      </c>
      <c r="D16409" s="158"/>
      <c r="E16409" s="158"/>
    </row>
    <row r="16410" spans="1:5" x14ac:dyDescent="0.25">
      <c r="A16410" s="158">
        <v>94893.919710365095</v>
      </c>
      <c r="B16410" s="158">
        <v>-3.2477425041599298E-2</v>
      </c>
      <c r="C16410" s="158">
        <v>6.7538900744839106E-2</v>
      </c>
      <c r="D16410" s="158"/>
      <c r="E16410" s="158"/>
    </row>
    <row r="16411" spans="1:5" x14ac:dyDescent="0.25">
      <c r="A16411" s="158">
        <v>94894.587069969493</v>
      </c>
      <c r="B16411" s="158">
        <v>-0.90353748206596396</v>
      </c>
      <c r="C16411" s="158">
        <v>6.7536077552164897E-2</v>
      </c>
      <c r="D16411" s="158"/>
      <c r="E16411" s="158"/>
    </row>
    <row r="16412" spans="1:5" x14ac:dyDescent="0.25">
      <c r="A16412" s="158">
        <v>94895.269567208001</v>
      </c>
      <c r="B16412" s="158">
        <v>-0.153257970933107</v>
      </c>
      <c r="C16412" s="158">
        <v>6.7533190465294796E-2</v>
      </c>
      <c r="D16412" s="158"/>
      <c r="E16412" s="158"/>
    </row>
    <row r="16413" spans="1:5" x14ac:dyDescent="0.25">
      <c r="A16413" s="158">
        <v>94900.839604996494</v>
      </c>
      <c r="B16413" s="158">
        <v>3.8651930903244001E-2</v>
      </c>
      <c r="C16413" s="158">
        <v>6.7509633638643193E-2</v>
      </c>
      <c r="D16413" s="158"/>
      <c r="E16413" s="158"/>
    </row>
    <row r="16414" spans="1:5" x14ac:dyDescent="0.25">
      <c r="A16414" s="158">
        <v>94933.012589999504</v>
      </c>
      <c r="B16414" s="158">
        <v>0.74787426943090396</v>
      </c>
      <c r="C16414" s="158">
        <v>6.7373757361478603E-2</v>
      </c>
      <c r="D16414" s="158"/>
      <c r="E16414" s="158"/>
    </row>
    <row r="16415" spans="1:5" x14ac:dyDescent="0.25">
      <c r="A16415" s="158">
        <v>94936.843603074798</v>
      </c>
      <c r="B16415" s="158">
        <v>0.265267089672516</v>
      </c>
      <c r="C16415" s="158">
        <v>6.7357599408934002E-2</v>
      </c>
      <c r="D16415" s="158"/>
      <c r="E16415" s="158"/>
    </row>
    <row r="16416" spans="1:5" x14ac:dyDescent="0.25">
      <c r="A16416" s="158">
        <v>94945.161356758093</v>
      </c>
      <c r="B16416" s="158">
        <v>1.61258731814495E-3</v>
      </c>
      <c r="C16416" s="158">
        <v>6.7322533680099494E-2</v>
      </c>
      <c r="D16416" s="158"/>
      <c r="E16416" s="158"/>
    </row>
    <row r="16417" spans="1:5" x14ac:dyDescent="0.25">
      <c r="A16417" s="158">
        <v>94951.733557908097</v>
      </c>
      <c r="B16417" s="158">
        <v>0.23363062802510501</v>
      </c>
      <c r="C16417" s="158">
        <v>6.7294842121855894E-2</v>
      </c>
      <c r="D16417" s="158"/>
      <c r="E16417" s="158"/>
    </row>
    <row r="16418" spans="1:5" x14ac:dyDescent="0.25">
      <c r="A16418" s="158">
        <v>94955.416068939099</v>
      </c>
      <c r="B16418" s="158">
        <v>0.457722584384257</v>
      </c>
      <c r="C16418" s="158">
        <v>6.7279332007239706E-2</v>
      </c>
      <c r="D16418" s="158"/>
      <c r="E16418" s="158"/>
    </row>
    <row r="16419" spans="1:5" x14ac:dyDescent="0.25">
      <c r="A16419" s="158">
        <v>94958.900178197495</v>
      </c>
      <c r="B16419" s="158">
        <v>-0.524455008100011</v>
      </c>
      <c r="C16419" s="158">
        <v>6.7264661439373194E-2</v>
      </c>
      <c r="D16419" s="158"/>
      <c r="E16419" s="158"/>
    </row>
    <row r="16420" spans="1:5" x14ac:dyDescent="0.25">
      <c r="A16420" s="158">
        <v>94965.495335297397</v>
      </c>
      <c r="B16420" s="158">
        <v>-3.9684916821936004E-3</v>
      </c>
      <c r="C16420" s="158">
        <v>6.7236901573345997E-2</v>
      </c>
      <c r="D16420" s="158"/>
      <c r="E16420" s="158"/>
    </row>
    <row r="16421" spans="1:5" x14ac:dyDescent="0.25">
      <c r="A16421" s="158">
        <v>94973.5901151281</v>
      </c>
      <c r="B16421" s="158">
        <v>0.152409857411961</v>
      </c>
      <c r="C16421" s="158">
        <v>6.7202848241403199E-2</v>
      </c>
      <c r="D16421" s="158"/>
      <c r="E16421" s="158"/>
    </row>
    <row r="16422" spans="1:5" x14ac:dyDescent="0.25">
      <c r="A16422" s="158">
        <v>95081.621699162701</v>
      </c>
      <c r="B16422" s="158">
        <v>-0.86000163105615102</v>
      </c>
      <c r="C16422" s="158">
        <v>6.6750348363704803E-2</v>
      </c>
      <c r="D16422" s="158"/>
      <c r="E16422" s="158"/>
    </row>
    <row r="16423" spans="1:5" x14ac:dyDescent="0.25">
      <c r="A16423" s="158">
        <v>95094.962227884404</v>
      </c>
      <c r="B16423" s="158">
        <v>-5.2568747178627405E-4</v>
      </c>
      <c r="C16423" s="158">
        <v>6.6694725173130506E-2</v>
      </c>
      <c r="D16423" s="158"/>
      <c r="E16423" s="158"/>
    </row>
    <row r="16424" spans="1:5" x14ac:dyDescent="0.25">
      <c r="A16424" s="158">
        <v>95129.483253146202</v>
      </c>
      <c r="B16424" s="158">
        <v>-0.16710302792123399</v>
      </c>
      <c r="C16424" s="158">
        <v>6.6551050758364594E-2</v>
      </c>
      <c r="D16424" s="158"/>
      <c r="E16424" s="158"/>
    </row>
    <row r="16425" spans="1:5" x14ac:dyDescent="0.25">
      <c r="A16425" s="158">
        <v>95139.728534806505</v>
      </c>
      <c r="B16425" s="158">
        <v>-0.16539038897150901</v>
      </c>
      <c r="C16425" s="158">
        <v>6.6508482929709595E-2</v>
      </c>
      <c r="D16425" s="158"/>
      <c r="E16425" s="158"/>
    </row>
    <row r="16426" spans="1:5" x14ac:dyDescent="0.25">
      <c r="A16426" s="158">
        <v>95142.440120412502</v>
      </c>
      <c r="B16426" s="158">
        <v>-0.10573659227127701</v>
      </c>
      <c r="C16426" s="158">
        <v>6.6497222191103905E-2</v>
      </c>
      <c r="D16426" s="158"/>
      <c r="E16426" s="158"/>
    </row>
    <row r="16427" spans="1:5" x14ac:dyDescent="0.25">
      <c r="A16427" s="158">
        <v>95155.486339406503</v>
      </c>
      <c r="B16427" s="158">
        <v>0.99337387330355997</v>
      </c>
      <c r="C16427" s="158">
        <v>6.64430760303997E-2</v>
      </c>
      <c r="D16427" s="158"/>
      <c r="E16427" s="158"/>
    </row>
    <row r="16428" spans="1:5" x14ac:dyDescent="0.25">
      <c r="A16428" s="158">
        <v>95157.236027121297</v>
      </c>
      <c r="B16428" s="158">
        <v>0.193382334327907</v>
      </c>
      <c r="C16428" s="158">
        <v>6.6435818335811594E-2</v>
      </c>
      <c r="D16428" s="158"/>
      <c r="E16428" s="158"/>
    </row>
    <row r="16429" spans="1:5" x14ac:dyDescent="0.25">
      <c r="A16429" s="158">
        <v>95158.913462964396</v>
      </c>
      <c r="B16429" s="158">
        <v>-0.10639475313841699</v>
      </c>
      <c r="C16429" s="158">
        <v>6.6428861250718105E-2</v>
      </c>
      <c r="D16429" s="158"/>
      <c r="E16429" s="158"/>
    </row>
    <row r="16430" spans="1:5" x14ac:dyDescent="0.25">
      <c r="A16430" s="158">
        <v>95176.314922728896</v>
      </c>
      <c r="B16430" s="158">
        <v>-0.138252782952974</v>
      </c>
      <c r="C16430" s="158">
        <v>6.6356742048320497E-2</v>
      </c>
      <c r="D16430" s="158"/>
      <c r="E16430" s="158"/>
    </row>
    <row r="16431" spans="1:5" x14ac:dyDescent="0.25">
      <c r="A16431" s="158">
        <v>95192.071868757004</v>
      </c>
      <c r="B16431" s="158">
        <v>-0.191139637230686</v>
      </c>
      <c r="C16431" s="158">
        <v>6.6291521122775296E-2</v>
      </c>
      <c r="D16431" s="158"/>
      <c r="E16431" s="158"/>
    </row>
    <row r="16432" spans="1:5" x14ac:dyDescent="0.25">
      <c r="A16432" s="158">
        <v>95194.868252742701</v>
      </c>
      <c r="B16432" s="158">
        <v>-0.228104399540252</v>
      </c>
      <c r="C16432" s="158">
        <v>6.6279954586727793E-2</v>
      </c>
      <c r="D16432" s="158"/>
      <c r="E16432" s="158"/>
    </row>
    <row r="16433" spans="1:5" x14ac:dyDescent="0.25">
      <c r="A16433" s="158">
        <v>95200.5026816717</v>
      </c>
      <c r="B16433" s="158">
        <v>-9.9899131977421202E-2</v>
      </c>
      <c r="C16433" s="158">
        <v>6.6256656720372495E-2</v>
      </c>
      <c r="D16433" s="158"/>
      <c r="E16433" s="158"/>
    </row>
    <row r="16434" spans="1:5" x14ac:dyDescent="0.25">
      <c r="A16434" s="158">
        <v>95227.191841932596</v>
      </c>
      <c r="B16434" s="158">
        <v>0.52290332705846598</v>
      </c>
      <c r="C16434" s="158">
        <v>6.6146436145896603E-2</v>
      </c>
      <c r="D16434" s="158"/>
      <c r="E16434" s="158"/>
    </row>
    <row r="16435" spans="1:5" x14ac:dyDescent="0.25">
      <c r="A16435" s="158">
        <v>95231.941108300802</v>
      </c>
      <c r="B16435" s="158">
        <v>-0.12963809590344999</v>
      </c>
      <c r="C16435" s="158">
        <v>6.6126846363524797E-2</v>
      </c>
      <c r="D16435" s="158"/>
      <c r="E16435" s="158"/>
    </row>
    <row r="16436" spans="1:5" x14ac:dyDescent="0.25">
      <c r="A16436" s="158">
        <v>95268.9422401435</v>
      </c>
      <c r="B16436" s="158">
        <v>1.51120070091437E-2</v>
      </c>
      <c r="C16436" s="158">
        <v>6.59744692990058E-2</v>
      </c>
      <c r="D16436" s="158"/>
      <c r="E16436" s="158"/>
    </row>
    <row r="16437" spans="1:5" x14ac:dyDescent="0.25">
      <c r="A16437" s="158">
        <v>95272.273759115793</v>
      </c>
      <c r="B16437" s="158">
        <v>-0.224873916661217</v>
      </c>
      <c r="C16437" s="158">
        <v>6.5960770875834795E-2</v>
      </c>
      <c r="D16437" s="158"/>
      <c r="E16437" s="158"/>
    </row>
    <row r="16438" spans="1:5" x14ac:dyDescent="0.25">
      <c r="A16438" s="158">
        <v>95273.334237120202</v>
      </c>
      <c r="B16438" s="158">
        <v>6.8657272068683994E-2</v>
      </c>
      <c r="C16438" s="158">
        <v>6.5956411179943206E-2</v>
      </c>
      <c r="D16438" s="158"/>
      <c r="E16438" s="158"/>
    </row>
    <row r="16439" spans="1:5" x14ac:dyDescent="0.25">
      <c r="A16439" s="158">
        <v>95279.762404864901</v>
      </c>
      <c r="B16439" s="158">
        <v>0.485637929219562</v>
      </c>
      <c r="C16439" s="158">
        <v>6.5929992207411206E-2</v>
      </c>
      <c r="D16439" s="158"/>
      <c r="E16439" s="158"/>
    </row>
    <row r="16440" spans="1:5" x14ac:dyDescent="0.25">
      <c r="A16440" s="158">
        <v>95291.277394536795</v>
      </c>
      <c r="B16440" s="158">
        <v>-0.20227411655651101</v>
      </c>
      <c r="C16440" s="158">
        <v>6.5882699890190299E-2</v>
      </c>
      <c r="D16440" s="158"/>
      <c r="E16440" s="158"/>
    </row>
    <row r="16441" spans="1:5" x14ac:dyDescent="0.25">
      <c r="A16441" s="158">
        <v>95302.241660272703</v>
      </c>
      <c r="B16441" s="158">
        <v>-3.1099621565928999</v>
      </c>
      <c r="C16441" s="158">
        <v>6.5837708627301705E-2</v>
      </c>
      <c r="D16441" s="158"/>
      <c r="E16441" s="158"/>
    </row>
    <row r="16442" spans="1:5" x14ac:dyDescent="0.25">
      <c r="A16442" s="158">
        <v>95302.825004401995</v>
      </c>
      <c r="B16442" s="158">
        <v>0.33970265204672501</v>
      </c>
      <c r="C16442" s="158">
        <v>6.5835315978943695E-2</v>
      </c>
      <c r="D16442" s="158"/>
      <c r="E16442" s="158"/>
    </row>
    <row r="16443" spans="1:5" x14ac:dyDescent="0.25">
      <c r="A16443" s="158">
        <v>95309.813291643601</v>
      </c>
      <c r="B16443" s="158">
        <v>-0.273664237226523</v>
      </c>
      <c r="C16443" s="158">
        <v>6.5806661196168195E-2</v>
      </c>
      <c r="D16443" s="158"/>
      <c r="E16443" s="158"/>
    </row>
    <row r="16444" spans="1:5" x14ac:dyDescent="0.25">
      <c r="A16444" s="158">
        <v>95326.331623624996</v>
      </c>
      <c r="B16444" s="158">
        <v>0.56799965944513997</v>
      </c>
      <c r="C16444" s="158">
        <v>6.5738991252807896E-2</v>
      </c>
      <c r="D16444" s="158"/>
      <c r="E16444" s="158"/>
    </row>
    <row r="16445" spans="1:5" x14ac:dyDescent="0.25">
      <c r="A16445" s="158">
        <v>95328.348711982093</v>
      </c>
      <c r="B16445" s="158">
        <v>0.30522093484830498</v>
      </c>
      <c r="C16445" s="158">
        <v>6.5730733890846799E-2</v>
      </c>
      <c r="D16445" s="158"/>
      <c r="E16445" s="158"/>
    </row>
    <row r="16446" spans="1:5" x14ac:dyDescent="0.25">
      <c r="A16446" s="158">
        <v>95332.324407435299</v>
      </c>
      <c r="B16446" s="158">
        <v>0.57147475836689698</v>
      </c>
      <c r="C16446" s="158">
        <v>6.5714462369665896E-2</v>
      </c>
      <c r="D16446" s="158"/>
      <c r="E16446" s="158"/>
    </row>
    <row r="16447" spans="1:5" x14ac:dyDescent="0.25">
      <c r="A16447" s="158">
        <v>95335.914732849604</v>
      </c>
      <c r="B16447" s="158">
        <v>0.15949600160407601</v>
      </c>
      <c r="C16447" s="158">
        <v>6.56997724017543E-2</v>
      </c>
      <c r="D16447" s="158"/>
      <c r="E16447" s="158"/>
    </row>
    <row r="16448" spans="1:5" x14ac:dyDescent="0.25">
      <c r="A16448" s="158">
        <v>95337.290420129095</v>
      </c>
      <c r="B16448" s="158">
        <v>-1.69708978063343E-2</v>
      </c>
      <c r="C16448" s="158">
        <v>6.5694144808489105E-2</v>
      </c>
      <c r="D16448" s="158"/>
      <c r="E16448" s="158"/>
    </row>
    <row r="16449" spans="1:5" x14ac:dyDescent="0.25">
      <c r="A16449" s="158">
        <v>95338.297173339</v>
      </c>
      <c r="B16449" s="158">
        <v>0.30130544195796599</v>
      </c>
      <c r="C16449" s="158">
        <v>6.5690026814879898E-2</v>
      </c>
      <c r="D16449" s="158"/>
      <c r="E16449" s="158"/>
    </row>
    <row r="16450" spans="1:5" x14ac:dyDescent="0.25">
      <c r="A16450" s="158">
        <v>95346.482876270398</v>
      </c>
      <c r="B16450" s="158">
        <v>-7.9564288180145007E-2</v>
      </c>
      <c r="C16450" s="158">
        <v>6.5656556258036403E-2</v>
      </c>
      <c r="D16450" s="158"/>
      <c r="E16450" s="158"/>
    </row>
    <row r="16451" spans="1:5" x14ac:dyDescent="0.25">
      <c r="A16451" s="158">
        <v>95346.699928674105</v>
      </c>
      <c r="B16451" s="158">
        <v>-0.64817388010207599</v>
      </c>
      <c r="C16451" s="158">
        <v>6.5655669042422898E-2</v>
      </c>
      <c r="D16451" s="158"/>
      <c r="E16451" s="158"/>
    </row>
    <row r="16452" spans="1:5" x14ac:dyDescent="0.25">
      <c r="A16452" s="158">
        <v>95350.103833116198</v>
      </c>
      <c r="B16452" s="158">
        <v>0.32553651419049401</v>
      </c>
      <c r="C16452" s="158">
        <v>6.5641757331180106E-2</v>
      </c>
      <c r="D16452" s="158"/>
      <c r="E16452" s="158"/>
    </row>
    <row r="16453" spans="1:5" x14ac:dyDescent="0.25">
      <c r="A16453" s="158">
        <v>95361.389909364196</v>
      </c>
      <c r="B16453" s="158">
        <v>0.154078459007989</v>
      </c>
      <c r="C16453" s="158">
        <v>6.5595657746848099E-2</v>
      </c>
      <c r="D16453" s="158"/>
      <c r="E16453" s="158"/>
    </row>
    <row r="16454" spans="1:5" x14ac:dyDescent="0.25">
      <c r="A16454" s="158">
        <v>95369.899231772506</v>
      </c>
      <c r="B16454" s="158">
        <v>0.32317885967330101</v>
      </c>
      <c r="C16454" s="158">
        <v>6.5560927097640401E-2</v>
      </c>
      <c r="D16454" s="158"/>
      <c r="E16454" s="158"/>
    </row>
    <row r="16455" spans="1:5" x14ac:dyDescent="0.25">
      <c r="A16455" s="158">
        <v>95378.129521125098</v>
      </c>
      <c r="B16455" s="158">
        <v>0.19394124949705399</v>
      </c>
      <c r="C16455" s="158">
        <v>6.5527357318856103E-2</v>
      </c>
      <c r="D16455" s="158"/>
      <c r="E16455" s="158"/>
    </row>
    <row r="16456" spans="1:5" x14ac:dyDescent="0.25">
      <c r="A16456" s="158">
        <v>95396.051587087801</v>
      </c>
      <c r="B16456" s="158">
        <v>0.14330037573073701</v>
      </c>
      <c r="C16456" s="158">
        <v>6.5454331524641696E-2</v>
      </c>
      <c r="D16456" s="158"/>
      <c r="E16456" s="158"/>
    </row>
    <row r="16457" spans="1:5" x14ac:dyDescent="0.25">
      <c r="A16457" s="158">
        <v>95403.895483936503</v>
      </c>
      <c r="B16457" s="158">
        <v>0.21353133836754501</v>
      </c>
      <c r="C16457" s="158">
        <v>6.5422402854036693E-2</v>
      </c>
      <c r="D16457" s="158"/>
      <c r="E16457" s="158"/>
    </row>
    <row r="16458" spans="1:5" x14ac:dyDescent="0.25">
      <c r="A16458" s="158">
        <v>95412.283282081204</v>
      </c>
      <c r="B16458" s="158">
        <v>-0.120301084225272</v>
      </c>
      <c r="C16458" s="158">
        <v>6.5388282003777207E-2</v>
      </c>
      <c r="D16458" s="158"/>
      <c r="E16458" s="158"/>
    </row>
    <row r="16459" spans="1:5" x14ac:dyDescent="0.25">
      <c r="A16459" s="158">
        <v>95423.263701160395</v>
      </c>
      <c r="B16459" s="158">
        <v>-0.40617720236629801</v>
      </c>
      <c r="C16459" s="158">
        <v>6.5343648622344E-2</v>
      </c>
      <c r="D16459" s="158"/>
      <c r="E16459" s="158"/>
    </row>
    <row r="16460" spans="1:5" x14ac:dyDescent="0.25">
      <c r="A16460" s="158">
        <v>95425.088216370001</v>
      </c>
      <c r="B16460" s="158">
        <v>-5.1594417134059899E-2</v>
      </c>
      <c r="C16460" s="158">
        <v>6.5336236043613105E-2</v>
      </c>
      <c r="D16460" s="158"/>
      <c r="E16460" s="158"/>
    </row>
    <row r="16461" spans="1:5" x14ac:dyDescent="0.25">
      <c r="A16461" s="158">
        <v>95426.297587524896</v>
      </c>
      <c r="B16461" s="158">
        <v>0.21400436726875</v>
      </c>
      <c r="C16461" s="158">
        <v>6.5331323238781699E-2</v>
      </c>
      <c r="D16461" s="158"/>
      <c r="E16461" s="158"/>
    </row>
    <row r="16462" spans="1:5" x14ac:dyDescent="0.25">
      <c r="A16462" s="158">
        <v>95431.782586105794</v>
      </c>
      <c r="B16462" s="158">
        <v>7.6507524142854805E-2</v>
      </c>
      <c r="C16462" s="158">
        <v>6.5309047515561297E-2</v>
      </c>
      <c r="D16462" s="158"/>
      <c r="E16462" s="158"/>
    </row>
    <row r="16463" spans="1:5" x14ac:dyDescent="0.25">
      <c r="A16463" s="158">
        <v>95436.181524243599</v>
      </c>
      <c r="B16463" s="158">
        <v>0.168228881460464</v>
      </c>
      <c r="C16463" s="158">
        <v>6.5291189473372493E-2</v>
      </c>
      <c r="D16463" s="158"/>
      <c r="E16463" s="158"/>
    </row>
    <row r="16464" spans="1:5" x14ac:dyDescent="0.25">
      <c r="A16464" s="158">
        <v>95461.369663111196</v>
      </c>
      <c r="B16464" s="158">
        <v>-0.29458017546997201</v>
      </c>
      <c r="C16464" s="158">
        <v>6.5189054471253699E-2</v>
      </c>
      <c r="D16464" s="158"/>
      <c r="E16464" s="158"/>
    </row>
    <row r="16465" spans="1:5" x14ac:dyDescent="0.25">
      <c r="A16465" s="158">
        <v>95480.212661450205</v>
      </c>
      <c r="B16465" s="158">
        <v>0.48590436941446902</v>
      </c>
      <c r="C16465" s="158">
        <v>6.5112781323384605E-2</v>
      </c>
      <c r="D16465" s="158"/>
      <c r="E16465" s="158"/>
    </row>
    <row r="16466" spans="1:5" x14ac:dyDescent="0.25">
      <c r="A16466" s="158">
        <v>95486.174951120905</v>
      </c>
      <c r="B16466" s="158">
        <v>7.1010339978405695E-2</v>
      </c>
      <c r="C16466" s="158">
        <v>6.5088670755346703E-2</v>
      </c>
      <c r="D16466" s="158"/>
      <c r="E16466" s="158"/>
    </row>
    <row r="16467" spans="1:5" x14ac:dyDescent="0.25">
      <c r="A16467" s="158">
        <v>95491.057343764798</v>
      </c>
      <c r="B16467" s="158">
        <v>0.94357260111412899</v>
      </c>
      <c r="C16467" s="158">
        <v>6.5068935622749194E-2</v>
      </c>
      <c r="D16467" s="158"/>
      <c r="E16467" s="158"/>
    </row>
    <row r="16468" spans="1:5" x14ac:dyDescent="0.25">
      <c r="A16468" s="158">
        <v>95492.923348307202</v>
      </c>
      <c r="B16468" s="158">
        <v>-0.23338459736475001</v>
      </c>
      <c r="C16468" s="158">
        <v>6.5061395062772906E-2</v>
      </c>
      <c r="D16468" s="158"/>
      <c r="E16468" s="158"/>
    </row>
    <row r="16469" spans="1:5" x14ac:dyDescent="0.25">
      <c r="A16469" s="158">
        <v>95497.070339579994</v>
      </c>
      <c r="B16469" s="158">
        <v>-0.63319931504554094</v>
      </c>
      <c r="C16469" s="158">
        <v>6.5044640996643893E-2</v>
      </c>
      <c r="D16469" s="158"/>
      <c r="E16469" s="158"/>
    </row>
    <row r="16470" spans="1:5" x14ac:dyDescent="0.25">
      <c r="A16470" s="158">
        <v>95500.631308199896</v>
      </c>
      <c r="B16470" s="158">
        <v>0.28713008930585399</v>
      </c>
      <c r="C16470" s="158">
        <v>6.5030258902153401E-2</v>
      </c>
      <c r="D16470" s="158"/>
      <c r="E16470" s="158"/>
    </row>
    <row r="16471" spans="1:5" x14ac:dyDescent="0.25">
      <c r="A16471" s="158">
        <v>95503.388708455896</v>
      </c>
      <c r="B16471" s="158">
        <v>0.51331765706681398</v>
      </c>
      <c r="C16471" s="158">
        <v>6.5019125070770095E-2</v>
      </c>
      <c r="D16471" s="158"/>
      <c r="E16471" s="158"/>
    </row>
    <row r="16472" spans="1:5" x14ac:dyDescent="0.25">
      <c r="A16472" s="158">
        <v>95530.434576583997</v>
      </c>
      <c r="B16472" s="158">
        <v>-6.5491116164018107E-2</v>
      </c>
      <c r="C16472" s="158">
        <v>6.4910048817837199E-2</v>
      </c>
      <c r="D16472" s="158"/>
      <c r="E16472" s="158"/>
    </row>
    <row r="16473" spans="1:5" x14ac:dyDescent="0.25">
      <c r="A16473" s="158">
        <v>95552.225459924404</v>
      </c>
      <c r="B16473" s="158">
        <v>-0.67260074707115003</v>
      </c>
      <c r="C16473" s="158">
        <v>6.4822337155291399E-2</v>
      </c>
      <c r="D16473" s="158"/>
      <c r="E16473" s="158"/>
    </row>
    <row r="16474" spans="1:5" x14ac:dyDescent="0.25">
      <c r="A16474" s="158">
        <v>95587.192291241503</v>
      </c>
      <c r="B16474" s="158">
        <v>2.49185485658776E-2</v>
      </c>
      <c r="C16474" s="158">
        <v>6.4681909922768399E-2</v>
      </c>
      <c r="D16474" s="158"/>
      <c r="E16474" s="158"/>
    </row>
    <row r="16475" spans="1:5" x14ac:dyDescent="0.25">
      <c r="A16475" s="158">
        <v>95587.937563774205</v>
      </c>
      <c r="B16475" s="158">
        <v>-0.14564918218519199</v>
      </c>
      <c r="C16475" s="158">
        <v>6.4678921189384703E-2</v>
      </c>
      <c r="D16475" s="158"/>
      <c r="E16475" s="158"/>
    </row>
    <row r="16476" spans="1:5" x14ac:dyDescent="0.25">
      <c r="A16476" s="158">
        <v>95611.970886099996</v>
      </c>
      <c r="B16476" s="158">
        <v>0.16046551386921201</v>
      </c>
      <c r="C16476" s="158">
        <v>6.45826375073245E-2</v>
      </c>
      <c r="D16476" s="158"/>
      <c r="E16476" s="158"/>
    </row>
    <row r="16477" spans="1:5" x14ac:dyDescent="0.25">
      <c r="A16477" s="158">
        <v>95636.081188985103</v>
      </c>
      <c r="B16477" s="158">
        <v>0.16996215790168201</v>
      </c>
      <c r="C16477" s="158">
        <v>6.4486232845093E-2</v>
      </c>
      <c r="D16477" s="158"/>
      <c r="E16477" s="158"/>
    </row>
    <row r="16478" spans="1:5" x14ac:dyDescent="0.25">
      <c r="A16478" s="158">
        <v>95652.334567630198</v>
      </c>
      <c r="B16478" s="158">
        <v>-0.21788445807428</v>
      </c>
      <c r="C16478" s="158">
        <v>6.4421350001860403E-2</v>
      </c>
      <c r="D16478" s="158"/>
      <c r="E16478" s="158"/>
    </row>
    <row r="16479" spans="1:5" x14ac:dyDescent="0.25">
      <c r="A16479" s="158">
        <v>95680.056677359593</v>
      </c>
      <c r="B16479" s="158">
        <v>-0.32452414701709098</v>
      </c>
      <c r="C16479" s="158">
        <v>6.4310881675001194E-2</v>
      </c>
      <c r="D16479" s="158"/>
      <c r="E16479" s="158"/>
    </row>
    <row r="16480" spans="1:5" x14ac:dyDescent="0.25">
      <c r="A16480" s="158">
        <v>95687.369422781907</v>
      </c>
      <c r="B16480" s="158">
        <v>1.21051516637976</v>
      </c>
      <c r="C16480" s="158">
        <v>6.4281782996164605E-2</v>
      </c>
      <c r="D16480" s="158"/>
      <c r="E16480" s="158"/>
    </row>
    <row r="16481" spans="1:5" x14ac:dyDescent="0.25">
      <c r="A16481" s="158">
        <v>95689.642199813898</v>
      </c>
      <c r="B16481" s="158">
        <v>5.8321680194373102E-2</v>
      </c>
      <c r="C16481" s="158">
        <v>6.4272742752657694E-2</v>
      </c>
      <c r="D16481" s="158"/>
      <c r="E16481" s="158"/>
    </row>
    <row r="16482" spans="1:5" x14ac:dyDescent="0.25">
      <c r="A16482" s="158">
        <v>95690.703252271298</v>
      </c>
      <c r="B16482" s="158">
        <v>0.32435938967649802</v>
      </c>
      <c r="C16482" s="158">
        <v>6.4268522862284405E-2</v>
      </c>
      <c r="D16482" s="158"/>
      <c r="E16482" s="158"/>
    </row>
    <row r="16483" spans="1:5" x14ac:dyDescent="0.25">
      <c r="A16483" s="158">
        <v>95703.029775154602</v>
      </c>
      <c r="B16483" s="158">
        <v>0.33491841424304603</v>
      </c>
      <c r="C16483" s="158">
        <v>6.4219526041196198E-2</v>
      </c>
      <c r="D16483" s="158"/>
      <c r="E16483" s="158"/>
    </row>
    <row r="16484" spans="1:5" x14ac:dyDescent="0.25">
      <c r="A16484" s="158">
        <v>95710.6347820472</v>
      </c>
      <c r="B16484" s="158">
        <v>-0.293182086526733</v>
      </c>
      <c r="C16484" s="158">
        <v>6.4189321396067894E-2</v>
      </c>
      <c r="D16484" s="158"/>
      <c r="E16484" s="158"/>
    </row>
    <row r="16485" spans="1:5" x14ac:dyDescent="0.25">
      <c r="A16485" s="158">
        <v>95730.334334888204</v>
      </c>
      <c r="B16485" s="158">
        <v>0.16867626727381499</v>
      </c>
      <c r="C16485" s="158">
        <v>6.4111168352687903E-2</v>
      </c>
      <c r="D16485" s="158"/>
      <c r="E16485" s="158"/>
    </row>
    <row r="16486" spans="1:5" x14ac:dyDescent="0.25">
      <c r="A16486" s="158">
        <v>95741.703069079202</v>
      </c>
      <c r="B16486" s="158">
        <v>-1.6374767027886199</v>
      </c>
      <c r="C16486" s="158">
        <v>6.4066123075639206E-2</v>
      </c>
      <c r="D16486" s="158"/>
      <c r="E16486" s="158"/>
    </row>
    <row r="16487" spans="1:5" x14ac:dyDescent="0.25">
      <c r="A16487" s="158">
        <v>95747.796798318901</v>
      </c>
      <c r="B16487" s="158">
        <v>-0.129507397844386</v>
      </c>
      <c r="C16487" s="158">
        <v>6.404199574095E-2</v>
      </c>
      <c r="D16487" s="158"/>
      <c r="E16487" s="158"/>
    </row>
    <row r="16488" spans="1:5" x14ac:dyDescent="0.25">
      <c r="A16488" s="158">
        <v>95769.753189748604</v>
      </c>
      <c r="B16488" s="158">
        <v>0.96537724174365902</v>
      </c>
      <c r="C16488" s="158">
        <v>6.3955162320559006E-2</v>
      </c>
      <c r="D16488" s="158"/>
      <c r="E16488" s="158"/>
    </row>
    <row r="16489" spans="1:5" x14ac:dyDescent="0.25">
      <c r="A16489" s="158">
        <v>95781.869394021007</v>
      </c>
      <c r="B16489" s="158">
        <v>-0.158437781127929</v>
      </c>
      <c r="C16489" s="158">
        <v>6.3907312123520396E-2</v>
      </c>
      <c r="D16489" s="158"/>
      <c r="E16489" s="158"/>
    </row>
    <row r="16490" spans="1:5" x14ac:dyDescent="0.25">
      <c r="A16490" s="158">
        <v>95792.931213634001</v>
      </c>
      <c r="B16490" s="158">
        <v>0.13851809372433799</v>
      </c>
      <c r="C16490" s="158">
        <v>6.3863667695259696E-2</v>
      </c>
      <c r="D16490" s="158"/>
      <c r="E16490" s="158"/>
    </row>
    <row r="16491" spans="1:5" x14ac:dyDescent="0.25">
      <c r="A16491" s="158">
        <v>95805.452569045097</v>
      </c>
      <c r="B16491" s="158">
        <v>-0.54208964024297102</v>
      </c>
      <c r="C16491" s="158">
        <v>6.3814312737260501E-2</v>
      </c>
      <c r="D16491" s="158"/>
      <c r="E16491" s="158"/>
    </row>
    <row r="16492" spans="1:5" x14ac:dyDescent="0.25">
      <c r="A16492" s="158">
        <v>95808.643184895103</v>
      </c>
      <c r="B16492" s="158">
        <v>0.45062742021311197</v>
      </c>
      <c r="C16492" s="158">
        <v>6.3801744570324698E-2</v>
      </c>
      <c r="D16492" s="158"/>
      <c r="E16492" s="158"/>
    </row>
    <row r="16493" spans="1:5" x14ac:dyDescent="0.25">
      <c r="A16493" s="158">
        <v>95818.264847878105</v>
      </c>
      <c r="B16493" s="158">
        <v>-9.7366412953525702E-2</v>
      </c>
      <c r="C16493" s="158">
        <v>6.3763863925190206E-2</v>
      </c>
      <c r="D16493" s="158"/>
      <c r="E16493" s="158"/>
    </row>
    <row r="16494" spans="1:5" x14ac:dyDescent="0.25">
      <c r="A16494" s="158">
        <v>95846.401426758806</v>
      </c>
      <c r="B16494" s="158">
        <v>-0.29959948801965303</v>
      </c>
      <c r="C16494" s="158">
        <v>6.3653262940566196E-2</v>
      </c>
      <c r="D16494" s="158"/>
      <c r="E16494" s="158"/>
    </row>
    <row r="16495" spans="1:5" x14ac:dyDescent="0.25">
      <c r="A16495" s="158">
        <v>95871.280853271994</v>
      </c>
      <c r="B16495" s="158">
        <v>0.82217955964718503</v>
      </c>
      <c r="C16495" s="158">
        <v>6.3555680592800701E-2</v>
      </c>
      <c r="D16495" s="158"/>
      <c r="E16495" s="158"/>
    </row>
    <row r="16496" spans="1:5" x14ac:dyDescent="0.25">
      <c r="A16496" s="158">
        <v>95873.530939422999</v>
      </c>
      <c r="B16496" s="158">
        <v>0.29154423658399597</v>
      </c>
      <c r="C16496" s="158">
        <v>6.3546865250035806E-2</v>
      </c>
      <c r="D16496" s="158"/>
      <c r="E16496" s="158"/>
    </row>
    <row r="16497" spans="1:5" x14ac:dyDescent="0.25">
      <c r="A16497" s="158">
        <v>95879.119293868906</v>
      </c>
      <c r="B16497" s="158">
        <v>0.182358601430122</v>
      </c>
      <c r="C16497" s="158">
        <v>6.3524978463047499E-2</v>
      </c>
      <c r="D16497" s="158"/>
      <c r="E16497" s="158"/>
    </row>
    <row r="16498" spans="1:5" x14ac:dyDescent="0.25">
      <c r="A16498" s="158">
        <v>95903.761100411197</v>
      </c>
      <c r="B16498" s="158">
        <v>-2.4052688774633998E-2</v>
      </c>
      <c r="C16498" s="158">
        <v>6.3428590610173405E-2</v>
      </c>
      <c r="D16498" s="158"/>
      <c r="E16498" s="158"/>
    </row>
    <row r="16499" spans="1:5" x14ac:dyDescent="0.25">
      <c r="A16499" s="158">
        <v>95904.599545450401</v>
      </c>
      <c r="B16499" s="158">
        <v>0.329254333273932</v>
      </c>
      <c r="C16499" s="158">
        <v>6.3425314477682695E-2</v>
      </c>
      <c r="D16499" s="158"/>
      <c r="E16499" s="158"/>
    </row>
    <row r="16500" spans="1:5" x14ac:dyDescent="0.25">
      <c r="A16500" s="158">
        <v>95913.051154143497</v>
      </c>
      <c r="B16500" s="158">
        <v>-3.4265731258753501E-3</v>
      </c>
      <c r="C16500" s="158">
        <v>6.3392303585968701E-2</v>
      </c>
      <c r="D16500" s="158"/>
      <c r="E16500" s="158"/>
    </row>
    <row r="16501" spans="1:5" x14ac:dyDescent="0.25">
      <c r="A16501" s="158">
        <v>95922.991559480899</v>
      </c>
      <c r="B16501" s="158">
        <v>-2.94769899371672</v>
      </c>
      <c r="C16501" s="158">
        <v>6.3353507569482798E-2</v>
      </c>
      <c r="D16501" s="158"/>
      <c r="E16501" s="158"/>
    </row>
    <row r="16502" spans="1:5" x14ac:dyDescent="0.25">
      <c r="A16502" s="158">
        <v>95930.654810797598</v>
      </c>
      <c r="B16502" s="158">
        <v>-0.34417609736802102</v>
      </c>
      <c r="C16502" s="158">
        <v>6.3323621055410201E-2</v>
      </c>
      <c r="D16502" s="158"/>
      <c r="E16502" s="158"/>
    </row>
    <row r="16503" spans="1:5" x14ac:dyDescent="0.25">
      <c r="A16503" s="158">
        <v>95944.2589491299</v>
      </c>
      <c r="B16503" s="158">
        <v>0.471702072056712</v>
      </c>
      <c r="C16503" s="158">
        <v>6.3270612604420698E-2</v>
      </c>
      <c r="D16503" s="158"/>
      <c r="E16503" s="158"/>
    </row>
    <row r="16504" spans="1:5" x14ac:dyDescent="0.25">
      <c r="A16504" s="158">
        <v>95946.672950323002</v>
      </c>
      <c r="B16504" s="158">
        <v>-0.40337595248514102</v>
      </c>
      <c r="C16504" s="158">
        <v>6.3261212798236793E-2</v>
      </c>
      <c r="D16504" s="158"/>
      <c r="E16504" s="158"/>
    </row>
    <row r="16505" spans="1:5" x14ac:dyDescent="0.25">
      <c r="A16505" s="158">
        <v>95970.268961802896</v>
      </c>
      <c r="B16505" s="158">
        <v>0.36725054380562</v>
      </c>
      <c r="C16505" s="158">
        <v>6.3169433632219094E-2</v>
      </c>
      <c r="D16505" s="158"/>
      <c r="E16505" s="158"/>
    </row>
    <row r="16506" spans="1:5" x14ac:dyDescent="0.25">
      <c r="A16506" s="158">
        <v>95981.574324201298</v>
      </c>
      <c r="B16506" s="158">
        <v>0.203279687320435</v>
      </c>
      <c r="C16506" s="158">
        <v>6.3125524968088501E-2</v>
      </c>
      <c r="D16506" s="158"/>
      <c r="E16506" s="158"/>
    </row>
    <row r="16507" spans="1:5" x14ac:dyDescent="0.25">
      <c r="A16507" s="158">
        <v>96002.368532580294</v>
      </c>
      <c r="B16507" s="158">
        <v>-7.9311054990394106E-2</v>
      </c>
      <c r="C16507" s="158">
        <v>6.30448723639606E-2</v>
      </c>
      <c r="D16507" s="158"/>
      <c r="E16507" s="158"/>
    </row>
    <row r="16508" spans="1:5" x14ac:dyDescent="0.25">
      <c r="A16508" s="158">
        <v>96014.798376620296</v>
      </c>
      <c r="B16508" s="158">
        <v>0.294281567661558</v>
      </c>
      <c r="C16508" s="158">
        <v>6.2996729708463706E-2</v>
      </c>
      <c r="D16508" s="158"/>
      <c r="E16508" s="158"/>
    </row>
    <row r="16509" spans="1:5" x14ac:dyDescent="0.25">
      <c r="A16509" s="158">
        <v>96044.804882086202</v>
      </c>
      <c r="B16509" s="158">
        <v>-1.8350115926468701E-2</v>
      </c>
      <c r="C16509" s="158">
        <v>6.2880719405850105E-2</v>
      </c>
      <c r="D16509" s="158"/>
      <c r="E16509" s="158"/>
    </row>
    <row r="16510" spans="1:5" x14ac:dyDescent="0.25">
      <c r="A16510" s="158">
        <v>96048.304234896699</v>
      </c>
      <c r="B16510" s="158">
        <v>-0.36943613242597101</v>
      </c>
      <c r="C16510" s="158">
        <v>6.2867209601782395E-2</v>
      </c>
      <c r="D16510" s="158"/>
      <c r="E16510" s="158"/>
    </row>
    <row r="16511" spans="1:5" x14ac:dyDescent="0.25">
      <c r="A16511" s="158">
        <v>96048.807580882902</v>
      </c>
      <c r="B16511" s="158">
        <v>0.112067632627144</v>
      </c>
      <c r="C16511" s="158">
        <v>6.2865266686843294E-2</v>
      </c>
      <c r="D16511" s="158"/>
      <c r="E16511" s="158"/>
    </row>
    <row r="16512" spans="1:5" x14ac:dyDescent="0.25">
      <c r="A16512" s="158">
        <v>96058.278636144896</v>
      </c>
      <c r="B16512" s="158">
        <v>-0.17113532181914901</v>
      </c>
      <c r="C16512" s="158">
        <v>6.2828723981053394E-2</v>
      </c>
      <c r="D16512" s="158"/>
      <c r="E16512" s="158"/>
    </row>
    <row r="16513" spans="1:5" x14ac:dyDescent="0.25">
      <c r="A16513" s="158">
        <v>96088.471153526902</v>
      </c>
      <c r="B16513" s="158">
        <v>1.0560227498274299</v>
      </c>
      <c r="C16513" s="158">
        <v>6.2712427817614005E-2</v>
      </c>
      <c r="D16513" s="158"/>
      <c r="E16513" s="158"/>
    </row>
    <row r="16514" spans="1:5" x14ac:dyDescent="0.25">
      <c r="A16514" s="158">
        <v>96091.624293961097</v>
      </c>
      <c r="B16514" s="158">
        <v>-0.24014438985359199</v>
      </c>
      <c r="C16514" s="158">
        <v>6.2700299822110797E-2</v>
      </c>
      <c r="D16514" s="158"/>
      <c r="E16514" s="158"/>
    </row>
    <row r="16515" spans="1:5" x14ac:dyDescent="0.25">
      <c r="A16515" s="158">
        <v>96101.999783393694</v>
      </c>
      <c r="B16515" s="158">
        <v>0.15305909402958401</v>
      </c>
      <c r="C16515" s="158">
        <v>6.2660415500535693E-2</v>
      </c>
      <c r="D16515" s="158"/>
      <c r="E16515" s="158"/>
    </row>
    <row r="16516" spans="1:5" x14ac:dyDescent="0.25">
      <c r="A16516" s="158">
        <v>96116.798503378493</v>
      </c>
      <c r="B16516" s="158">
        <v>-0.356003259134752</v>
      </c>
      <c r="C16516" s="158">
        <v>6.2603589370713905E-2</v>
      </c>
      <c r="D16516" s="158"/>
      <c r="E16516" s="158"/>
    </row>
    <row r="16517" spans="1:5" x14ac:dyDescent="0.25">
      <c r="A16517" s="158">
        <v>96147.687772824094</v>
      </c>
      <c r="B16517" s="158">
        <v>0.27881289104498802</v>
      </c>
      <c r="C16517" s="158">
        <v>6.24852096996069E-2</v>
      </c>
      <c r="D16517" s="158"/>
      <c r="E16517" s="158"/>
    </row>
    <row r="16518" spans="1:5" x14ac:dyDescent="0.25">
      <c r="A16518" s="158">
        <v>96148.283452737</v>
      </c>
      <c r="B16518" s="158">
        <v>8.4465856290893995E-2</v>
      </c>
      <c r="C16518" s="158">
        <v>6.2482929923231498E-2</v>
      </c>
      <c r="D16518" s="158"/>
      <c r="E16518" s="158"/>
    </row>
    <row r="16519" spans="1:5" x14ac:dyDescent="0.25">
      <c r="A16519" s="158">
        <v>96155.109061478695</v>
      </c>
      <c r="B16519" s="158">
        <v>0.35810828261648697</v>
      </c>
      <c r="C16519" s="158">
        <v>6.2456815443807399E-2</v>
      </c>
      <c r="D16519" s="158"/>
      <c r="E16519" s="158"/>
    </row>
    <row r="16520" spans="1:5" x14ac:dyDescent="0.25">
      <c r="A16520" s="158">
        <v>96160.281758974001</v>
      </c>
      <c r="B16520" s="158">
        <v>0.74914017702267799</v>
      </c>
      <c r="C16520" s="158">
        <v>6.2437035197351498E-2</v>
      </c>
      <c r="D16520" s="158"/>
      <c r="E16520" s="158"/>
    </row>
    <row r="16521" spans="1:5" x14ac:dyDescent="0.25">
      <c r="A16521" s="158">
        <v>96181.441534339203</v>
      </c>
      <c r="B16521" s="158">
        <v>0.24089352107863299</v>
      </c>
      <c r="C16521" s="158">
        <v>6.23562130449163E-2</v>
      </c>
      <c r="D16521" s="158"/>
      <c r="E16521" s="158"/>
    </row>
    <row r="16522" spans="1:5" x14ac:dyDescent="0.25">
      <c r="A16522" s="158">
        <v>96182.020398304798</v>
      </c>
      <c r="B16522" s="158">
        <v>-2.5466014156905199E-2</v>
      </c>
      <c r="C16522" s="158">
        <v>6.2354004092151999E-2</v>
      </c>
      <c r="D16522" s="158"/>
      <c r="E16522" s="158"/>
    </row>
    <row r="16523" spans="1:5" x14ac:dyDescent="0.25">
      <c r="A16523" s="158">
        <v>96186.847732594193</v>
      </c>
      <c r="B16523" s="158">
        <v>1.1702488503831701</v>
      </c>
      <c r="C16523" s="158">
        <v>6.2335587241637701E-2</v>
      </c>
      <c r="D16523" s="158"/>
      <c r="E16523" s="158"/>
    </row>
    <row r="16524" spans="1:5" x14ac:dyDescent="0.25">
      <c r="A16524" s="158">
        <v>96193.019684123094</v>
      </c>
      <c r="B16524" s="158">
        <v>0.203450916860382</v>
      </c>
      <c r="C16524" s="158">
        <v>6.2312051764220701E-2</v>
      </c>
      <c r="D16524" s="158"/>
      <c r="E16524" s="158"/>
    </row>
    <row r="16525" spans="1:5" x14ac:dyDescent="0.25">
      <c r="A16525" s="158">
        <v>96195.9981711156</v>
      </c>
      <c r="B16525" s="158">
        <v>-0.50977051014054997</v>
      </c>
      <c r="C16525" s="158">
        <v>6.2300698428115003E-2</v>
      </c>
      <c r="D16525" s="158"/>
      <c r="E16525" s="158"/>
    </row>
    <row r="16526" spans="1:5" x14ac:dyDescent="0.25">
      <c r="A16526" s="158">
        <v>96222.204076363501</v>
      </c>
      <c r="B16526" s="158">
        <v>0.55045698911115903</v>
      </c>
      <c r="C16526" s="158">
        <v>6.2200934086821397E-2</v>
      </c>
      <c r="D16526" s="158"/>
      <c r="E16526" s="158"/>
    </row>
    <row r="16527" spans="1:5" x14ac:dyDescent="0.25">
      <c r="A16527" s="158">
        <v>96227.882254102195</v>
      </c>
      <c r="B16527" s="158">
        <v>0.11837274748842699</v>
      </c>
      <c r="C16527" s="158">
        <v>6.21793476280025E-2</v>
      </c>
      <c r="D16527" s="158"/>
      <c r="E16527" s="158"/>
    </row>
    <row r="16528" spans="1:5" x14ac:dyDescent="0.25">
      <c r="A16528" s="158">
        <v>96233.321471790507</v>
      </c>
      <c r="B16528" s="158">
        <v>-0.24795904887273701</v>
      </c>
      <c r="C16528" s="158">
        <v>6.2158679648064999E-2</v>
      </c>
      <c r="D16528" s="158"/>
      <c r="E16528" s="158"/>
    </row>
    <row r="16529" spans="1:5" x14ac:dyDescent="0.25">
      <c r="A16529" s="158">
        <v>96237.842806930203</v>
      </c>
      <c r="B16529" s="158">
        <v>0.29221082825057199</v>
      </c>
      <c r="C16529" s="158">
        <v>6.2141506920959197E-2</v>
      </c>
      <c r="D16529" s="158"/>
      <c r="E16529" s="158"/>
    </row>
    <row r="16530" spans="1:5" x14ac:dyDescent="0.25">
      <c r="A16530" s="158">
        <v>96250.091455172893</v>
      </c>
      <c r="B16530" s="158">
        <v>0.33963511705774602</v>
      </c>
      <c r="C16530" s="158">
        <v>6.2095018778163702E-2</v>
      </c>
      <c r="D16530" s="158"/>
      <c r="E16530" s="158"/>
    </row>
    <row r="16531" spans="1:5" x14ac:dyDescent="0.25">
      <c r="A16531" s="158">
        <v>96270.302976025094</v>
      </c>
      <c r="B16531" s="158">
        <v>-0.471346781446214</v>
      </c>
      <c r="C16531" s="158">
        <v>6.2018417596621501E-2</v>
      </c>
      <c r="D16531" s="158"/>
      <c r="E16531" s="158"/>
    </row>
    <row r="16532" spans="1:5" x14ac:dyDescent="0.25">
      <c r="A16532" s="158">
        <v>96291.491393492004</v>
      </c>
      <c r="B16532" s="158">
        <v>-0.45766816732572002</v>
      </c>
      <c r="C16532" s="158">
        <v>6.1938259857547397E-2</v>
      </c>
      <c r="D16532" s="158"/>
      <c r="E16532" s="158"/>
    </row>
    <row r="16533" spans="1:5" x14ac:dyDescent="0.25">
      <c r="A16533" s="158">
        <v>96309.3314676101</v>
      </c>
      <c r="B16533" s="158">
        <v>-0.58637740828211304</v>
      </c>
      <c r="C16533" s="158">
        <v>6.1870885084131598E-2</v>
      </c>
      <c r="D16533" s="158"/>
      <c r="E16533" s="158"/>
    </row>
    <row r="16534" spans="1:5" x14ac:dyDescent="0.25">
      <c r="A16534" s="158">
        <v>96339.469016770003</v>
      </c>
      <c r="B16534" s="158">
        <v>1.07493731196875</v>
      </c>
      <c r="C16534" s="158">
        <v>6.1757308576559498E-2</v>
      </c>
      <c r="D16534" s="158"/>
      <c r="E16534" s="158"/>
    </row>
    <row r="16535" spans="1:5" x14ac:dyDescent="0.25">
      <c r="A16535" s="158">
        <v>96341.662091368795</v>
      </c>
      <c r="B16535" s="158">
        <v>1.8147141256030799E-2</v>
      </c>
      <c r="C16535" s="158">
        <v>6.1749055565828798E-2</v>
      </c>
      <c r="D16535" s="158"/>
      <c r="E16535" s="158"/>
    </row>
    <row r="16536" spans="1:5" x14ac:dyDescent="0.25">
      <c r="A16536" s="158">
        <v>96396.652752087204</v>
      </c>
      <c r="B16536" s="158">
        <v>0.74016346705365599</v>
      </c>
      <c r="C16536" s="158">
        <v>6.1542638801431002E-2</v>
      </c>
      <c r="D16536" s="158"/>
      <c r="E16536" s="158"/>
    </row>
    <row r="16537" spans="1:5" x14ac:dyDescent="0.25">
      <c r="A16537" s="158">
        <v>96410.158133720004</v>
      </c>
      <c r="B16537" s="158">
        <v>-0.12145876110151201</v>
      </c>
      <c r="C16537" s="158">
        <v>6.1492098636847702E-2</v>
      </c>
      <c r="D16537" s="158"/>
      <c r="E16537" s="158"/>
    </row>
    <row r="16538" spans="1:5" x14ac:dyDescent="0.25">
      <c r="A16538" s="158">
        <v>96410.408793354902</v>
      </c>
      <c r="B16538" s="158">
        <v>0.332753379727313</v>
      </c>
      <c r="C16538" s="158">
        <v>6.1491161189058001E-2</v>
      </c>
      <c r="D16538" s="158"/>
      <c r="E16538" s="158"/>
    </row>
    <row r="16539" spans="1:5" x14ac:dyDescent="0.25">
      <c r="A16539" s="158">
        <v>96446.870177632998</v>
      </c>
      <c r="B16539" s="158">
        <v>-0.241938477628201</v>
      </c>
      <c r="C16539" s="158">
        <v>6.1355022468085801E-2</v>
      </c>
      <c r="D16539" s="158"/>
      <c r="E16539" s="158"/>
    </row>
    <row r="16540" spans="1:5" x14ac:dyDescent="0.25">
      <c r="A16540" s="158">
        <v>96455.241272436702</v>
      </c>
      <c r="B16540" s="158">
        <v>-0.44087863606639999</v>
      </c>
      <c r="C16540" s="158">
        <v>6.1323829517232802E-2</v>
      </c>
      <c r="D16540" s="158"/>
      <c r="E16540" s="158"/>
    </row>
    <row r="16541" spans="1:5" x14ac:dyDescent="0.25">
      <c r="A16541" s="158">
        <v>96466.626285895996</v>
      </c>
      <c r="B16541" s="158">
        <v>0.157089154681644</v>
      </c>
      <c r="C16541" s="158">
        <v>6.1281443599087E-2</v>
      </c>
      <c r="D16541" s="158"/>
      <c r="E16541" s="158"/>
    </row>
    <row r="16542" spans="1:5" x14ac:dyDescent="0.25">
      <c r="A16542" s="158">
        <v>96477.9357910705</v>
      </c>
      <c r="B16542" s="158">
        <v>-0.39578992803395202</v>
      </c>
      <c r="C16542" s="158">
        <v>6.1239381839411203E-2</v>
      </c>
      <c r="D16542" s="158"/>
      <c r="E16542" s="158"/>
    </row>
    <row r="16543" spans="1:5" x14ac:dyDescent="0.25">
      <c r="A16543" s="158">
        <v>96479.550084342496</v>
      </c>
      <c r="B16543" s="158">
        <v>-7.1801487523459606E-2</v>
      </c>
      <c r="C16543" s="158">
        <v>6.1233381538736302E-2</v>
      </c>
      <c r="D16543" s="158"/>
      <c r="E16543" s="158"/>
    </row>
    <row r="16544" spans="1:5" x14ac:dyDescent="0.25">
      <c r="A16544" s="158">
        <v>96496.882711363301</v>
      </c>
      <c r="B16544" s="158">
        <v>-0.27793426299984603</v>
      </c>
      <c r="C16544" s="158">
        <v>6.1169011577112797E-2</v>
      </c>
      <c r="D16544" s="158"/>
      <c r="E16544" s="158"/>
    </row>
    <row r="16545" spans="1:5" x14ac:dyDescent="0.25">
      <c r="A16545" s="158">
        <v>96509.5628486145</v>
      </c>
      <c r="B16545" s="158">
        <v>0.89007404839758197</v>
      </c>
      <c r="C16545" s="158">
        <v>6.1121983949272603E-2</v>
      </c>
      <c r="D16545" s="158"/>
      <c r="E16545" s="158"/>
    </row>
    <row r="16546" spans="1:5" x14ac:dyDescent="0.25">
      <c r="A16546" s="158">
        <v>96520.289644378805</v>
      </c>
      <c r="B16546" s="158">
        <v>0.36302425511469699</v>
      </c>
      <c r="C16546" s="158">
        <v>6.1082242988398303E-2</v>
      </c>
      <c r="D16546" s="158"/>
      <c r="E16546" s="158"/>
    </row>
    <row r="16547" spans="1:5" x14ac:dyDescent="0.25">
      <c r="A16547" s="158">
        <v>96520.551025144799</v>
      </c>
      <c r="B16547" s="158">
        <v>2.3422864918654099E-2</v>
      </c>
      <c r="C16547" s="158">
        <v>6.1081275099670103E-2</v>
      </c>
      <c r="D16547" s="158"/>
      <c r="E16547" s="158"/>
    </row>
    <row r="16548" spans="1:5" x14ac:dyDescent="0.25">
      <c r="A16548" s="158">
        <v>96525.883697532801</v>
      </c>
      <c r="B16548" s="158">
        <v>0.14076023345816999</v>
      </c>
      <c r="C16548" s="158">
        <v>6.1061533315524302E-2</v>
      </c>
      <c r="D16548" s="158"/>
      <c r="E16548" s="158"/>
    </row>
    <row r="16549" spans="1:5" x14ac:dyDescent="0.25">
      <c r="A16549" s="158">
        <v>96535.920334979397</v>
      </c>
      <c r="B16549" s="158">
        <v>0.52847548908032704</v>
      </c>
      <c r="C16549" s="158">
        <v>6.1024403187407497E-2</v>
      </c>
      <c r="D16549" s="158"/>
      <c r="E16549" s="158"/>
    </row>
    <row r="16550" spans="1:5" x14ac:dyDescent="0.25">
      <c r="A16550" s="158">
        <v>96544.015367351298</v>
      </c>
      <c r="B16550" s="158">
        <v>-0.37332870615324198</v>
      </c>
      <c r="C16550" s="158">
        <v>6.0994480636603503E-2</v>
      </c>
      <c r="D16550" s="158"/>
      <c r="E16550" s="158"/>
    </row>
    <row r="16551" spans="1:5" x14ac:dyDescent="0.25">
      <c r="A16551" s="158">
        <v>96552.710183608899</v>
      </c>
      <c r="B16551" s="158">
        <v>-0.28040759689399503</v>
      </c>
      <c r="C16551" s="158">
        <v>6.0962365604633202E-2</v>
      </c>
      <c r="D16551" s="158"/>
      <c r="E16551" s="158"/>
    </row>
    <row r="16552" spans="1:5" x14ac:dyDescent="0.25">
      <c r="A16552" s="158">
        <v>96589.4011649186</v>
      </c>
      <c r="B16552" s="158">
        <v>0.19276531949206099</v>
      </c>
      <c r="C16552" s="158">
        <v>6.0827124827392803E-2</v>
      </c>
      <c r="D16552" s="158"/>
      <c r="E16552" s="158"/>
    </row>
    <row r="16553" spans="1:5" x14ac:dyDescent="0.25">
      <c r="A16553" s="158">
        <v>96624.364227012498</v>
      </c>
      <c r="B16553" s="158">
        <v>-0.23324384150798</v>
      </c>
      <c r="C16553" s="158">
        <v>6.06986754411281E-2</v>
      </c>
      <c r="D16553" s="158"/>
      <c r="E16553" s="158"/>
    </row>
    <row r="16554" spans="1:5" x14ac:dyDescent="0.25">
      <c r="A16554" s="158">
        <v>96625.966107425804</v>
      </c>
      <c r="B16554" s="158">
        <v>0.16833399850744199</v>
      </c>
      <c r="C16554" s="158">
        <v>6.0692800242942102E-2</v>
      </c>
      <c r="D16554" s="158"/>
      <c r="E16554" s="158"/>
    </row>
    <row r="16555" spans="1:5" x14ac:dyDescent="0.25">
      <c r="A16555" s="158">
        <v>96627.442971234996</v>
      </c>
      <c r="B16555" s="158">
        <v>0.55053325338601</v>
      </c>
      <c r="C16555" s="158">
        <v>6.0687384334538103E-2</v>
      </c>
      <c r="D16555" s="158"/>
      <c r="E16555" s="158"/>
    </row>
    <row r="16556" spans="1:5" x14ac:dyDescent="0.25">
      <c r="A16556" s="158">
        <v>96633.754771796695</v>
      </c>
      <c r="B16556" s="158">
        <v>-0.41228770364730699</v>
      </c>
      <c r="C16556" s="158">
        <v>6.0664246201377003E-2</v>
      </c>
      <c r="D16556" s="158"/>
      <c r="E16556" s="158"/>
    </row>
    <row r="16557" spans="1:5" x14ac:dyDescent="0.25">
      <c r="A16557" s="158">
        <v>96634.172407878796</v>
      </c>
      <c r="B16557" s="158">
        <v>-0.62959311840231602</v>
      </c>
      <c r="C16557" s="158">
        <v>6.0662715683607198E-2</v>
      </c>
      <c r="D16557" s="158"/>
      <c r="E16557" s="158"/>
    </row>
    <row r="16558" spans="1:5" x14ac:dyDescent="0.25">
      <c r="A16558" s="158">
        <v>96637.114686825706</v>
      </c>
      <c r="B16558" s="158">
        <v>-0.115596781458216</v>
      </c>
      <c r="C16558" s="158">
        <v>6.0651934735981898E-2</v>
      </c>
      <c r="D16558" s="158"/>
      <c r="E16558" s="158"/>
    </row>
    <row r="16559" spans="1:5" x14ac:dyDescent="0.25">
      <c r="A16559" s="158">
        <v>96640.953610439406</v>
      </c>
      <c r="B16559" s="158">
        <v>-0.122142358791988</v>
      </c>
      <c r="C16559" s="158">
        <v>6.0637872747261803E-2</v>
      </c>
      <c r="D16559" s="158"/>
      <c r="E16559" s="158"/>
    </row>
    <row r="16560" spans="1:5" x14ac:dyDescent="0.25">
      <c r="A16560" s="158">
        <v>96646.773653613694</v>
      </c>
      <c r="B16560" s="158">
        <v>-0.20110227252843099</v>
      </c>
      <c r="C16560" s="158">
        <v>6.06165634112453E-2</v>
      </c>
      <c r="D16560" s="158"/>
      <c r="E16560" s="158"/>
    </row>
    <row r="16561" spans="1:5" x14ac:dyDescent="0.25">
      <c r="A16561" s="158">
        <v>96652.898970201306</v>
      </c>
      <c r="B16561" s="158">
        <v>3.85652132777414E-2</v>
      </c>
      <c r="C16561" s="158">
        <v>6.05941487233757E-2</v>
      </c>
      <c r="D16561" s="158"/>
      <c r="E16561" s="158"/>
    </row>
    <row r="16562" spans="1:5" x14ac:dyDescent="0.25">
      <c r="A16562" s="158">
        <v>96655.012724520697</v>
      </c>
      <c r="B16562" s="158">
        <v>-0.38766009317254801</v>
      </c>
      <c r="C16562" s="158">
        <v>6.0586416697047799E-2</v>
      </c>
      <c r="D16562" s="158"/>
      <c r="E16562" s="158"/>
    </row>
    <row r="16563" spans="1:5" x14ac:dyDescent="0.25">
      <c r="A16563" s="158">
        <v>96684.2689430889</v>
      </c>
      <c r="B16563" s="158">
        <v>-0.27972433739534802</v>
      </c>
      <c r="C16563" s="158">
        <v>6.0479553892656898E-2</v>
      </c>
      <c r="D16563" s="158"/>
      <c r="E16563" s="158"/>
    </row>
    <row r="16564" spans="1:5" x14ac:dyDescent="0.25">
      <c r="A16564" s="158">
        <v>96698.1110051102</v>
      </c>
      <c r="B16564" s="158">
        <v>0.377371871224286</v>
      </c>
      <c r="C16564" s="158">
        <v>6.0429094622809897E-2</v>
      </c>
      <c r="D16564" s="158"/>
      <c r="E16564" s="158"/>
    </row>
    <row r="16565" spans="1:5" x14ac:dyDescent="0.25">
      <c r="A16565" s="158">
        <v>96698.159363358107</v>
      </c>
      <c r="B16565" s="158">
        <v>0.11570533843570099</v>
      </c>
      <c r="C16565" s="158">
        <v>6.0428918453454397E-2</v>
      </c>
      <c r="D16565" s="158"/>
      <c r="E16565" s="158"/>
    </row>
    <row r="16566" spans="1:5" x14ac:dyDescent="0.25">
      <c r="A16566" s="158">
        <v>96698.691264237103</v>
      </c>
      <c r="B16566" s="158">
        <v>-0.49000766006572799</v>
      </c>
      <c r="C16566" s="158">
        <v>6.0426980787995299E-2</v>
      </c>
      <c r="D16566" s="158"/>
      <c r="E16566" s="158"/>
    </row>
    <row r="16567" spans="1:5" x14ac:dyDescent="0.25">
      <c r="A16567" s="158">
        <v>96708.003417638305</v>
      </c>
      <c r="B16567" s="158">
        <v>0.68934595777043794</v>
      </c>
      <c r="C16567" s="158">
        <v>6.0393073009687298E-2</v>
      </c>
      <c r="D16567" s="158"/>
      <c r="E16567" s="158"/>
    </row>
    <row r="16568" spans="1:5" x14ac:dyDescent="0.25">
      <c r="A16568" s="158">
        <v>96723.208695538793</v>
      </c>
      <c r="B16568" s="158">
        <v>-0.51296127086908305</v>
      </c>
      <c r="C16568" s="158">
        <v>6.0337770138017499E-2</v>
      </c>
      <c r="D16568" s="158"/>
      <c r="E16568" s="158"/>
    </row>
    <row r="16569" spans="1:5" x14ac:dyDescent="0.25">
      <c r="A16569" s="158">
        <v>96762.644166364</v>
      </c>
      <c r="B16569" s="158">
        <v>0.343797886880437</v>
      </c>
      <c r="C16569" s="158">
        <v>6.0194705558711703E-2</v>
      </c>
      <c r="D16569" s="158"/>
      <c r="E16569" s="158"/>
    </row>
    <row r="16570" spans="1:5" x14ac:dyDescent="0.25">
      <c r="A16570" s="158">
        <v>96768.834674534402</v>
      </c>
      <c r="B16570" s="158">
        <v>4.4612564662594103</v>
      </c>
      <c r="C16570" s="158">
        <v>6.0172295498671202E-2</v>
      </c>
      <c r="D16570" s="158"/>
      <c r="E16570" s="158"/>
    </row>
    <row r="16571" spans="1:5" x14ac:dyDescent="0.25">
      <c r="A16571" s="158">
        <v>96773.972426480206</v>
      </c>
      <c r="B16571" s="158">
        <v>0.24965620966133101</v>
      </c>
      <c r="C16571" s="158">
        <v>6.0153706376822901E-2</v>
      </c>
      <c r="D16571" s="158"/>
      <c r="E16571" s="158"/>
    </row>
    <row r="16572" spans="1:5" x14ac:dyDescent="0.25">
      <c r="A16572" s="158">
        <v>96775.120091662</v>
      </c>
      <c r="B16572" s="158">
        <v>0.30501530198925297</v>
      </c>
      <c r="C16572" s="158">
        <v>6.0149555185828298E-2</v>
      </c>
      <c r="D16572" s="158"/>
      <c r="E16572" s="158"/>
    </row>
    <row r="16573" spans="1:5" x14ac:dyDescent="0.25">
      <c r="A16573" s="158">
        <v>96778.4406874579</v>
      </c>
      <c r="B16573" s="158">
        <v>-0.16837085239566099</v>
      </c>
      <c r="C16573" s="158">
        <v>6.0137546863736499E-2</v>
      </c>
      <c r="D16573" s="158"/>
      <c r="E16573" s="158"/>
    </row>
    <row r="16574" spans="1:5" x14ac:dyDescent="0.25">
      <c r="A16574" s="158">
        <v>96795.897422272203</v>
      </c>
      <c r="B16574" s="158">
        <v>7.8751295168299998E-2</v>
      </c>
      <c r="C16574" s="158">
        <v>6.0074479469311201E-2</v>
      </c>
      <c r="D16574" s="158"/>
      <c r="E16574" s="158"/>
    </row>
    <row r="16575" spans="1:5" x14ac:dyDescent="0.25">
      <c r="A16575" s="158">
        <v>96803.516469806797</v>
      </c>
      <c r="B16575" s="158">
        <v>3.0936209350640499E-2</v>
      </c>
      <c r="C16575" s="158">
        <v>6.0046985999928797E-2</v>
      </c>
      <c r="D16575" s="158"/>
      <c r="E16575" s="158"/>
    </row>
    <row r="16576" spans="1:5" x14ac:dyDescent="0.25">
      <c r="A16576" s="158">
        <v>96810.562458384898</v>
      </c>
      <c r="B16576" s="158">
        <v>-0.16670223420073299</v>
      </c>
      <c r="C16576" s="158">
        <v>6.0021578007238903E-2</v>
      </c>
      <c r="D16576" s="158"/>
      <c r="E16576" s="158"/>
    </row>
    <row r="16577" spans="1:5" x14ac:dyDescent="0.25">
      <c r="A16577" s="158">
        <v>96817.022265165506</v>
      </c>
      <c r="B16577" s="158">
        <v>0.23283461378331699</v>
      </c>
      <c r="C16577" s="158">
        <v>5.9998298649830299E-2</v>
      </c>
      <c r="D16577" s="158"/>
      <c r="E16577" s="158"/>
    </row>
    <row r="16578" spans="1:5" x14ac:dyDescent="0.25">
      <c r="A16578" s="158">
        <v>96817.1919025729</v>
      </c>
      <c r="B16578" s="158">
        <v>0.446225472296091</v>
      </c>
      <c r="C16578" s="158">
        <v>5.9997687514985298E-2</v>
      </c>
      <c r="D16578" s="158"/>
      <c r="E16578" s="158"/>
    </row>
    <row r="16579" spans="1:5" x14ac:dyDescent="0.25">
      <c r="A16579" s="158">
        <v>96846.475656989394</v>
      </c>
      <c r="B16579" s="158">
        <v>0.41231437546942501</v>
      </c>
      <c r="C16579" s="158">
        <v>5.9892336930641103E-2</v>
      </c>
      <c r="D16579" s="158"/>
      <c r="E16579" s="158"/>
    </row>
    <row r="16580" spans="1:5" x14ac:dyDescent="0.25">
      <c r="A16580" s="158">
        <v>96855.027927021394</v>
      </c>
      <c r="B16580" s="158">
        <v>0.14460451978817199</v>
      </c>
      <c r="C16580" s="158">
        <v>5.9861624622553102E-2</v>
      </c>
      <c r="D16580" s="158"/>
      <c r="E16580" s="158"/>
    </row>
    <row r="16581" spans="1:5" x14ac:dyDescent="0.25">
      <c r="A16581" s="158">
        <v>96867.434392748997</v>
      </c>
      <c r="B16581" s="158">
        <v>0.14837989991960401</v>
      </c>
      <c r="C16581" s="158">
        <v>5.9817115746916102E-2</v>
      </c>
      <c r="D16581" s="158"/>
      <c r="E16581" s="158"/>
    </row>
    <row r="16582" spans="1:5" x14ac:dyDescent="0.25">
      <c r="A16582" s="158">
        <v>96888.007877155207</v>
      </c>
      <c r="B16582" s="158">
        <v>0.81451697773824405</v>
      </c>
      <c r="C16582" s="158">
        <v>5.9743423035078402E-2</v>
      </c>
      <c r="D16582" s="158"/>
      <c r="E16582" s="158"/>
    </row>
    <row r="16583" spans="1:5" x14ac:dyDescent="0.25">
      <c r="A16583" s="158">
        <v>96908.796894192696</v>
      </c>
      <c r="B16583" s="158">
        <v>-0.38571001594710502</v>
      </c>
      <c r="C16583" s="158">
        <v>5.9669105156605902E-2</v>
      </c>
      <c r="D16583" s="158"/>
      <c r="E16583" s="158"/>
    </row>
    <row r="16584" spans="1:5" x14ac:dyDescent="0.25">
      <c r="A16584" s="158">
        <v>96918.603649651501</v>
      </c>
      <c r="B16584" s="158">
        <v>-0.33349260855231</v>
      </c>
      <c r="C16584" s="158">
        <v>5.9634098634319802E-2</v>
      </c>
      <c r="D16584" s="158"/>
      <c r="E16584" s="158"/>
    </row>
    <row r="16585" spans="1:5" x14ac:dyDescent="0.25">
      <c r="A16585" s="158">
        <v>96931.484859343895</v>
      </c>
      <c r="B16585" s="158">
        <v>0.89472282198559405</v>
      </c>
      <c r="C16585" s="158">
        <v>5.95881674162968E-2</v>
      </c>
      <c r="D16585" s="158"/>
      <c r="E16585" s="158"/>
    </row>
    <row r="16586" spans="1:5" x14ac:dyDescent="0.25">
      <c r="A16586" s="158">
        <v>96933.333071224799</v>
      </c>
      <c r="B16586" s="158">
        <v>0.40929411432797402</v>
      </c>
      <c r="C16586" s="158">
        <v>5.9581581805576697E-2</v>
      </c>
      <c r="D16586" s="158"/>
      <c r="E16586" s="158"/>
    </row>
    <row r="16587" spans="1:5" x14ac:dyDescent="0.25">
      <c r="A16587" s="158">
        <v>96952.609756307094</v>
      </c>
      <c r="B16587" s="158">
        <v>-0.58571776702165401</v>
      </c>
      <c r="C16587" s="158">
        <v>5.95129641716046E-2</v>
      </c>
      <c r="D16587" s="158"/>
      <c r="E16587" s="158"/>
    </row>
    <row r="16588" spans="1:5" x14ac:dyDescent="0.25">
      <c r="A16588" s="158">
        <v>96989.544593931205</v>
      </c>
      <c r="B16588" s="158">
        <v>-5.7486171868670298E-2</v>
      </c>
      <c r="C16588" s="158">
        <v>5.9381845905865802E-2</v>
      </c>
      <c r="D16588" s="158"/>
      <c r="E16588" s="158"/>
    </row>
    <row r="16589" spans="1:5" x14ac:dyDescent="0.25">
      <c r="A16589" s="158">
        <v>97008.6800975808</v>
      </c>
      <c r="B16589" s="158">
        <v>-0.19361717734449599</v>
      </c>
      <c r="C16589" s="158">
        <v>5.9314099068540099E-2</v>
      </c>
      <c r="D16589" s="158"/>
      <c r="E16589" s="158"/>
    </row>
    <row r="16590" spans="1:5" x14ac:dyDescent="0.25">
      <c r="A16590" s="158">
        <v>97011.548655796098</v>
      </c>
      <c r="B16590" s="158">
        <v>-7.9711167915652595E-2</v>
      </c>
      <c r="C16590" s="158">
        <v>5.9303954132970703E-2</v>
      </c>
      <c r="D16590" s="158"/>
      <c r="E16590" s="158"/>
    </row>
    <row r="16591" spans="1:5" x14ac:dyDescent="0.25">
      <c r="A16591" s="158">
        <v>97018.262295848297</v>
      </c>
      <c r="B16591" s="158">
        <v>-0.34792958780946998</v>
      </c>
      <c r="C16591" s="158">
        <v>5.9280221736350003E-2</v>
      </c>
      <c r="D16591" s="158"/>
      <c r="E16591" s="158"/>
    </row>
    <row r="16592" spans="1:5" x14ac:dyDescent="0.25">
      <c r="A16592" s="158">
        <v>97018.882393462205</v>
      </c>
      <c r="B16592" s="158">
        <v>0.26397586544950602</v>
      </c>
      <c r="C16592" s="158">
        <v>5.9278030501852402E-2</v>
      </c>
      <c r="D16592" s="158"/>
      <c r="E16592" s="158"/>
    </row>
    <row r="16593" spans="1:5" x14ac:dyDescent="0.25">
      <c r="A16593" s="158">
        <v>97026.760647290706</v>
      </c>
      <c r="B16593" s="158">
        <v>0.14161642886885201</v>
      </c>
      <c r="C16593" s="158">
        <v>5.9250202672264003E-2</v>
      </c>
      <c r="D16593" s="158"/>
      <c r="E16593" s="158"/>
    </row>
    <row r="16594" spans="1:5" x14ac:dyDescent="0.25">
      <c r="A16594" s="158">
        <v>97029.098805285495</v>
      </c>
      <c r="B16594" s="158">
        <v>-8.3869270088510195E-2</v>
      </c>
      <c r="C16594" s="158">
        <v>5.9241947856515098E-2</v>
      </c>
      <c r="D16594" s="158"/>
      <c r="E16594" s="158"/>
    </row>
    <row r="16595" spans="1:5" x14ac:dyDescent="0.25">
      <c r="A16595" s="158">
        <v>97039.592712080004</v>
      </c>
      <c r="B16595" s="158">
        <v>0.288093849433668</v>
      </c>
      <c r="C16595" s="158">
        <v>5.9204922486665097E-2</v>
      </c>
      <c r="D16595" s="158"/>
      <c r="E16595" s="158"/>
    </row>
    <row r="16596" spans="1:5" x14ac:dyDescent="0.25">
      <c r="A16596" s="158">
        <v>97047.899451379795</v>
      </c>
      <c r="B16596" s="158">
        <v>-0.26615096620892198</v>
      </c>
      <c r="C16596" s="158">
        <v>5.9175640884986697E-2</v>
      </c>
      <c r="D16596" s="158"/>
      <c r="E16596" s="158"/>
    </row>
    <row r="16597" spans="1:5" x14ac:dyDescent="0.25">
      <c r="A16597" s="158">
        <v>97052.118124228</v>
      </c>
      <c r="B16597" s="158">
        <v>0.205580496038449</v>
      </c>
      <c r="C16597" s="158">
        <v>5.9160778973171499E-2</v>
      </c>
      <c r="D16597" s="158"/>
      <c r="E16597" s="158"/>
    </row>
    <row r="16598" spans="1:5" x14ac:dyDescent="0.25">
      <c r="A16598" s="158">
        <v>97060.643714191203</v>
      </c>
      <c r="B16598" s="158">
        <v>-1.4272383923430399E-2</v>
      </c>
      <c r="C16598" s="158">
        <v>5.9130762962334299E-2</v>
      </c>
      <c r="D16598" s="158"/>
      <c r="E16598" s="158"/>
    </row>
    <row r="16599" spans="1:5" x14ac:dyDescent="0.25">
      <c r="A16599" s="158">
        <v>97063.903431167593</v>
      </c>
      <c r="B16599" s="158">
        <v>0.16621844503736899</v>
      </c>
      <c r="C16599" s="158">
        <v>5.9119293098594101E-2</v>
      </c>
      <c r="D16599" s="158"/>
      <c r="E16599" s="158"/>
    </row>
    <row r="16600" spans="1:5" x14ac:dyDescent="0.25">
      <c r="A16600" s="158">
        <v>97068.314094998903</v>
      </c>
      <c r="B16600" s="158">
        <v>0.31149622596988702</v>
      </c>
      <c r="C16600" s="158">
        <v>5.9103779255738002E-2</v>
      </c>
      <c r="D16600" s="158"/>
      <c r="E16600" s="158"/>
    </row>
    <row r="16601" spans="1:5" x14ac:dyDescent="0.25">
      <c r="A16601" s="158">
        <v>97068.616794569694</v>
      </c>
      <c r="B16601" s="158">
        <v>-0.59397336257844802</v>
      </c>
      <c r="C16601" s="158">
        <v>5.9102714801313003E-2</v>
      </c>
      <c r="D16601" s="158"/>
      <c r="E16601" s="158"/>
    </row>
    <row r="16602" spans="1:5" x14ac:dyDescent="0.25">
      <c r="A16602" s="158">
        <v>97070.286264124603</v>
      </c>
      <c r="B16602" s="158">
        <v>-0.71637796249955898</v>
      </c>
      <c r="C16602" s="158">
        <v>5.90968446154908E-2</v>
      </c>
      <c r="D16602" s="158"/>
      <c r="E16602" s="158"/>
    </row>
    <row r="16603" spans="1:5" x14ac:dyDescent="0.25">
      <c r="A16603" s="158">
        <v>97146.846525154702</v>
      </c>
      <c r="B16603" s="158">
        <v>0.48420996882969602</v>
      </c>
      <c r="C16603" s="158">
        <v>5.8828675504478199E-2</v>
      </c>
      <c r="D16603" s="158"/>
      <c r="E16603" s="158"/>
    </row>
    <row r="16604" spans="1:5" x14ac:dyDescent="0.25">
      <c r="A16604" s="158">
        <v>97148.328219933697</v>
      </c>
      <c r="B16604" s="158">
        <v>0.59706225840183702</v>
      </c>
      <c r="C16604" s="158">
        <v>5.88235054893987E-2</v>
      </c>
      <c r="D16604" s="158"/>
      <c r="E16604" s="158"/>
    </row>
    <row r="16605" spans="1:5" x14ac:dyDescent="0.25">
      <c r="A16605" s="158">
        <v>97164.451696327902</v>
      </c>
      <c r="B16605" s="158">
        <v>-8.7226320693745099E-2</v>
      </c>
      <c r="C16605" s="158">
        <v>5.8767295551405502E-2</v>
      </c>
      <c r="D16605" s="158"/>
      <c r="E16605" s="158"/>
    </row>
    <row r="16606" spans="1:5" x14ac:dyDescent="0.25">
      <c r="A16606" s="158">
        <v>97177.430237573702</v>
      </c>
      <c r="B16606" s="158">
        <v>-1.07032724252498E-3</v>
      </c>
      <c r="C16606" s="158">
        <v>5.87221148049532E-2</v>
      </c>
      <c r="D16606" s="158"/>
      <c r="E16606" s="158"/>
    </row>
    <row r="16607" spans="1:5" x14ac:dyDescent="0.25">
      <c r="A16607" s="158">
        <v>97183.360616481106</v>
      </c>
      <c r="B16607" s="158">
        <v>2.1526105435081502</v>
      </c>
      <c r="C16607" s="158">
        <v>5.8701489425364101E-2</v>
      </c>
      <c r="D16607" s="158"/>
      <c r="E16607" s="158"/>
    </row>
    <row r="16608" spans="1:5" x14ac:dyDescent="0.25">
      <c r="A16608" s="158">
        <v>97189.356621535393</v>
      </c>
      <c r="B16608" s="158">
        <v>-0.421552385653023</v>
      </c>
      <c r="C16608" s="158">
        <v>5.8680648170463798E-2</v>
      </c>
      <c r="D16608" s="158"/>
      <c r="E16608" s="158"/>
    </row>
    <row r="16609" spans="1:5" x14ac:dyDescent="0.25">
      <c r="A16609" s="158">
        <v>97189.952479633299</v>
      </c>
      <c r="B16609" s="158">
        <v>0.55159402628028897</v>
      </c>
      <c r="C16609" s="158">
        <v>5.8678577732446897E-2</v>
      </c>
      <c r="D16609" s="158"/>
      <c r="E16609" s="158"/>
    </row>
    <row r="16610" spans="1:5" x14ac:dyDescent="0.25">
      <c r="A16610" s="158">
        <v>97195.413292210505</v>
      </c>
      <c r="B16610" s="158">
        <v>0.20442715056274699</v>
      </c>
      <c r="C16610" s="158">
        <v>5.8659608678293701E-2</v>
      </c>
      <c r="D16610" s="158"/>
      <c r="E16610" s="158"/>
    </row>
    <row r="16611" spans="1:5" x14ac:dyDescent="0.25">
      <c r="A16611" s="158">
        <v>97197.8882968783</v>
      </c>
      <c r="B16611" s="158">
        <v>1.1648370786105899</v>
      </c>
      <c r="C16611" s="158">
        <v>5.8651014730205002E-2</v>
      </c>
      <c r="D16611" s="158"/>
      <c r="E16611" s="158"/>
    </row>
    <row r="16612" spans="1:5" x14ac:dyDescent="0.25">
      <c r="A16612" s="158">
        <v>97202.795639950898</v>
      </c>
      <c r="B16612" s="158">
        <v>0.22635937580395299</v>
      </c>
      <c r="C16612" s="158">
        <v>5.8633981253223402E-2</v>
      </c>
      <c r="D16612" s="158"/>
      <c r="E16612" s="158"/>
    </row>
    <row r="16613" spans="1:5" x14ac:dyDescent="0.25">
      <c r="A16613" s="158">
        <v>97205.526676758906</v>
      </c>
      <c r="B16613" s="158">
        <v>-0.49161767000385198</v>
      </c>
      <c r="C16613" s="158">
        <v>5.8624505385353597E-2</v>
      </c>
      <c r="D16613" s="158"/>
      <c r="E16613" s="158"/>
    </row>
    <row r="16614" spans="1:5" x14ac:dyDescent="0.25">
      <c r="A16614" s="158">
        <v>97212.954304727304</v>
      </c>
      <c r="B16614" s="158">
        <v>-0.197062517016688</v>
      </c>
      <c r="C16614" s="158">
        <v>5.85987468355645E-2</v>
      </c>
      <c r="D16614" s="158"/>
      <c r="E16614" s="158"/>
    </row>
    <row r="16615" spans="1:5" x14ac:dyDescent="0.25">
      <c r="A16615" s="158">
        <v>97218.302130760901</v>
      </c>
      <c r="B16615" s="158">
        <v>-8.8701404873481299E-2</v>
      </c>
      <c r="C16615" s="158">
        <v>5.8580212738862603E-2</v>
      </c>
      <c r="D16615" s="158"/>
      <c r="E16615" s="158"/>
    </row>
    <row r="16616" spans="1:5" x14ac:dyDescent="0.25">
      <c r="A16616" s="158">
        <v>97225.225793422505</v>
      </c>
      <c r="B16616" s="158">
        <v>-0.21195099825136501</v>
      </c>
      <c r="C16616" s="158">
        <v>5.8556231940779198E-2</v>
      </c>
      <c r="D16616" s="158"/>
      <c r="E16616" s="158"/>
    </row>
    <row r="16617" spans="1:5" x14ac:dyDescent="0.25">
      <c r="A16617" s="158">
        <v>97246.673160213293</v>
      </c>
      <c r="B16617" s="158">
        <v>-3.4683145269554E-3</v>
      </c>
      <c r="C16617" s="158">
        <v>5.8482052280213102E-2</v>
      </c>
      <c r="D16617" s="158"/>
      <c r="E16617" s="158"/>
    </row>
    <row r="16618" spans="1:5" x14ac:dyDescent="0.25">
      <c r="A16618" s="158">
        <v>97251.337611857394</v>
      </c>
      <c r="B16618" s="158">
        <v>2.57260293921449</v>
      </c>
      <c r="C16618" s="158">
        <v>5.8465940531848198E-2</v>
      </c>
      <c r="D16618" s="158"/>
      <c r="E16618" s="158"/>
    </row>
    <row r="16619" spans="1:5" x14ac:dyDescent="0.25">
      <c r="A16619" s="158">
        <v>97266.917631728706</v>
      </c>
      <c r="B16619" s="158">
        <v>0.15057753705605101</v>
      </c>
      <c r="C16619" s="158">
        <v>5.8412179409054799E-2</v>
      </c>
      <c r="D16619" s="158"/>
      <c r="E16619" s="158"/>
    </row>
    <row r="16620" spans="1:5" x14ac:dyDescent="0.25">
      <c r="A16620" s="158">
        <v>97282.809127942397</v>
      </c>
      <c r="B16620" s="158">
        <v>-4.2375550524420498E-2</v>
      </c>
      <c r="C16620" s="158">
        <v>5.8357430290285797E-2</v>
      </c>
      <c r="D16620" s="158"/>
      <c r="E16620" s="158"/>
    </row>
    <row r="16621" spans="1:5" x14ac:dyDescent="0.25">
      <c r="A16621" s="158">
        <v>97292.091420278302</v>
      </c>
      <c r="B16621" s="158">
        <v>0.21839968240371399</v>
      </c>
      <c r="C16621" s="158">
        <v>5.8325491668052898E-2</v>
      </c>
      <c r="D16621" s="158"/>
      <c r="E16621" s="158"/>
    </row>
    <row r="16622" spans="1:5" x14ac:dyDescent="0.25">
      <c r="A16622" s="158">
        <v>97313.214104084997</v>
      </c>
      <c r="B16622" s="158">
        <v>3.0335246780843799E-2</v>
      </c>
      <c r="C16622" s="158">
        <v>5.8252924082674601E-2</v>
      </c>
      <c r="D16622" s="158"/>
      <c r="E16622" s="158"/>
    </row>
    <row r="16623" spans="1:5" x14ac:dyDescent="0.25">
      <c r="A16623" s="158">
        <v>97325.598010627204</v>
      </c>
      <c r="B16623" s="158">
        <v>0.428576918667045</v>
      </c>
      <c r="C16623" s="158">
        <v>5.8210450962134501E-2</v>
      </c>
      <c r="D16623" s="158"/>
      <c r="E16623" s="158"/>
    </row>
    <row r="16624" spans="1:5" x14ac:dyDescent="0.25">
      <c r="A16624" s="158">
        <v>97332.3841845813</v>
      </c>
      <c r="B16624" s="158">
        <v>0.79283189112446795</v>
      </c>
      <c r="C16624" s="158">
        <v>5.81871990329434E-2</v>
      </c>
      <c r="D16624" s="158"/>
      <c r="E16624" s="158"/>
    </row>
    <row r="16625" spans="1:5" x14ac:dyDescent="0.25">
      <c r="A16625" s="158">
        <v>97338.181717994798</v>
      </c>
      <c r="B16625" s="158">
        <v>0.143901730685636</v>
      </c>
      <c r="C16625" s="158">
        <v>5.8167347246079901E-2</v>
      </c>
      <c r="D16625" s="158"/>
      <c r="E16625" s="158"/>
    </row>
    <row r="16626" spans="1:5" x14ac:dyDescent="0.25">
      <c r="A16626" s="158">
        <v>97368.788514999906</v>
      </c>
      <c r="B16626" s="158">
        <v>0.39827435220285401</v>
      </c>
      <c r="C16626" s="158">
        <v>5.8062738143727498E-2</v>
      </c>
      <c r="D16626" s="158"/>
      <c r="E16626" s="158"/>
    </row>
    <row r="16627" spans="1:5" x14ac:dyDescent="0.25">
      <c r="A16627" s="158">
        <v>97370.908883263706</v>
      </c>
      <c r="B16627" s="158">
        <v>-0.105327427681823</v>
      </c>
      <c r="C16627" s="158">
        <v>5.8055503156680399E-2</v>
      </c>
      <c r="D16627" s="158"/>
      <c r="E16627" s="158"/>
    </row>
    <row r="16628" spans="1:5" x14ac:dyDescent="0.25">
      <c r="A16628" s="158">
        <v>97372.114657403901</v>
      </c>
      <c r="B16628" s="158">
        <v>0.28763395912647599</v>
      </c>
      <c r="C16628" s="158">
        <v>5.8051389589176397E-2</v>
      </c>
      <c r="D16628" s="158"/>
      <c r="E16628" s="158"/>
    </row>
    <row r="16629" spans="1:5" x14ac:dyDescent="0.25">
      <c r="A16629" s="158">
        <v>97378.114372180498</v>
      </c>
      <c r="B16629" s="158">
        <v>0.30139132013065101</v>
      </c>
      <c r="C16629" s="158">
        <v>5.8030928755241198E-2</v>
      </c>
      <c r="D16629" s="158"/>
      <c r="E16629" s="158"/>
    </row>
    <row r="16630" spans="1:5" x14ac:dyDescent="0.25">
      <c r="A16630" s="158">
        <v>97378.432084726795</v>
      </c>
      <c r="B16630" s="158">
        <v>2.6556523610898899E-2</v>
      </c>
      <c r="C16630" s="158">
        <v>5.8029845609734398E-2</v>
      </c>
      <c r="D16630" s="158"/>
      <c r="E16630" s="158"/>
    </row>
    <row r="16631" spans="1:5" x14ac:dyDescent="0.25">
      <c r="A16631" s="158">
        <v>97391.902361915199</v>
      </c>
      <c r="B16631" s="158">
        <v>0.13853712113673899</v>
      </c>
      <c r="C16631" s="158">
        <v>5.7983955135724297E-2</v>
      </c>
      <c r="D16631" s="158"/>
      <c r="E16631" s="158"/>
    </row>
    <row r="16632" spans="1:5" x14ac:dyDescent="0.25">
      <c r="A16632" s="158">
        <v>97393.887044940697</v>
      </c>
      <c r="B16632" s="158">
        <v>0.28044393881809798</v>
      </c>
      <c r="C16632" s="158">
        <v>5.7977199077867601E-2</v>
      </c>
      <c r="D16632" s="158"/>
      <c r="E16632" s="158"/>
    </row>
    <row r="16633" spans="1:5" x14ac:dyDescent="0.25">
      <c r="A16633" s="158">
        <v>97395.33885375</v>
      </c>
      <c r="B16633" s="158">
        <v>0.16607197248654801</v>
      </c>
      <c r="C16633" s="158">
        <v>5.7972257847180901E-2</v>
      </c>
      <c r="D16633" s="158"/>
      <c r="E16633" s="158"/>
    </row>
    <row r="16634" spans="1:5" x14ac:dyDescent="0.25">
      <c r="A16634" s="158">
        <v>97398.669976343095</v>
      </c>
      <c r="B16634" s="158">
        <v>-0.79401244980795704</v>
      </c>
      <c r="C16634" s="158">
        <v>5.7960923152923803E-2</v>
      </c>
      <c r="D16634" s="158"/>
      <c r="E16634" s="158"/>
    </row>
    <row r="16635" spans="1:5" x14ac:dyDescent="0.25">
      <c r="A16635" s="158">
        <v>97407.4385433391</v>
      </c>
      <c r="B16635" s="158">
        <v>-0.25180577267339699</v>
      </c>
      <c r="C16635" s="158">
        <v>5.7931105173627803E-2</v>
      </c>
      <c r="D16635" s="158"/>
      <c r="E16635" s="158"/>
    </row>
    <row r="16636" spans="1:5" x14ac:dyDescent="0.25">
      <c r="A16636" s="158">
        <v>97407.761861663195</v>
      </c>
      <c r="B16636" s="158">
        <v>-1.10428240954936</v>
      </c>
      <c r="C16636" s="158">
        <v>5.7930006225561E-2</v>
      </c>
      <c r="D16636" s="158"/>
      <c r="E16636" s="158"/>
    </row>
    <row r="16637" spans="1:5" x14ac:dyDescent="0.25">
      <c r="A16637" s="158">
        <v>97452.839031584197</v>
      </c>
      <c r="B16637" s="158">
        <v>0.30841996082036099</v>
      </c>
      <c r="C16637" s="158">
        <v>5.7777147951507402E-2</v>
      </c>
      <c r="D16637" s="158"/>
      <c r="E16637" s="158"/>
    </row>
    <row r="16638" spans="1:5" x14ac:dyDescent="0.25">
      <c r="A16638" s="158">
        <v>97455.702511826399</v>
      </c>
      <c r="B16638" s="158">
        <v>-0.77165545232221699</v>
      </c>
      <c r="C16638" s="158">
        <v>5.7767461785807397E-2</v>
      </c>
      <c r="D16638" s="158"/>
      <c r="E16638" s="158"/>
    </row>
    <row r="16639" spans="1:5" x14ac:dyDescent="0.25">
      <c r="A16639" s="158">
        <v>97460.479011918796</v>
      </c>
      <c r="B16639" s="158">
        <v>-0.57644654727946298</v>
      </c>
      <c r="C16639" s="158">
        <v>5.7751310917752097E-2</v>
      </c>
      <c r="D16639" s="158"/>
      <c r="E16639" s="158"/>
    </row>
    <row r="16640" spans="1:5" x14ac:dyDescent="0.25">
      <c r="A16640" s="158">
        <v>97489.6077072568</v>
      </c>
      <c r="B16640" s="158">
        <v>-0.71573476775657097</v>
      </c>
      <c r="C16640" s="158">
        <v>5.7652990377728003E-2</v>
      </c>
      <c r="D16640" s="158"/>
      <c r="E16640" s="158"/>
    </row>
    <row r="16641" spans="1:5" x14ac:dyDescent="0.25">
      <c r="A16641" s="158">
        <v>97489.933697776301</v>
      </c>
      <c r="B16641" s="158">
        <v>0.27526944933327102</v>
      </c>
      <c r="C16641" s="158">
        <v>5.7651891715825701E-2</v>
      </c>
      <c r="D16641" s="158"/>
      <c r="E16641" s="158"/>
    </row>
    <row r="16642" spans="1:5" x14ac:dyDescent="0.25">
      <c r="A16642" s="158">
        <v>97500.691911629096</v>
      </c>
      <c r="B16642" s="158">
        <v>0.164243382495255</v>
      </c>
      <c r="C16642" s="158">
        <v>5.7615654990466197E-2</v>
      </c>
      <c r="D16642" s="158"/>
      <c r="E16642" s="158"/>
    </row>
    <row r="16643" spans="1:5" x14ac:dyDescent="0.25">
      <c r="A16643" s="158">
        <v>97505.1492121708</v>
      </c>
      <c r="B16643" s="158">
        <v>0.20217428352047301</v>
      </c>
      <c r="C16643" s="158">
        <v>5.7600653418966703E-2</v>
      </c>
      <c r="D16643" s="158"/>
      <c r="E16643" s="158"/>
    </row>
    <row r="16644" spans="1:5" x14ac:dyDescent="0.25">
      <c r="A16644" s="158">
        <v>97510.623612086405</v>
      </c>
      <c r="B16644" s="158">
        <v>-1.9823970689405299</v>
      </c>
      <c r="C16644" s="158">
        <v>5.7582238210084603E-2</v>
      </c>
      <c r="D16644" s="158"/>
      <c r="E16644" s="158"/>
    </row>
    <row r="16645" spans="1:5" x14ac:dyDescent="0.25">
      <c r="A16645" s="158">
        <v>97544.646730638298</v>
      </c>
      <c r="B16645" s="158">
        <v>-1.0172989304047E-2</v>
      </c>
      <c r="C16645" s="158">
        <v>5.7468024326201697E-2</v>
      </c>
      <c r="D16645" s="158"/>
      <c r="E16645" s="158"/>
    </row>
    <row r="16646" spans="1:5" x14ac:dyDescent="0.25">
      <c r="A16646" s="158">
        <v>97549.253786793997</v>
      </c>
      <c r="B16646" s="158">
        <v>-0.33379034221117099</v>
      </c>
      <c r="C16646" s="158">
        <v>5.74525899075966E-2</v>
      </c>
      <c r="D16646" s="158"/>
      <c r="E16646" s="158"/>
    </row>
    <row r="16647" spans="1:5" x14ac:dyDescent="0.25">
      <c r="A16647" s="158">
        <v>97563.221851479495</v>
      </c>
      <c r="B16647" s="158">
        <v>0.24934595143220101</v>
      </c>
      <c r="C16647" s="158">
        <v>5.74058400946948E-2</v>
      </c>
      <c r="D16647" s="158"/>
      <c r="E16647" s="158"/>
    </row>
    <row r="16648" spans="1:5" x14ac:dyDescent="0.25">
      <c r="A16648" s="158">
        <v>97564.409717657007</v>
      </c>
      <c r="B16648" s="158">
        <v>0.27329284438801799</v>
      </c>
      <c r="C16648" s="158">
        <v>5.7401867579989503E-2</v>
      </c>
      <c r="D16648" s="158"/>
      <c r="E16648" s="158"/>
    </row>
    <row r="16649" spans="1:5" x14ac:dyDescent="0.25">
      <c r="A16649" s="158">
        <v>97577.184912506898</v>
      </c>
      <c r="B16649" s="158">
        <v>0.37210378890422102</v>
      </c>
      <c r="C16649" s="158">
        <v>5.7359175558023397E-2</v>
      </c>
      <c r="D16649" s="158"/>
      <c r="E16649" s="158"/>
    </row>
    <row r="16650" spans="1:5" x14ac:dyDescent="0.25">
      <c r="A16650" s="158">
        <v>97584.595920051695</v>
      </c>
      <c r="B16650" s="158">
        <v>0.36275131799754501</v>
      </c>
      <c r="C16650" s="158">
        <v>5.7334435825293802E-2</v>
      </c>
      <c r="D16650" s="158"/>
      <c r="E16650" s="158"/>
    </row>
    <row r="16651" spans="1:5" x14ac:dyDescent="0.25">
      <c r="A16651" s="158">
        <v>97586.717859217199</v>
      </c>
      <c r="B16651" s="158">
        <v>-1.0568144850096799</v>
      </c>
      <c r="C16651" s="158">
        <v>5.7327355837284898E-2</v>
      </c>
      <c r="D16651" s="158"/>
      <c r="E16651" s="158"/>
    </row>
    <row r="16652" spans="1:5" x14ac:dyDescent="0.25">
      <c r="A16652" s="158">
        <v>97587.270409059405</v>
      </c>
      <c r="B16652" s="158">
        <v>0.13289491885601901</v>
      </c>
      <c r="C16652" s="158">
        <v>5.7325512478723299E-2</v>
      </c>
      <c r="D16652" s="158"/>
      <c r="E16652" s="158"/>
    </row>
    <row r="16653" spans="1:5" x14ac:dyDescent="0.25">
      <c r="A16653" s="158">
        <v>97598.453424572799</v>
      </c>
      <c r="B16653" s="158">
        <v>-0.22057343412185099</v>
      </c>
      <c r="C16653" s="158">
        <v>5.7288227967782102E-2</v>
      </c>
      <c r="D16653" s="158"/>
      <c r="E16653" s="158"/>
    </row>
    <row r="16654" spans="1:5" x14ac:dyDescent="0.25">
      <c r="A16654" s="158">
        <v>97605.240614964103</v>
      </c>
      <c r="B16654" s="158">
        <v>7.4377822399052098E-3</v>
      </c>
      <c r="C16654" s="158">
        <v>5.72656207318624E-2</v>
      </c>
      <c r="D16654" s="158"/>
      <c r="E16654" s="158"/>
    </row>
    <row r="16655" spans="1:5" x14ac:dyDescent="0.25">
      <c r="A16655" s="158">
        <v>97612.599870855905</v>
      </c>
      <c r="B16655" s="158">
        <v>-0.81400795478477905</v>
      </c>
      <c r="C16655" s="158">
        <v>5.7241126346498403E-2</v>
      </c>
      <c r="D16655" s="158"/>
      <c r="E16655" s="158"/>
    </row>
    <row r="16656" spans="1:5" x14ac:dyDescent="0.25">
      <c r="A16656" s="158">
        <v>97637.253908203405</v>
      </c>
      <c r="B16656" s="158">
        <v>-0.123457117750203</v>
      </c>
      <c r="C16656" s="158">
        <v>5.7159207393004799E-2</v>
      </c>
      <c r="D16656" s="158"/>
      <c r="E16656" s="158"/>
    </row>
    <row r="16657" spans="1:5" x14ac:dyDescent="0.25">
      <c r="A16657" s="158">
        <v>97638.557718851298</v>
      </c>
      <c r="B16657" s="158">
        <v>5.04638637443433E-2</v>
      </c>
      <c r="C16657" s="158">
        <v>5.7154881132631202E-2</v>
      </c>
      <c r="D16657" s="158"/>
      <c r="E16657" s="158"/>
    </row>
    <row r="16658" spans="1:5" x14ac:dyDescent="0.25">
      <c r="A16658" s="158">
        <v>97641.926137979899</v>
      </c>
      <c r="B16658" s="158">
        <v>-0.75149193673228498</v>
      </c>
      <c r="C16658" s="158">
        <v>5.7143706932399001E-2</v>
      </c>
      <c r="D16658" s="158"/>
      <c r="E16658" s="158"/>
    </row>
    <row r="16659" spans="1:5" x14ac:dyDescent="0.25">
      <c r="A16659" s="158">
        <v>97665.980583230499</v>
      </c>
      <c r="B16659" s="158">
        <v>3.34220902667666</v>
      </c>
      <c r="C16659" s="158">
        <v>5.7064026417820997E-2</v>
      </c>
      <c r="D16659" s="158"/>
      <c r="E16659" s="158"/>
    </row>
    <row r="16660" spans="1:5" x14ac:dyDescent="0.25">
      <c r="A16660" s="158">
        <v>97674.200274190094</v>
      </c>
      <c r="B16660" s="158">
        <v>4.4535848168903103</v>
      </c>
      <c r="C16660" s="158">
        <v>5.70368454382836E-2</v>
      </c>
      <c r="D16660" s="158"/>
      <c r="E16660" s="158"/>
    </row>
    <row r="16661" spans="1:5" x14ac:dyDescent="0.25">
      <c r="A16661" s="158">
        <v>97711.233827637494</v>
      </c>
      <c r="B16661" s="158">
        <v>-1.3209405678305499</v>
      </c>
      <c r="C16661" s="158">
        <v>5.6914678362484497E-2</v>
      </c>
      <c r="D16661" s="158"/>
      <c r="E16661" s="158"/>
    </row>
    <row r="16662" spans="1:5" x14ac:dyDescent="0.25">
      <c r="A16662" s="158">
        <v>97714.870442438303</v>
      </c>
      <c r="B16662" s="158">
        <v>-0.47856796343874702</v>
      </c>
      <c r="C16662" s="158">
        <v>5.6902707956378099E-2</v>
      </c>
      <c r="D16662" s="158"/>
      <c r="E16662" s="158"/>
    </row>
    <row r="16663" spans="1:5" x14ac:dyDescent="0.25">
      <c r="A16663" s="158">
        <v>97717.873702954399</v>
      </c>
      <c r="B16663" s="158">
        <v>-0.40089304084683902</v>
      </c>
      <c r="C16663" s="158">
        <v>5.6892825847002997E-2</v>
      </c>
      <c r="D16663" s="158"/>
      <c r="E16663" s="158"/>
    </row>
    <row r="16664" spans="1:5" x14ac:dyDescent="0.25">
      <c r="A16664" s="158">
        <v>97721.815129675102</v>
      </c>
      <c r="B16664" s="158">
        <v>-0.238061961420799</v>
      </c>
      <c r="C16664" s="158">
        <v>5.68798615796485E-2</v>
      </c>
      <c r="D16664" s="158"/>
      <c r="E16664" s="158"/>
    </row>
    <row r="16665" spans="1:5" x14ac:dyDescent="0.25">
      <c r="A16665" s="158">
        <v>97737.297319234101</v>
      </c>
      <c r="B16665" s="158">
        <v>-1.03615660214691</v>
      </c>
      <c r="C16665" s="158">
        <v>5.68289902621733E-2</v>
      </c>
      <c r="D16665" s="158"/>
      <c r="E16665" s="158"/>
    </row>
    <row r="16666" spans="1:5" x14ac:dyDescent="0.25">
      <c r="A16666" s="158">
        <v>97747.570548674295</v>
      </c>
      <c r="B16666" s="158">
        <v>0.474689994627919</v>
      </c>
      <c r="C16666" s="158">
        <v>5.6795281350908902E-2</v>
      </c>
      <c r="D16666" s="158"/>
      <c r="E16666" s="158"/>
    </row>
    <row r="16667" spans="1:5" x14ac:dyDescent="0.25">
      <c r="A16667" s="158">
        <v>97748.547533875404</v>
      </c>
      <c r="B16667" s="158">
        <v>-0.36052706396287898</v>
      </c>
      <c r="C16667" s="158">
        <v>5.6792077575778602E-2</v>
      </c>
      <c r="D16667" s="158"/>
      <c r="E16667" s="158"/>
    </row>
    <row r="16668" spans="1:5" x14ac:dyDescent="0.25">
      <c r="A16668" s="158">
        <v>97754.645453040503</v>
      </c>
      <c r="B16668" s="158">
        <v>0.51262903940842997</v>
      </c>
      <c r="C16668" s="158">
        <v>5.6772088636407703E-2</v>
      </c>
      <c r="D16668" s="158"/>
      <c r="E16668" s="158"/>
    </row>
    <row r="16669" spans="1:5" x14ac:dyDescent="0.25">
      <c r="A16669" s="158">
        <v>97766.906810085406</v>
      </c>
      <c r="B16669" s="158">
        <v>0.175485755676141</v>
      </c>
      <c r="C16669" s="158">
        <v>5.6731935860860498E-2</v>
      </c>
      <c r="D16669" s="158"/>
      <c r="E16669" s="158"/>
    </row>
    <row r="16670" spans="1:5" x14ac:dyDescent="0.25">
      <c r="A16670" s="158">
        <v>97768.976380755907</v>
      </c>
      <c r="B16670" s="158">
        <v>0.56265084677189503</v>
      </c>
      <c r="C16670" s="158">
        <v>5.67251638066429E-2</v>
      </c>
      <c r="D16670" s="158"/>
      <c r="E16670" s="158"/>
    </row>
    <row r="16671" spans="1:5" x14ac:dyDescent="0.25">
      <c r="A16671" s="158">
        <v>97780.585120381002</v>
      </c>
      <c r="B16671" s="158">
        <v>0.34056757728857501</v>
      </c>
      <c r="C16671" s="158">
        <v>5.6687205804043003E-2</v>
      </c>
      <c r="D16671" s="158"/>
      <c r="E16671" s="158"/>
    </row>
    <row r="16672" spans="1:5" x14ac:dyDescent="0.25">
      <c r="A16672" s="158">
        <v>97814.349128638802</v>
      </c>
      <c r="B16672" s="158">
        <v>0.18678153864608599</v>
      </c>
      <c r="C16672" s="158">
        <v>5.6577076692395298E-2</v>
      </c>
      <c r="D16672" s="158"/>
      <c r="E16672" s="158"/>
    </row>
    <row r="16673" spans="1:5" x14ac:dyDescent="0.25">
      <c r="A16673" s="158">
        <v>97826.255350278894</v>
      </c>
      <c r="B16673" s="158">
        <v>-0.25370460149613</v>
      </c>
      <c r="C16673" s="158">
        <v>5.6538338315268499E-2</v>
      </c>
      <c r="D16673" s="158"/>
      <c r="E16673" s="158"/>
    </row>
    <row r="16674" spans="1:5" x14ac:dyDescent="0.25">
      <c r="A16674" s="158">
        <v>97833.093333898505</v>
      </c>
      <c r="B16674" s="158">
        <v>0.182971400220766</v>
      </c>
      <c r="C16674" s="158">
        <v>5.6516112849093303E-2</v>
      </c>
      <c r="D16674" s="158"/>
      <c r="E16674" s="158"/>
    </row>
    <row r="16675" spans="1:5" x14ac:dyDescent="0.25">
      <c r="A16675" s="158">
        <v>97847.717345734301</v>
      </c>
      <c r="B16675" s="158">
        <v>0.24474139026458</v>
      </c>
      <c r="C16675" s="158">
        <v>5.64686362661855E-2</v>
      </c>
      <c r="D16675" s="158"/>
      <c r="E16675" s="158"/>
    </row>
    <row r="16676" spans="1:5" x14ac:dyDescent="0.25">
      <c r="A16676" s="158">
        <v>97863.030898240002</v>
      </c>
      <c r="B16676" s="158">
        <v>-0.246881365673146</v>
      </c>
      <c r="C16676" s="158">
        <v>5.6419002611957703E-2</v>
      </c>
      <c r="D16676" s="158"/>
      <c r="E16676" s="158"/>
    </row>
    <row r="16677" spans="1:5" x14ac:dyDescent="0.25">
      <c r="A16677" s="158">
        <v>97868.3502735043</v>
      </c>
      <c r="B16677" s="158">
        <v>0.18854316967207299</v>
      </c>
      <c r="C16677" s="158">
        <v>5.64017811954916E-2</v>
      </c>
      <c r="D16677" s="158"/>
      <c r="E16677" s="158"/>
    </row>
    <row r="16678" spans="1:5" x14ac:dyDescent="0.25">
      <c r="A16678" s="158">
        <v>97882.650865001895</v>
      </c>
      <c r="B16678" s="158">
        <v>0.41343223997427597</v>
      </c>
      <c r="C16678" s="158">
        <v>5.6355533127198397E-2</v>
      </c>
      <c r="D16678" s="158"/>
      <c r="E16678" s="158"/>
    </row>
    <row r="16679" spans="1:5" x14ac:dyDescent="0.25">
      <c r="A16679" s="158">
        <v>97885.473625698301</v>
      </c>
      <c r="B16679" s="158">
        <v>-5.8677888743463601E-2</v>
      </c>
      <c r="C16679" s="158">
        <v>5.6346412932496599E-2</v>
      </c>
      <c r="D16679" s="158"/>
      <c r="E16679" s="158"/>
    </row>
    <row r="16680" spans="1:5" x14ac:dyDescent="0.25">
      <c r="A16680" s="158">
        <v>97889.273796543901</v>
      </c>
      <c r="B16680" s="158">
        <v>-0.38797831377880299</v>
      </c>
      <c r="C16680" s="158">
        <v>5.6334139257568097E-2</v>
      </c>
      <c r="D16680" s="158"/>
      <c r="E16680" s="158"/>
    </row>
    <row r="16681" spans="1:5" x14ac:dyDescent="0.25">
      <c r="A16681" s="158">
        <v>97900.790961047096</v>
      </c>
      <c r="B16681" s="158">
        <v>-0.119853083305321</v>
      </c>
      <c r="C16681" s="158">
        <v>5.6296972895410899E-2</v>
      </c>
      <c r="D16681" s="158"/>
      <c r="E16681" s="158"/>
    </row>
    <row r="16682" spans="1:5" x14ac:dyDescent="0.25">
      <c r="A16682" s="158">
        <v>97903.617471065198</v>
      </c>
      <c r="B16682" s="158">
        <v>0.109200294808365</v>
      </c>
      <c r="C16682" s="158">
        <v>5.62878588546704E-2</v>
      </c>
      <c r="D16682" s="158"/>
      <c r="E16682" s="158"/>
    </row>
    <row r="16683" spans="1:5" x14ac:dyDescent="0.25">
      <c r="A16683" s="158">
        <v>97909.017502632996</v>
      </c>
      <c r="B16683" s="158">
        <v>0.118360434545939</v>
      </c>
      <c r="C16683" s="158">
        <v>5.6270454447428897E-2</v>
      </c>
      <c r="D16683" s="158"/>
      <c r="E16683" s="158"/>
    </row>
    <row r="16684" spans="1:5" x14ac:dyDescent="0.25">
      <c r="A16684" s="158">
        <v>97917.717701005997</v>
      </c>
      <c r="B16684" s="158">
        <v>0.813481191227861</v>
      </c>
      <c r="C16684" s="158">
        <v>5.6242435404612101E-2</v>
      </c>
      <c r="D16684" s="158"/>
      <c r="E16684" s="158"/>
    </row>
    <row r="16685" spans="1:5" x14ac:dyDescent="0.25">
      <c r="A16685" s="158">
        <v>97920.859985269795</v>
      </c>
      <c r="B16685" s="158">
        <v>-0.70369783134534003</v>
      </c>
      <c r="C16685" s="158">
        <v>5.6232322293251501E-2</v>
      </c>
      <c r="D16685" s="158"/>
      <c r="E16685" s="158"/>
    </row>
    <row r="16686" spans="1:5" x14ac:dyDescent="0.25">
      <c r="A16686" s="158">
        <v>97933.083451022496</v>
      </c>
      <c r="B16686" s="158">
        <v>0.235339596122386</v>
      </c>
      <c r="C16686" s="158">
        <v>5.6193015852404798E-2</v>
      </c>
      <c r="D16686" s="158"/>
      <c r="E16686" s="158"/>
    </row>
    <row r="16687" spans="1:5" x14ac:dyDescent="0.25">
      <c r="A16687" s="158">
        <v>97976.045280325794</v>
      </c>
      <c r="B16687" s="158">
        <v>0.19832988242913799</v>
      </c>
      <c r="C16687" s="158">
        <v>5.6055288634792297E-2</v>
      </c>
      <c r="D16687" s="158"/>
      <c r="E16687" s="158"/>
    </row>
    <row r="16688" spans="1:5" x14ac:dyDescent="0.25">
      <c r="A16688" s="158">
        <v>97980.169566854296</v>
      </c>
      <c r="B16688" s="158">
        <v>-0.215544158624315</v>
      </c>
      <c r="C16688" s="158">
        <v>5.6042101669509597E-2</v>
      </c>
      <c r="D16688" s="158"/>
      <c r="E16688" s="158"/>
    </row>
    <row r="16689" spans="1:5" x14ac:dyDescent="0.25">
      <c r="A16689" s="158">
        <v>97983.646148021595</v>
      </c>
      <c r="B16689" s="158">
        <v>0.62161359702539398</v>
      </c>
      <c r="C16689" s="158">
        <v>5.6030990396558102E-2</v>
      </c>
      <c r="D16689" s="158"/>
      <c r="E16689" s="158"/>
    </row>
    <row r="16690" spans="1:5" x14ac:dyDescent="0.25">
      <c r="A16690" s="158">
        <v>97985.945374360395</v>
      </c>
      <c r="B16690" s="158">
        <v>-0.175115097755463</v>
      </c>
      <c r="C16690" s="158">
        <v>5.60236443643242E-2</v>
      </c>
      <c r="D16690" s="158"/>
      <c r="E16690" s="158"/>
    </row>
    <row r="16691" spans="1:5" x14ac:dyDescent="0.25">
      <c r="A16691" s="158">
        <v>98000.793634102607</v>
      </c>
      <c r="B16691" s="158">
        <v>6.8432930254225297E-2</v>
      </c>
      <c r="C16691" s="158">
        <v>5.5976249680575497E-2</v>
      </c>
      <c r="D16691" s="158"/>
      <c r="E16691" s="158"/>
    </row>
    <row r="16692" spans="1:5" x14ac:dyDescent="0.25">
      <c r="A16692" s="158">
        <v>98013.4191934509</v>
      </c>
      <c r="B16692" s="158">
        <v>-0.18445401535219799</v>
      </c>
      <c r="C16692" s="158">
        <v>5.5936011769600301E-2</v>
      </c>
      <c r="D16692" s="158"/>
      <c r="E16692" s="158"/>
    </row>
    <row r="16693" spans="1:5" x14ac:dyDescent="0.25">
      <c r="A16693" s="158">
        <v>98025.612763930301</v>
      </c>
      <c r="B16693" s="158">
        <v>-0.72840921047687701</v>
      </c>
      <c r="C16693" s="158">
        <v>5.5897204787590998E-2</v>
      </c>
      <c r="D16693" s="158"/>
      <c r="E16693" s="158"/>
    </row>
    <row r="16694" spans="1:5" x14ac:dyDescent="0.25">
      <c r="A16694" s="158">
        <v>98035.599553771201</v>
      </c>
      <c r="B16694" s="158">
        <v>0.227664819813889</v>
      </c>
      <c r="C16694" s="158">
        <v>5.5865460725198497E-2</v>
      </c>
      <c r="D16694" s="158"/>
      <c r="E16694" s="158"/>
    </row>
    <row r="16695" spans="1:5" x14ac:dyDescent="0.25">
      <c r="A16695" s="158">
        <v>98036.188003549207</v>
      </c>
      <c r="B16695" s="158">
        <v>0.12756623331862099</v>
      </c>
      <c r="C16695" s="158">
        <v>5.5863591390453098E-2</v>
      </c>
      <c r="D16695" s="158"/>
      <c r="E16695" s="158"/>
    </row>
    <row r="16696" spans="1:5" x14ac:dyDescent="0.25">
      <c r="A16696" s="158">
        <v>98042.622657571803</v>
      </c>
      <c r="B16696" s="158">
        <v>0.52386431815429901</v>
      </c>
      <c r="C16696" s="158">
        <v>5.5843158453227001E-2</v>
      </c>
      <c r="D16696" s="158"/>
      <c r="E16696" s="158"/>
    </row>
    <row r="16697" spans="1:5" x14ac:dyDescent="0.25">
      <c r="A16697" s="158">
        <v>98045.310280098594</v>
      </c>
      <c r="B16697" s="158">
        <v>0.234813315413684</v>
      </c>
      <c r="C16697" s="158">
        <v>5.5834628429604599E-2</v>
      </c>
      <c r="D16697" s="158"/>
      <c r="E16697" s="158"/>
    </row>
    <row r="16698" spans="1:5" x14ac:dyDescent="0.25">
      <c r="A16698" s="158">
        <v>98057.538510683895</v>
      </c>
      <c r="B16698" s="158">
        <v>0.24760825222112101</v>
      </c>
      <c r="C16698" s="158">
        <v>5.5795850952116997E-2</v>
      </c>
      <c r="D16698" s="158"/>
      <c r="E16698" s="158"/>
    </row>
    <row r="16699" spans="1:5" x14ac:dyDescent="0.25">
      <c r="A16699" s="158">
        <v>98063.023789568906</v>
      </c>
      <c r="B16699" s="158">
        <v>-0.53960792921095002</v>
      </c>
      <c r="C16699" s="158">
        <v>5.5778473766228902E-2</v>
      </c>
      <c r="D16699" s="158"/>
      <c r="E16699" s="158"/>
    </row>
    <row r="16700" spans="1:5" x14ac:dyDescent="0.25">
      <c r="A16700" s="158">
        <v>98073.379296581305</v>
      </c>
      <c r="B16700" s="158">
        <v>1.0123907394699001E-2</v>
      </c>
      <c r="C16700" s="158">
        <v>5.5745697280092502E-2</v>
      </c>
      <c r="D16700" s="158"/>
      <c r="E16700" s="158"/>
    </row>
    <row r="16701" spans="1:5" x14ac:dyDescent="0.25">
      <c r="A16701" s="158">
        <v>98081.160276368202</v>
      </c>
      <c r="B16701" s="158">
        <v>-0.24563696761467099</v>
      </c>
      <c r="C16701" s="158">
        <v>5.5721094819040598E-2</v>
      </c>
      <c r="D16701" s="158"/>
      <c r="E16701" s="158"/>
    </row>
    <row r="16702" spans="1:5" x14ac:dyDescent="0.25">
      <c r="A16702" s="158">
        <v>98091.7161634769</v>
      </c>
      <c r="B16702" s="158">
        <v>-8.1236277832918993E-2</v>
      </c>
      <c r="C16702" s="158">
        <v>5.5687753201647303E-2</v>
      </c>
      <c r="D16702" s="158"/>
      <c r="E16702" s="158"/>
    </row>
    <row r="16703" spans="1:5" x14ac:dyDescent="0.25">
      <c r="A16703" s="158">
        <v>98095.331303258004</v>
      </c>
      <c r="B16703" s="158">
        <v>3.63376469281196E-3</v>
      </c>
      <c r="C16703" s="158">
        <v>5.5676343690988499E-2</v>
      </c>
      <c r="D16703" s="158"/>
      <c r="E16703" s="158"/>
    </row>
    <row r="16704" spans="1:5" x14ac:dyDescent="0.25">
      <c r="A16704" s="158">
        <v>98135.237544598305</v>
      </c>
      <c r="B16704" s="158">
        <v>0.35353514527949298</v>
      </c>
      <c r="C16704" s="158">
        <v>5.55507102422787E-2</v>
      </c>
      <c r="D16704" s="158"/>
      <c r="E16704" s="158"/>
    </row>
    <row r="16705" spans="1:5" x14ac:dyDescent="0.25">
      <c r="A16705" s="158">
        <v>98163.086231797803</v>
      </c>
      <c r="B16705" s="158">
        <v>-0.54466540704886102</v>
      </c>
      <c r="C16705" s="158">
        <v>5.5463375952360401E-2</v>
      </c>
      <c r="D16705" s="158"/>
      <c r="E16705" s="158"/>
    </row>
    <row r="16706" spans="1:5" x14ac:dyDescent="0.25">
      <c r="A16706" s="158">
        <v>98169.911387531305</v>
      </c>
      <c r="B16706" s="158">
        <v>-0.18203215427872199</v>
      </c>
      <c r="C16706" s="158">
        <v>5.54420146743922E-2</v>
      </c>
      <c r="D16706" s="158"/>
      <c r="E16706" s="158"/>
    </row>
    <row r="16707" spans="1:5" x14ac:dyDescent="0.25">
      <c r="A16707" s="158">
        <v>98179.1020667501</v>
      </c>
      <c r="B16707" s="158">
        <v>-8.2757716128467607E-2</v>
      </c>
      <c r="C16707" s="158">
        <v>5.5413276331271397E-2</v>
      </c>
      <c r="D16707" s="158"/>
      <c r="E16707" s="158"/>
    </row>
    <row r="16708" spans="1:5" x14ac:dyDescent="0.25">
      <c r="A16708" s="158">
        <v>98187.586448688904</v>
      </c>
      <c r="B16708" s="158">
        <v>-0.20847664754738399</v>
      </c>
      <c r="C16708" s="158">
        <v>5.5386773534430299E-2</v>
      </c>
      <c r="D16708" s="158"/>
      <c r="E16708" s="158"/>
    </row>
    <row r="16709" spans="1:5" x14ac:dyDescent="0.25">
      <c r="A16709" s="158">
        <v>98201.161220222901</v>
      </c>
      <c r="B16709" s="158">
        <v>5.6726177375132601E-2</v>
      </c>
      <c r="C16709" s="158">
        <v>5.5344423794186998E-2</v>
      </c>
      <c r="D16709" s="158"/>
      <c r="E16709" s="158"/>
    </row>
    <row r="16710" spans="1:5" x14ac:dyDescent="0.25">
      <c r="A16710" s="158">
        <v>98214.631539882801</v>
      </c>
      <c r="B16710" s="158">
        <v>0.35169284579266202</v>
      </c>
      <c r="C16710" s="158">
        <v>5.5302465590419597E-2</v>
      </c>
      <c r="D16710" s="158"/>
      <c r="E16710" s="158"/>
    </row>
    <row r="16711" spans="1:5" x14ac:dyDescent="0.25">
      <c r="A16711" s="158">
        <v>98217.551975036695</v>
      </c>
      <c r="B16711" s="158">
        <v>0.66276127938291696</v>
      </c>
      <c r="C16711" s="158">
        <v>5.5293377451097303E-2</v>
      </c>
      <c r="D16711" s="158"/>
      <c r="E16711" s="158"/>
    </row>
    <row r="16712" spans="1:5" x14ac:dyDescent="0.25">
      <c r="A16712" s="158">
        <v>98218.765754130407</v>
      </c>
      <c r="B16712" s="158">
        <v>0.249890458665702</v>
      </c>
      <c r="C16712" s="158">
        <v>5.5289601178765399E-2</v>
      </c>
      <c r="D16712" s="158"/>
      <c r="E16712" s="158"/>
    </row>
    <row r="16713" spans="1:5" x14ac:dyDescent="0.25">
      <c r="A16713" s="158">
        <v>98247.3401243103</v>
      </c>
      <c r="B16713" s="158">
        <v>-0.89968621950082805</v>
      </c>
      <c r="C16713" s="158">
        <v>5.5200854197822197E-2</v>
      </c>
      <c r="D16713" s="158"/>
      <c r="E16713" s="158"/>
    </row>
    <row r="16714" spans="1:5" x14ac:dyDescent="0.25">
      <c r="A16714" s="158">
        <v>98267.286339185899</v>
      </c>
      <c r="B16714" s="158">
        <v>4.8057015952747797</v>
      </c>
      <c r="C16714" s="158">
        <v>5.5139077843745901E-2</v>
      </c>
      <c r="D16714" s="158"/>
      <c r="E16714" s="158"/>
    </row>
    <row r="16715" spans="1:5" x14ac:dyDescent="0.25">
      <c r="A16715" s="158">
        <v>98272.303949766298</v>
      </c>
      <c r="B16715" s="158">
        <v>-4.9146239821862302E-2</v>
      </c>
      <c r="C16715" s="158">
        <v>5.5123559891969799E-2</v>
      </c>
      <c r="D16715" s="158"/>
      <c r="E16715" s="158"/>
    </row>
    <row r="16716" spans="1:5" x14ac:dyDescent="0.25">
      <c r="A16716" s="158">
        <v>98273.754759713294</v>
      </c>
      <c r="B16716" s="158">
        <v>0.41773587175715199</v>
      </c>
      <c r="C16716" s="158">
        <v>5.5119074645324298E-2</v>
      </c>
      <c r="D16716" s="158"/>
      <c r="E16716" s="158"/>
    </row>
    <row r="16717" spans="1:5" x14ac:dyDescent="0.25">
      <c r="A16717" s="158">
        <v>98290.585523121001</v>
      </c>
      <c r="B16717" s="158">
        <v>-1.1548730383075201</v>
      </c>
      <c r="C16717" s="158">
        <v>5.5067096216036997E-2</v>
      </c>
      <c r="D16717" s="158"/>
      <c r="E16717" s="158"/>
    </row>
    <row r="16718" spans="1:5" x14ac:dyDescent="0.25">
      <c r="A16718" s="158">
        <v>98313.072452038206</v>
      </c>
      <c r="B16718" s="158">
        <v>-0.88308395952656504</v>
      </c>
      <c r="C16718" s="158">
        <v>5.49978065024865E-2</v>
      </c>
      <c r="D16718" s="158"/>
      <c r="E16718" s="158"/>
    </row>
    <row r="16719" spans="1:5" x14ac:dyDescent="0.25">
      <c r="A16719" s="158">
        <v>98317.032370937202</v>
      </c>
      <c r="B16719" s="158">
        <v>0.84511884867088904</v>
      </c>
      <c r="C16719" s="158">
        <v>5.4985623176467199E-2</v>
      </c>
      <c r="D16719" s="158"/>
      <c r="E16719" s="158"/>
    </row>
    <row r="16720" spans="1:5" x14ac:dyDescent="0.25">
      <c r="A16720" s="158">
        <v>98317.7595380641</v>
      </c>
      <c r="B16720" s="158">
        <v>-1.7329560955337001E-2</v>
      </c>
      <c r="C16720" s="158">
        <v>5.4983386531168903E-2</v>
      </c>
      <c r="D16720" s="158"/>
      <c r="E16720" s="158"/>
    </row>
    <row r="16721" spans="1:5" x14ac:dyDescent="0.25">
      <c r="A16721" s="158">
        <v>98321.599894982297</v>
      </c>
      <c r="B16721" s="158">
        <v>0.21338067327121299</v>
      </c>
      <c r="C16721" s="158">
        <v>5.4971577322874998E-2</v>
      </c>
      <c r="D16721" s="158"/>
      <c r="E16721" s="158"/>
    </row>
    <row r="16722" spans="1:5" x14ac:dyDescent="0.25">
      <c r="A16722" s="158">
        <v>98322.212315337296</v>
      </c>
      <c r="B16722" s="158">
        <v>-0.124325283862337</v>
      </c>
      <c r="C16722" s="158">
        <v>5.4969694593099902E-2</v>
      </c>
      <c r="D16722" s="158"/>
      <c r="E16722" s="158"/>
    </row>
    <row r="16723" spans="1:5" x14ac:dyDescent="0.25">
      <c r="A16723" s="158">
        <v>98328.402776931005</v>
      </c>
      <c r="B16723" s="158">
        <v>-1.6841840840198199E-2</v>
      </c>
      <c r="C16723" s="158">
        <v>5.4950671016858202E-2</v>
      </c>
      <c r="D16723" s="158"/>
      <c r="E16723" s="158"/>
    </row>
    <row r="16724" spans="1:5" x14ac:dyDescent="0.25">
      <c r="A16724" s="158">
        <v>98332.134314696305</v>
      </c>
      <c r="B16724" s="158">
        <v>0.207310195497001</v>
      </c>
      <c r="C16724" s="158">
        <v>5.4939210342259397E-2</v>
      </c>
      <c r="D16724" s="158"/>
      <c r="E16724" s="158"/>
    </row>
    <row r="16725" spans="1:5" x14ac:dyDescent="0.25">
      <c r="A16725" s="158">
        <v>98354.678360436897</v>
      </c>
      <c r="B16725" s="158">
        <v>0.20659707100611999</v>
      </c>
      <c r="C16725" s="158">
        <v>5.4870074800086398E-2</v>
      </c>
      <c r="D16725" s="158"/>
      <c r="E16725" s="158"/>
    </row>
    <row r="16726" spans="1:5" x14ac:dyDescent="0.25">
      <c r="A16726" s="158">
        <v>98358.734948015495</v>
      </c>
      <c r="B16726" s="158">
        <v>8.5902250057934296E-2</v>
      </c>
      <c r="C16726" s="158">
        <v>5.4857653421418802E-2</v>
      </c>
      <c r="D16726" s="158"/>
      <c r="E16726" s="158"/>
    </row>
    <row r="16727" spans="1:5" x14ac:dyDescent="0.25">
      <c r="A16727" s="158">
        <v>98361.351133811797</v>
      </c>
      <c r="B16727" s="158">
        <v>0.19481070478231099</v>
      </c>
      <c r="C16727" s="158">
        <v>5.4849645644095599E-2</v>
      </c>
      <c r="D16727" s="158"/>
      <c r="E16727" s="158"/>
    </row>
    <row r="16728" spans="1:5" x14ac:dyDescent="0.25">
      <c r="A16728" s="158">
        <v>98402.192242394696</v>
      </c>
      <c r="B16728" s="158">
        <v>-9.8254844643852507E-2</v>
      </c>
      <c r="C16728" s="158">
        <v>5.4724946150219902E-2</v>
      </c>
      <c r="D16728" s="158"/>
      <c r="E16728" s="158"/>
    </row>
    <row r="16729" spans="1:5" x14ac:dyDescent="0.25">
      <c r="A16729" s="158">
        <v>98425.259232244993</v>
      </c>
      <c r="B16729" s="158">
        <v>0.119980497498884</v>
      </c>
      <c r="C16729" s="158">
        <v>5.4654771932257401E-2</v>
      </c>
      <c r="D16729" s="158"/>
      <c r="E16729" s="158"/>
    </row>
    <row r="16730" spans="1:5" x14ac:dyDescent="0.25">
      <c r="A16730" s="158">
        <v>98427.149031567693</v>
      </c>
      <c r="B16730" s="158">
        <v>-0.65531158902256703</v>
      </c>
      <c r="C16730" s="158">
        <v>5.4649030948692903E-2</v>
      </c>
      <c r="D16730" s="158"/>
      <c r="E16730" s="158"/>
    </row>
    <row r="16731" spans="1:5" x14ac:dyDescent="0.25">
      <c r="A16731" s="158">
        <v>98433.119450554106</v>
      </c>
      <c r="B16731" s="158">
        <v>0.61461514804470596</v>
      </c>
      <c r="C16731" s="158">
        <v>5.4630901624176997E-2</v>
      </c>
      <c r="D16731" s="158"/>
      <c r="E16731" s="158"/>
    </row>
    <row r="16732" spans="1:5" x14ac:dyDescent="0.25">
      <c r="A16732" s="158">
        <v>98437.857380191796</v>
      </c>
      <c r="B16732" s="158">
        <v>-0.35427322859903398</v>
      </c>
      <c r="C16732" s="158">
        <v>5.4616523524817003E-2</v>
      </c>
      <c r="D16732" s="158"/>
      <c r="E16732" s="158"/>
    </row>
    <row r="16733" spans="1:5" x14ac:dyDescent="0.25">
      <c r="A16733" s="158">
        <v>98438.691158011701</v>
      </c>
      <c r="B16733" s="158">
        <v>-0.14182010787073801</v>
      </c>
      <c r="C16733" s="158">
        <v>5.4613994075839098E-2</v>
      </c>
      <c r="D16733" s="158"/>
      <c r="E16733" s="158"/>
    </row>
    <row r="16734" spans="1:5" x14ac:dyDescent="0.25">
      <c r="A16734" s="158">
        <v>98467.078600505498</v>
      </c>
      <c r="B16734" s="158">
        <v>1.34022593121452E-2</v>
      </c>
      <c r="C16734" s="158">
        <v>5.4528016978401803E-2</v>
      </c>
      <c r="D16734" s="158"/>
      <c r="E16734" s="158"/>
    </row>
    <row r="16735" spans="1:5" x14ac:dyDescent="0.25">
      <c r="A16735" s="158">
        <v>98478.584538750001</v>
      </c>
      <c r="B16735" s="158">
        <v>0.25810832686408203</v>
      </c>
      <c r="C16735" s="158">
        <v>5.4493247542433898E-2</v>
      </c>
      <c r="D16735" s="158"/>
      <c r="E16735" s="158"/>
    </row>
    <row r="16736" spans="1:5" x14ac:dyDescent="0.25">
      <c r="A16736" s="158">
        <v>98499.478025593198</v>
      </c>
      <c r="B16736" s="158">
        <v>-0.126823571301793</v>
      </c>
      <c r="C16736" s="158">
        <v>5.4430225633817102E-2</v>
      </c>
      <c r="D16736" s="158"/>
      <c r="E16736" s="158"/>
    </row>
    <row r="16737" spans="1:5" x14ac:dyDescent="0.25">
      <c r="A16737" s="158">
        <v>98511.058751766803</v>
      </c>
      <c r="B16737" s="158">
        <v>-0.147619196885829</v>
      </c>
      <c r="C16737" s="158">
        <v>5.4395358155583502E-2</v>
      </c>
      <c r="D16737" s="158"/>
      <c r="E16737" s="158"/>
    </row>
    <row r="16738" spans="1:5" x14ac:dyDescent="0.25">
      <c r="A16738" s="158">
        <v>98521.805982806094</v>
      </c>
      <c r="B16738" s="158">
        <v>6.1914910647331599E-4</v>
      </c>
      <c r="C16738" s="158">
        <v>5.4363040869143599E-2</v>
      </c>
      <c r="D16738" s="158"/>
      <c r="E16738" s="158"/>
    </row>
    <row r="16739" spans="1:5" x14ac:dyDescent="0.25">
      <c r="A16739" s="158">
        <v>98530.718496381494</v>
      </c>
      <c r="B16739" s="158">
        <v>0.41833407983635801</v>
      </c>
      <c r="C16739" s="158">
        <v>5.43362702863135E-2</v>
      </c>
      <c r="D16739" s="158"/>
      <c r="E16739" s="158"/>
    </row>
    <row r="16740" spans="1:5" x14ac:dyDescent="0.25">
      <c r="A16740" s="158">
        <v>98540.429413871505</v>
      </c>
      <c r="B16740" s="158">
        <v>7.0030477733729099E-2</v>
      </c>
      <c r="C16740" s="158">
        <v>5.4307132069334102E-2</v>
      </c>
      <c r="D16740" s="158"/>
      <c r="E16740" s="158"/>
    </row>
    <row r="16741" spans="1:5" x14ac:dyDescent="0.25">
      <c r="A16741" s="158">
        <v>98555.079006978704</v>
      </c>
      <c r="B16741" s="158">
        <v>-8.4247843701945602E-2</v>
      </c>
      <c r="C16741" s="158">
        <v>5.4263235168027397E-2</v>
      </c>
      <c r="D16741" s="158"/>
      <c r="E16741" s="158"/>
    </row>
    <row r="16742" spans="1:5" x14ac:dyDescent="0.25">
      <c r="A16742" s="158">
        <v>98560.540362521904</v>
      </c>
      <c r="B16742" s="158">
        <v>-6.0319733746683202E-2</v>
      </c>
      <c r="C16742" s="158">
        <v>5.4246888906800302E-2</v>
      </c>
      <c r="D16742" s="158"/>
      <c r="E16742" s="158"/>
    </row>
    <row r="16743" spans="1:5" x14ac:dyDescent="0.25">
      <c r="A16743" s="158">
        <v>98577.192592069405</v>
      </c>
      <c r="B16743" s="158">
        <v>-0.37240048519093799</v>
      </c>
      <c r="C16743" s="158">
        <v>5.4197109242528803E-2</v>
      </c>
      <c r="D16743" s="158"/>
      <c r="E16743" s="158"/>
    </row>
    <row r="16744" spans="1:5" x14ac:dyDescent="0.25">
      <c r="A16744" s="158">
        <v>98588.523273634695</v>
      </c>
      <c r="B16744" s="158">
        <v>-0.60127517168446798</v>
      </c>
      <c r="C16744" s="158">
        <v>5.4163290697377603E-2</v>
      </c>
      <c r="D16744" s="158"/>
      <c r="E16744" s="158"/>
    </row>
    <row r="16745" spans="1:5" x14ac:dyDescent="0.25">
      <c r="A16745" s="158">
        <v>98591.771510804698</v>
      </c>
      <c r="B16745" s="158">
        <v>-0.22762193830441199</v>
      </c>
      <c r="C16745" s="158">
        <v>5.4153603629753598E-2</v>
      </c>
      <c r="D16745" s="158"/>
      <c r="E16745" s="158"/>
    </row>
    <row r="16746" spans="1:5" x14ac:dyDescent="0.25">
      <c r="A16746" s="158">
        <v>98606.244571592295</v>
      </c>
      <c r="B16746" s="158">
        <v>-0.66556048758984498</v>
      </c>
      <c r="C16746" s="158">
        <v>5.4110484020306798E-2</v>
      </c>
      <c r="D16746" s="158"/>
      <c r="E16746" s="158"/>
    </row>
    <row r="16747" spans="1:5" x14ac:dyDescent="0.25">
      <c r="A16747" s="158">
        <v>98614.339533312304</v>
      </c>
      <c r="B16747" s="158">
        <v>0.33563002089955801</v>
      </c>
      <c r="C16747" s="158">
        <v>5.4086397071698003E-2</v>
      </c>
      <c r="D16747" s="158"/>
      <c r="E16747" s="158"/>
    </row>
    <row r="16748" spans="1:5" x14ac:dyDescent="0.25">
      <c r="A16748" s="158">
        <v>98614.800904838499</v>
      </c>
      <c r="B16748" s="158">
        <v>-0.174298561863484</v>
      </c>
      <c r="C16748" s="158">
        <v>5.4085024893947897E-2</v>
      </c>
      <c r="D16748" s="158"/>
      <c r="E16748" s="158"/>
    </row>
    <row r="16749" spans="1:5" x14ac:dyDescent="0.25">
      <c r="A16749" s="158">
        <v>98616.483167204802</v>
      </c>
      <c r="B16749" s="158">
        <v>-0.63484702186180597</v>
      </c>
      <c r="C16749" s="158">
        <v>5.4080022229484201E-2</v>
      </c>
      <c r="D16749" s="158"/>
      <c r="E16749" s="158"/>
    </row>
    <row r="16750" spans="1:5" x14ac:dyDescent="0.25">
      <c r="A16750" s="158">
        <v>98630.318067456203</v>
      </c>
      <c r="B16750" s="158">
        <v>0.16765550490216399</v>
      </c>
      <c r="C16750" s="158">
        <v>5.40389159716856E-2</v>
      </c>
      <c r="D16750" s="158"/>
      <c r="E16750" s="158"/>
    </row>
    <row r="16751" spans="1:5" x14ac:dyDescent="0.25">
      <c r="A16751" s="158">
        <v>98631.546974974</v>
      </c>
      <c r="B16751" s="158">
        <v>1.4953472813839E-2</v>
      </c>
      <c r="C16751" s="158">
        <v>5.4035267705905998E-2</v>
      </c>
      <c r="D16751" s="158"/>
      <c r="E16751" s="158"/>
    </row>
    <row r="16752" spans="1:5" x14ac:dyDescent="0.25">
      <c r="A16752" s="158">
        <v>98632.123506073898</v>
      </c>
      <c r="B16752" s="158">
        <v>0.43435928035910898</v>
      </c>
      <c r="C16752" s="158">
        <v>5.40335563263789E-2</v>
      </c>
      <c r="D16752" s="158"/>
      <c r="E16752" s="158"/>
    </row>
    <row r="16753" spans="1:5" x14ac:dyDescent="0.25">
      <c r="A16753" s="158">
        <v>98650.044693771095</v>
      </c>
      <c r="B16753" s="158">
        <v>0.25445518447826398</v>
      </c>
      <c r="C16753" s="158">
        <v>5.3980413668991999E-2</v>
      </c>
      <c r="D16753" s="158"/>
      <c r="E16753" s="158"/>
    </row>
    <row r="16754" spans="1:5" x14ac:dyDescent="0.25">
      <c r="A16754" s="158">
        <v>98654.424287144197</v>
      </c>
      <c r="B16754" s="158">
        <v>-0.14848237063978001</v>
      </c>
      <c r="C16754" s="158">
        <v>5.3967442727892598E-2</v>
      </c>
      <c r="D16754" s="158"/>
      <c r="E16754" s="158"/>
    </row>
    <row r="16755" spans="1:5" x14ac:dyDescent="0.25">
      <c r="A16755" s="158">
        <v>98661.076416873504</v>
      </c>
      <c r="B16755" s="158">
        <v>-0.413880506600872</v>
      </c>
      <c r="C16755" s="158">
        <v>5.3947753341531401E-2</v>
      </c>
      <c r="D16755" s="158"/>
      <c r="E16755" s="158"/>
    </row>
    <row r="16756" spans="1:5" x14ac:dyDescent="0.25">
      <c r="A16756" s="158">
        <v>98661.256563593503</v>
      </c>
      <c r="B16756" s="158">
        <v>-0.16087057802812699</v>
      </c>
      <c r="C16756" s="158">
        <v>5.3947220334427802E-2</v>
      </c>
      <c r="D16756" s="158"/>
      <c r="E16756" s="158"/>
    </row>
    <row r="16757" spans="1:5" x14ac:dyDescent="0.25">
      <c r="A16757" s="158">
        <v>98722.2377526942</v>
      </c>
      <c r="B16757" s="158">
        <v>-0.15396248627539399</v>
      </c>
      <c r="C16757" s="158">
        <v>5.37674031147568E-2</v>
      </c>
      <c r="D16757" s="158"/>
      <c r="E16757" s="158"/>
    </row>
    <row r="16758" spans="1:5" x14ac:dyDescent="0.25">
      <c r="A16758" s="158">
        <v>98725.250402258607</v>
      </c>
      <c r="B16758" s="158">
        <v>-0.165718069599952</v>
      </c>
      <c r="C16758" s="158">
        <v>5.3758551014486101E-2</v>
      </c>
      <c r="D16758" s="158"/>
      <c r="E16758" s="158"/>
    </row>
    <row r="16759" spans="1:5" x14ac:dyDescent="0.25">
      <c r="A16759" s="158">
        <v>98736.507347620995</v>
      </c>
      <c r="B16759" s="158">
        <v>8.8737094501012401E-2</v>
      </c>
      <c r="C16759" s="158">
        <v>5.3725500631933799E-2</v>
      </c>
      <c r="D16759" s="158"/>
      <c r="E16759" s="158"/>
    </row>
    <row r="16760" spans="1:5" x14ac:dyDescent="0.25">
      <c r="A16760" s="158">
        <v>98774.984650915794</v>
      </c>
      <c r="B16760" s="158">
        <v>-0.70512997576007697</v>
      </c>
      <c r="C16760" s="158">
        <v>5.3612840105373899E-2</v>
      </c>
      <c r="D16760" s="158"/>
      <c r="E16760" s="158"/>
    </row>
    <row r="16761" spans="1:5" x14ac:dyDescent="0.25">
      <c r="A16761" s="158">
        <v>98783.011816609098</v>
      </c>
      <c r="B16761" s="158">
        <v>-0.279368445003636</v>
      </c>
      <c r="C16761" s="158">
        <v>5.3589396765272197E-2</v>
      </c>
      <c r="D16761" s="158"/>
      <c r="E16761" s="158"/>
    </row>
    <row r="16762" spans="1:5" x14ac:dyDescent="0.25">
      <c r="A16762" s="158">
        <v>98789.038620877996</v>
      </c>
      <c r="B16762" s="158">
        <v>0.30334685784945098</v>
      </c>
      <c r="C16762" s="158">
        <v>5.3571809040939798E-2</v>
      </c>
      <c r="D16762" s="158"/>
      <c r="E16762" s="158"/>
    </row>
    <row r="16763" spans="1:5" x14ac:dyDescent="0.25">
      <c r="A16763" s="158">
        <v>98802.726769375804</v>
      </c>
      <c r="B16763" s="158">
        <v>-1.9605100511910199E-2</v>
      </c>
      <c r="C16763" s="158">
        <v>5.3531906709849197E-2</v>
      </c>
      <c r="D16763" s="158"/>
      <c r="E16763" s="158"/>
    </row>
    <row r="16764" spans="1:5" x14ac:dyDescent="0.25">
      <c r="A16764" s="158">
        <v>98804.659303370005</v>
      </c>
      <c r="B16764" s="158">
        <v>-0.84043152037528401</v>
      </c>
      <c r="C16764" s="158">
        <v>5.3526277994004799E-2</v>
      </c>
      <c r="D16764" s="158"/>
      <c r="E16764" s="158"/>
    </row>
    <row r="16765" spans="1:5" x14ac:dyDescent="0.25">
      <c r="A16765" s="158">
        <v>98824.956249177194</v>
      </c>
      <c r="B16765" s="158">
        <v>-6.1220085970825601E-2</v>
      </c>
      <c r="C16765" s="158">
        <v>5.3467232710412198E-2</v>
      </c>
      <c r="D16765" s="158"/>
      <c r="E16765" s="158"/>
    </row>
    <row r="16766" spans="1:5" x14ac:dyDescent="0.25">
      <c r="A16766" s="158">
        <v>98829.140398771196</v>
      </c>
      <c r="B16766" s="158">
        <v>0.86449414447042905</v>
      </c>
      <c r="C16766" s="158">
        <v>5.34550769817713E-2</v>
      </c>
      <c r="D16766" s="158"/>
      <c r="E16766" s="158"/>
    </row>
    <row r="16767" spans="1:5" x14ac:dyDescent="0.25">
      <c r="A16767" s="158">
        <v>98829.267094370603</v>
      </c>
      <c r="B16767" s="158">
        <v>0.77626359693463398</v>
      </c>
      <c r="C16767" s="158">
        <v>5.3454708994185397E-2</v>
      </c>
      <c r="D16767" s="158"/>
      <c r="E16767" s="158"/>
    </row>
    <row r="16768" spans="1:5" x14ac:dyDescent="0.25">
      <c r="A16768" s="158">
        <v>98833.812262578896</v>
      </c>
      <c r="B16768" s="158">
        <v>0.85915088447365795</v>
      </c>
      <c r="C16768" s="158">
        <v>5.3441510908853802E-2</v>
      </c>
      <c r="D16768" s="158"/>
      <c r="E16768" s="158"/>
    </row>
    <row r="16769" spans="1:5" x14ac:dyDescent="0.25">
      <c r="A16769" s="158">
        <v>98836.836278578296</v>
      </c>
      <c r="B16769" s="158">
        <v>-0.28458026007801601</v>
      </c>
      <c r="C16769" s="158">
        <v>5.3432733510665201E-2</v>
      </c>
      <c r="D16769" s="158"/>
      <c r="E16769" s="158"/>
    </row>
    <row r="16770" spans="1:5" x14ac:dyDescent="0.25">
      <c r="A16770" s="158">
        <v>98840.663390142305</v>
      </c>
      <c r="B16770" s="158">
        <v>-0.25867210710754901</v>
      </c>
      <c r="C16770" s="158">
        <v>5.3421629224116897E-2</v>
      </c>
      <c r="D16770" s="158"/>
      <c r="E16770" s="158"/>
    </row>
    <row r="16771" spans="1:5" x14ac:dyDescent="0.25">
      <c r="A16771" s="158">
        <v>98848.787027027996</v>
      </c>
      <c r="B16771" s="158">
        <v>-0.22833813585225701</v>
      </c>
      <c r="C16771" s="158">
        <v>5.3398073996137899E-2</v>
      </c>
      <c r="D16771" s="158"/>
      <c r="E16771" s="158"/>
    </row>
    <row r="16772" spans="1:5" x14ac:dyDescent="0.25">
      <c r="A16772" s="158">
        <v>98848.969396567496</v>
      </c>
      <c r="B16772" s="158">
        <v>-0.32491169348232202</v>
      </c>
      <c r="C16772" s="158">
        <v>5.3397545438107201E-2</v>
      </c>
      <c r="D16772" s="158"/>
      <c r="E16772" s="158"/>
    </row>
    <row r="16773" spans="1:5" x14ac:dyDescent="0.25">
      <c r="A16773" s="158">
        <v>98863.329123332995</v>
      </c>
      <c r="B16773" s="158">
        <v>0.42732801017015798</v>
      </c>
      <c r="C16773" s="158">
        <v>5.3355959835986802E-2</v>
      </c>
      <c r="D16773" s="158"/>
      <c r="E16773" s="158"/>
    </row>
    <row r="16774" spans="1:5" x14ac:dyDescent="0.25">
      <c r="A16774" s="158">
        <v>98874.948736730294</v>
      </c>
      <c r="B16774" s="158">
        <v>0.191115277791232</v>
      </c>
      <c r="C16774" s="158">
        <v>5.3322357053164599E-2</v>
      </c>
      <c r="D16774" s="158"/>
      <c r="E16774" s="158"/>
    </row>
    <row r="16775" spans="1:5" x14ac:dyDescent="0.25">
      <c r="A16775" s="158">
        <v>98884.751265314306</v>
      </c>
      <c r="B16775" s="158">
        <v>-0.13613258899156699</v>
      </c>
      <c r="C16775" s="158">
        <v>5.32940420447909E-2</v>
      </c>
      <c r="D16775" s="158"/>
      <c r="E16775" s="158"/>
    </row>
    <row r="16776" spans="1:5" x14ac:dyDescent="0.25">
      <c r="A16776" s="158">
        <v>98900.5945196213</v>
      </c>
      <c r="B16776" s="158">
        <v>7.0547273668530905E-2</v>
      </c>
      <c r="C16776" s="158">
        <v>5.3248341716946097E-2</v>
      </c>
      <c r="D16776" s="158"/>
      <c r="E16776" s="158"/>
    </row>
    <row r="16777" spans="1:5" x14ac:dyDescent="0.25">
      <c r="A16777" s="158">
        <v>98901.979553397905</v>
      </c>
      <c r="B16777" s="158">
        <v>-0.27883945414982603</v>
      </c>
      <c r="C16777" s="158">
        <v>5.32443502723179E-2</v>
      </c>
      <c r="D16777" s="158"/>
      <c r="E16777" s="158"/>
    </row>
    <row r="16778" spans="1:5" x14ac:dyDescent="0.25">
      <c r="A16778" s="158">
        <v>98913.670607863198</v>
      </c>
      <c r="B16778" s="158">
        <v>4.7304989784446904E-3</v>
      </c>
      <c r="C16778" s="158">
        <v>5.3210682350296301E-2</v>
      </c>
      <c r="D16778" s="158"/>
      <c r="E16778" s="158"/>
    </row>
    <row r="16779" spans="1:5" x14ac:dyDescent="0.25">
      <c r="A16779" s="158">
        <v>98920.7135734029</v>
      </c>
      <c r="B16779" s="158">
        <v>-0.18033192136168699</v>
      </c>
      <c r="C16779" s="158">
        <v>5.3190420529359801E-2</v>
      </c>
      <c r="D16779" s="158"/>
      <c r="E16779" s="158"/>
    </row>
    <row r="16780" spans="1:5" x14ac:dyDescent="0.25">
      <c r="A16780" s="158">
        <v>98955.069815779396</v>
      </c>
      <c r="B16780" s="158">
        <v>-0.81741570874940295</v>
      </c>
      <c r="C16780" s="158">
        <v>5.30918018592305E-2</v>
      </c>
      <c r="D16780" s="158"/>
      <c r="E16780" s="158"/>
    </row>
    <row r="16781" spans="1:5" x14ac:dyDescent="0.25">
      <c r="A16781" s="158">
        <v>98960.753169041505</v>
      </c>
      <c r="B16781" s="158">
        <v>5.9001367208377804E-3</v>
      </c>
      <c r="C16781" s="158">
        <v>5.3075523080981298E-2</v>
      </c>
      <c r="D16781" s="158"/>
      <c r="E16781" s="158"/>
    </row>
    <row r="16782" spans="1:5" x14ac:dyDescent="0.25">
      <c r="A16782" s="158">
        <v>98968.508593692895</v>
      </c>
      <c r="B16782" s="158">
        <v>2.3007345814307599E-2</v>
      </c>
      <c r="C16782" s="158">
        <v>5.3053325320956302E-2</v>
      </c>
      <c r="D16782" s="158"/>
      <c r="E16782" s="158"/>
    </row>
    <row r="16783" spans="1:5" x14ac:dyDescent="0.25">
      <c r="A16783" s="158">
        <v>98976.443213509803</v>
      </c>
      <c r="B16783" s="158">
        <v>-0.55267110546391995</v>
      </c>
      <c r="C16783" s="158">
        <v>5.3030633785783099E-2</v>
      </c>
      <c r="D16783" s="158"/>
      <c r="E16783" s="158"/>
    </row>
    <row r="16784" spans="1:5" x14ac:dyDescent="0.25">
      <c r="A16784" s="158">
        <v>98982.609697693799</v>
      </c>
      <c r="B16784" s="158">
        <v>0.14924641572886499</v>
      </c>
      <c r="C16784" s="158">
        <v>5.3013012122746499E-2</v>
      </c>
      <c r="D16784" s="158"/>
      <c r="E16784" s="158"/>
    </row>
    <row r="16785" spans="1:5" x14ac:dyDescent="0.25">
      <c r="A16785" s="158">
        <v>98984.289217048805</v>
      </c>
      <c r="B16785" s="158">
        <v>0.55598771274136805</v>
      </c>
      <c r="C16785" s="158">
        <v>5.3008214659880599E-2</v>
      </c>
      <c r="D16785" s="158"/>
      <c r="E16785" s="158"/>
    </row>
    <row r="16786" spans="1:5" x14ac:dyDescent="0.25">
      <c r="A16786" s="158">
        <v>98990.050856039205</v>
      </c>
      <c r="B16786" s="158">
        <v>0.112668275164474</v>
      </c>
      <c r="C16786" s="158">
        <v>5.2991763386350803E-2</v>
      </c>
      <c r="D16786" s="158"/>
      <c r="E16786" s="158"/>
    </row>
    <row r="16787" spans="1:5" x14ac:dyDescent="0.25">
      <c r="A16787" s="158">
        <v>99024.690472030896</v>
      </c>
      <c r="B16787" s="158">
        <v>-0.246926225152932</v>
      </c>
      <c r="C16787" s="158">
        <v>5.2893069928239597E-2</v>
      </c>
      <c r="D16787" s="158"/>
      <c r="E16787" s="158"/>
    </row>
    <row r="16788" spans="1:5" x14ac:dyDescent="0.25">
      <c r="A16788" s="158">
        <v>99028.736919656396</v>
      </c>
      <c r="B16788" s="158">
        <v>-0.217828644918061</v>
      </c>
      <c r="C16788" s="158">
        <v>5.2881564785316797E-2</v>
      </c>
      <c r="D16788" s="158"/>
      <c r="E16788" s="158"/>
    </row>
    <row r="16789" spans="1:5" x14ac:dyDescent="0.25">
      <c r="A16789" s="158">
        <v>99039.384387894301</v>
      </c>
      <c r="B16789" s="158">
        <v>0.49159468321147098</v>
      </c>
      <c r="C16789" s="158">
        <v>5.2851314848629399E-2</v>
      </c>
      <c r="D16789" s="158"/>
      <c r="E16789" s="158"/>
    </row>
    <row r="16790" spans="1:5" x14ac:dyDescent="0.25">
      <c r="A16790" s="158">
        <v>99060.643979500499</v>
      </c>
      <c r="B16790" s="158">
        <v>-0.217701621624034</v>
      </c>
      <c r="C16790" s="158">
        <v>5.2791017819419299E-2</v>
      </c>
      <c r="D16790" s="158"/>
      <c r="E16790" s="158"/>
    </row>
    <row r="16791" spans="1:5" x14ac:dyDescent="0.25">
      <c r="A16791" s="158">
        <v>99061.878483381995</v>
      </c>
      <c r="B16791" s="158">
        <v>0.112067543858951</v>
      </c>
      <c r="C16791" s="158">
        <v>5.2787520668511403E-2</v>
      </c>
      <c r="D16791" s="158"/>
      <c r="E16791" s="158"/>
    </row>
    <row r="16792" spans="1:5" x14ac:dyDescent="0.25">
      <c r="A16792" s="158">
        <v>99098.102596623401</v>
      </c>
      <c r="B16792" s="158">
        <v>6.1007053475803402E-2</v>
      </c>
      <c r="C16792" s="158">
        <v>5.2685107026047E-2</v>
      </c>
      <c r="D16792" s="158"/>
      <c r="E16792" s="158"/>
    </row>
    <row r="16793" spans="1:5" x14ac:dyDescent="0.25">
      <c r="A16793" s="158">
        <v>99116.743088558404</v>
      </c>
      <c r="B16793" s="158">
        <v>0.42404254147268</v>
      </c>
      <c r="C16793" s="158">
        <v>5.2632558869045401E-2</v>
      </c>
      <c r="D16793" s="158"/>
      <c r="E16793" s="158"/>
    </row>
    <row r="16794" spans="1:5" x14ac:dyDescent="0.25">
      <c r="A16794" s="158">
        <v>99135.606125167906</v>
      </c>
      <c r="B16794" s="158">
        <v>4.0718199115552502E-2</v>
      </c>
      <c r="C16794" s="158">
        <v>5.2579488349812298E-2</v>
      </c>
      <c r="D16794" s="158"/>
      <c r="E16794" s="158"/>
    </row>
    <row r="16795" spans="1:5" x14ac:dyDescent="0.25">
      <c r="A16795" s="158">
        <v>99147.612280687797</v>
      </c>
      <c r="B16795" s="158">
        <v>0.141084180517659</v>
      </c>
      <c r="C16795" s="158">
        <v>5.2545764229972099E-2</v>
      </c>
      <c r="D16795" s="158"/>
      <c r="E16795" s="158"/>
    </row>
    <row r="16796" spans="1:5" x14ac:dyDescent="0.25">
      <c r="A16796" s="158">
        <v>99156.963895041205</v>
      </c>
      <c r="B16796" s="158">
        <v>0.46477996345983802</v>
      </c>
      <c r="C16796" s="158">
        <v>5.2519525893338602E-2</v>
      </c>
      <c r="D16796" s="158"/>
      <c r="E16796" s="158"/>
    </row>
    <row r="16797" spans="1:5" x14ac:dyDescent="0.25">
      <c r="A16797" s="158">
        <v>99184.467699639601</v>
      </c>
      <c r="B16797" s="158">
        <v>-0.25856610471803898</v>
      </c>
      <c r="C16797" s="158">
        <v>5.2442505779358002E-2</v>
      </c>
      <c r="D16797" s="158"/>
      <c r="E16797" s="158"/>
    </row>
    <row r="16798" spans="1:5" x14ac:dyDescent="0.25">
      <c r="A16798" s="158">
        <v>99199.934022177302</v>
      </c>
      <c r="B16798" s="158">
        <v>2.1146772610106401</v>
      </c>
      <c r="C16798" s="158">
        <v>5.2399291920822502E-2</v>
      </c>
      <c r="D16798" s="158"/>
      <c r="E16798" s="158"/>
    </row>
    <row r="16799" spans="1:5" x14ac:dyDescent="0.25">
      <c r="A16799" s="158">
        <v>99208.143626081495</v>
      </c>
      <c r="B16799" s="158">
        <v>0.52339305136770398</v>
      </c>
      <c r="C16799" s="158">
        <v>5.2376382083235903E-2</v>
      </c>
      <c r="D16799" s="158"/>
      <c r="E16799" s="158"/>
    </row>
    <row r="16800" spans="1:5" x14ac:dyDescent="0.25">
      <c r="A16800" s="158">
        <v>99210.757062582794</v>
      </c>
      <c r="B16800" s="158">
        <v>0.47564174095102701</v>
      </c>
      <c r="C16800" s="158">
        <v>5.2369093100028997E-2</v>
      </c>
      <c r="D16800" s="158"/>
      <c r="E16800" s="158"/>
    </row>
    <row r="16801" spans="1:5" x14ac:dyDescent="0.25">
      <c r="A16801" s="158">
        <v>99211.500188895996</v>
      </c>
      <c r="B16801" s="158">
        <v>7.8468460564384807E-2</v>
      </c>
      <c r="C16801" s="158">
        <v>5.2367020851901903E-2</v>
      </c>
      <c r="D16801" s="158"/>
      <c r="E16801" s="158"/>
    </row>
    <row r="16802" spans="1:5" x14ac:dyDescent="0.25">
      <c r="A16802" s="158">
        <v>99249.738557172095</v>
      </c>
      <c r="B16802" s="158">
        <v>5.2260606747389603E-2</v>
      </c>
      <c r="C16802" s="158">
        <v>5.2260606747389603E-2</v>
      </c>
      <c r="D16802" s="158"/>
      <c r="E16802" s="158"/>
    </row>
    <row r="16803" spans="1:5" x14ac:dyDescent="0.25">
      <c r="A16803" s="158">
        <v>99257.601800091696</v>
      </c>
      <c r="B16803" s="158">
        <v>0.43654072118246601</v>
      </c>
      <c r="C16803" s="158">
        <v>5.2238776267397098E-2</v>
      </c>
      <c r="D16803" s="158"/>
      <c r="E16803" s="158"/>
    </row>
    <row r="16804" spans="1:5" x14ac:dyDescent="0.25">
      <c r="A16804" s="158">
        <v>99272.1502317142</v>
      </c>
      <c r="B16804" s="158">
        <v>8.92438274267882E-2</v>
      </c>
      <c r="C16804" s="158">
        <v>5.2198432670603E-2</v>
      </c>
      <c r="D16804" s="158"/>
      <c r="E16804" s="158"/>
    </row>
    <row r="16805" spans="1:5" x14ac:dyDescent="0.25">
      <c r="A16805" s="158">
        <v>99313.047916794094</v>
      </c>
      <c r="B16805" s="158">
        <v>0.340344605374931</v>
      </c>
      <c r="C16805" s="158">
        <v>5.2085344737542803E-2</v>
      </c>
      <c r="D16805" s="158"/>
      <c r="E16805" s="158"/>
    </row>
    <row r="16806" spans="1:5" x14ac:dyDescent="0.25">
      <c r="A16806" s="158">
        <v>99321.438770676294</v>
      </c>
      <c r="B16806" s="158">
        <v>-0.79536511750993899</v>
      </c>
      <c r="C16806" s="158">
        <v>5.2062201538835201E-2</v>
      </c>
      <c r="D16806" s="158"/>
      <c r="E16806" s="158"/>
    </row>
    <row r="16807" spans="1:5" x14ac:dyDescent="0.25">
      <c r="A16807" s="158">
        <v>99334.0736464191</v>
      </c>
      <c r="B16807" s="158">
        <v>1.8801955614411399E-2</v>
      </c>
      <c r="C16807" s="158">
        <v>5.2027390229333399E-2</v>
      </c>
      <c r="D16807" s="158"/>
      <c r="E16807" s="158"/>
    </row>
    <row r="16808" spans="1:5" x14ac:dyDescent="0.25">
      <c r="A16808" s="158">
        <v>99343.905215760198</v>
      </c>
      <c r="B16808" s="158">
        <v>5.2106317905864501E-2</v>
      </c>
      <c r="C16808" s="158">
        <v>5.20003336400887E-2</v>
      </c>
      <c r="D16808" s="158"/>
      <c r="E16808" s="158"/>
    </row>
    <row r="16809" spans="1:5" x14ac:dyDescent="0.25">
      <c r="A16809" s="158">
        <v>99374.630537566496</v>
      </c>
      <c r="B16809" s="158">
        <v>0.63950312472820203</v>
      </c>
      <c r="C16809" s="158">
        <v>5.1915951989393402E-2</v>
      </c>
      <c r="D16809" s="158"/>
      <c r="E16809" s="158"/>
    </row>
    <row r="16810" spans="1:5" x14ac:dyDescent="0.25">
      <c r="A16810" s="158">
        <v>99374.722348953495</v>
      </c>
      <c r="B16810" s="158">
        <v>0.59441835446176805</v>
      </c>
      <c r="C16810" s="158">
        <v>5.1915700241197897E-2</v>
      </c>
      <c r="D16810" s="158"/>
      <c r="E16810" s="158"/>
    </row>
    <row r="16811" spans="1:5" x14ac:dyDescent="0.25">
      <c r="A16811" s="158">
        <v>99410.582945119604</v>
      </c>
      <c r="B16811" s="158">
        <v>0.206030906347521</v>
      </c>
      <c r="C16811" s="158">
        <v>5.1817549174041001E-2</v>
      </c>
      <c r="D16811" s="158"/>
      <c r="E16811" s="158"/>
    </row>
    <row r="16812" spans="1:5" x14ac:dyDescent="0.25">
      <c r="A16812" s="158">
        <v>99437.236520019796</v>
      </c>
      <c r="B16812" s="158">
        <v>0.22644743503466</v>
      </c>
      <c r="C16812" s="158">
        <v>5.1744828293348803E-2</v>
      </c>
      <c r="D16812" s="158"/>
      <c r="E16812" s="158"/>
    </row>
    <row r="16813" spans="1:5" x14ac:dyDescent="0.25">
      <c r="A16813" s="158">
        <v>99442.778949737694</v>
      </c>
      <c r="B16813" s="158">
        <v>-0.213522801256183</v>
      </c>
      <c r="C16813" s="158">
        <v>5.1729731015188699E-2</v>
      </c>
      <c r="D16813" s="158"/>
      <c r="E16813" s="158"/>
    </row>
    <row r="16814" spans="1:5" x14ac:dyDescent="0.25">
      <c r="A16814" s="158">
        <v>99450.899510204006</v>
      </c>
      <c r="B16814" s="158">
        <v>-0.43158835365599801</v>
      </c>
      <c r="C16814" s="158">
        <v>5.1707626251495602E-2</v>
      </c>
      <c r="D16814" s="158"/>
      <c r="E16814" s="158"/>
    </row>
    <row r="16815" spans="1:5" x14ac:dyDescent="0.25">
      <c r="A16815" s="158">
        <v>99465.582939717802</v>
      </c>
      <c r="B16815" s="158">
        <v>-0.59816067413818197</v>
      </c>
      <c r="C16815" s="158">
        <v>5.1667702645529799E-2</v>
      </c>
      <c r="D16815" s="158"/>
      <c r="E16815" s="158"/>
    </row>
    <row r="16816" spans="1:5" x14ac:dyDescent="0.25">
      <c r="A16816" s="158">
        <v>99469.055146319399</v>
      </c>
      <c r="B16816" s="158">
        <v>0.412704466236469</v>
      </c>
      <c r="C16816" s="158">
        <v>5.1658270464791198E-2</v>
      </c>
      <c r="D16816" s="158"/>
      <c r="E16816" s="158"/>
    </row>
    <row r="16817" spans="1:5" x14ac:dyDescent="0.25">
      <c r="A16817" s="158">
        <v>99484.963138368097</v>
      </c>
      <c r="B16817" s="158">
        <v>-0.45586341787802198</v>
      </c>
      <c r="C16817" s="158">
        <v>5.1615098644617698E-2</v>
      </c>
      <c r="D16817" s="158"/>
      <c r="E16817" s="158"/>
    </row>
    <row r="16818" spans="1:5" x14ac:dyDescent="0.25">
      <c r="A16818" s="158">
        <v>99505.734235136304</v>
      </c>
      <c r="B16818" s="158">
        <v>-0.254643319725811</v>
      </c>
      <c r="C16818" s="158">
        <v>5.1558832365477703E-2</v>
      </c>
      <c r="D16818" s="158"/>
      <c r="E16818" s="158"/>
    </row>
    <row r="16819" spans="1:5" x14ac:dyDescent="0.25">
      <c r="A16819" s="158">
        <v>99514.0355542818</v>
      </c>
      <c r="B16819" s="158">
        <v>0.107879922789733</v>
      </c>
      <c r="C16819" s="158">
        <v>5.1536377721238501E-2</v>
      </c>
      <c r="D16819" s="158"/>
      <c r="E16819" s="158"/>
    </row>
    <row r="16820" spans="1:5" x14ac:dyDescent="0.25">
      <c r="A16820" s="158">
        <v>99530.681298966898</v>
      </c>
      <c r="B16820" s="158">
        <v>0.984938991495654</v>
      </c>
      <c r="C16820" s="158">
        <v>5.1491407672912E-2</v>
      </c>
      <c r="D16820" s="158"/>
      <c r="E16820" s="158"/>
    </row>
    <row r="16821" spans="1:5" x14ac:dyDescent="0.25">
      <c r="A16821" s="158">
        <v>99533.625262835107</v>
      </c>
      <c r="B16821" s="158">
        <v>-0.24124559958643699</v>
      </c>
      <c r="C16821" s="158">
        <v>5.1483462013446002E-2</v>
      </c>
      <c r="D16821" s="158"/>
      <c r="E16821" s="158"/>
    </row>
    <row r="16822" spans="1:5" x14ac:dyDescent="0.25">
      <c r="A16822" s="158">
        <v>99540.949836527798</v>
      </c>
      <c r="B16822" s="158">
        <v>4.8152670958478999E-2</v>
      </c>
      <c r="C16822" s="158">
        <v>5.1463703301392598E-2</v>
      </c>
      <c r="D16822" s="158"/>
      <c r="E16822" s="158"/>
    </row>
    <row r="16823" spans="1:5" x14ac:dyDescent="0.25">
      <c r="A16823" s="158">
        <v>99554.0187784562</v>
      </c>
      <c r="B16823" s="158">
        <v>0.110975592259188</v>
      </c>
      <c r="C16823" s="158">
        <v>5.1428484224320101E-2</v>
      </c>
      <c r="D16823" s="158"/>
      <c r="E16823" s="158"/>
    </row>
    <row r="16824" spans="1:5" x14ac:dyDescent="0.25">
      <c r="A16824" s="158">
        <v>99556.370992912896</v>
      </c>
      <c r="B16824" s="158">
        <v>-1.77124320420829E-2</v>
      </c>
      <c r="C16824" s="158">
        <v>5.1422150151425101E-2</v>
      </c>
      <c r="D16824" s="158"/>
      <c r="E16824" s="158"/>
    </row>
    <row r="16825" spans="1:5" x14ac:dyDescent="0.25">
      <c r="A16825" s="158">
        <v>99589.888441093004</v>
      </c>
      <c r="B16825" s="158">
        <v>0.121735936880385</v>
      </c>
      <c r="C16825" s="158">
        <v>5.1332053517027E-2</v>
      </c>
      <c r="D16825" s="158"/>
      <c r="E16825" s="158"/>
    </row>
    <row r="16826" spans="1:5" x14ac:dyDescent="0.25">
      <c r="A16826" s="158">
        <v>99598.633490141903</v>
      </c>
      <c r="B16826" s="158">
        <v>0.38372311026477801</v>
      </c>
      <c r="C16826" s="158">
        <v>5.1308595236157398E-2</v>
      </c>
      <c r="D16826" s="158"/>
      <c r="E16826" s="158"/>
    </row>
    <row r="16827" spans="1:5" x14ac:dyDescent="0.25">
      <c r="A16827" s="158">
        <v>99610.158911797305</v>
      </c>
      <c r="B16827" s="158">
        <v>0.44714873197455601</v>
      </c>
      <c r="C16827" s="158">
        <v>5.1277709446993898E-2</v>
      </c>
      <c r="D16827" s="158"/>
      <c r="E16827" s="158"/>
    </row>
    <row r="16828" spans="1:5" x14ac:dyDescent="0.25">
      <c r="A16828" s="158">
        <v>99623.688805477606</v>
      </c>
      <c r="B16828" s="158">
        <v>0.16932361052894901</v>
      </c>
      <c r="C16828" s="158">
        <v>5.1241496553468602E-2</v>
      </c>
      <c r="D16828" s="158"/>
      <c r="E16828" s="158"/>
    </row>
    <row r="16829" spans="1:5" x14ac:dyDescent="0.25">
      <c r="A16829" s="158">
        <v>99624.493291273</v>
      </c>
      <c r="B16829" s="158">
        <v>-0.203346359106682</v>
      </c>
      <c r="C16829" s="158">
        <v>5.1239344848737697E-2</v>
      </c>
      <c r="D16829" s="158"/>
      <c r="E16829" s="158"/>
    </row>
    <row r="16830" spans="1:5" x14ac:dyDescent="0.25">
      <c r="A16830" s="158">
        <v>99636.364364757494</v>
      </c>
      <c r="B16830" s="158">
        <v>0.43018209057006401</v>
      </c>
      <c r="C16830" s="158">
        <v>5.1207613726559797E-2</v>
      </c>
      <c r="D16830" s="158"/>
      <c r="E16830" s="158"/>
    </row>
    <row r="16831" spans="1:5" x14ac:dyDescent="0.25">
      <c r="A16831" s="158">
        <v>99649.402551097999</v>
      </c>
      <c r="B16831" s="158">
        <v>0.35874587663320401</v>
      </c>
      <c r="C16831" s="158">
        <v>5.1172805250774098E-2</v>
      </c>
      <c r="D16831" s="158"/>
      <c r="E16831" s="158"/>
    </row>
    <row r="16832" spans="1:5" x14ac:dyDescent="0.25">
      <c r="A16832" s="158">
        <v>99668.356444488105</v>
      </c>
      <c r="B16832" s="158">
        <v>0.47954530461906703</v>
      </c>
      <c r="C16832" s="158">
        <v>5.1122282110861901E-2</v>
      </c>
      <c r="D16832" s="158"/>
      <c r="E16832" s="158"/>
    </row>
    <row r="16833" spans="1:5" x14ac:dyDescent="0.25">
      <c r="A16833" s="158">
        <v>99693.294445308202</v>
      </c>
      <c r="B16833" s="158">
        <v>0.37392913142697498</v>
      </c>
      <c r="C16833" s="158">
        <v>5.1055949174526202E-2</v>
      </c>
      <c r="D16833" s="158"/>
      <c r="E16833" s="158"/>
    </row>
    <row r="16834" spans="1:5" x14ac:dyDescent="0.25">
      <c r="A16834" s="158">
        <v>99693.778756876796</v>
      </c>
      <c r="B16834" s="158">
        <v>0.10099236461971201</v>
      </c>
      <c r="C16834" s="158">
        <v>5.1054662530792098E-2</v>
      </c>
      <c r="D16834" s="158"/>
      <c r="E16834" s="158"/>
    </row>
    <row r="16835" spans="1:5" x14ac:dyDescent="0.25">
      <c r="A16835" s="158">
        <v>99716.854223364804</v>
      </c>
      <c r="B16835" s="158">
        <v>0.294745768002391</v>
      </c>
      <c r="C16835" s="158">
        <v>5.0993428823589898E-2</v>
      </c>
      <c r="D16835" s="158"/>
      <c r="E16835" s="158"/>
    </row>
    <row r="16836" spans="1:5" x14ac:dyDescent="0.25">
      <c r="A16836" s="158">
        <v>99770.248165027602</v>
      </c>
      <c r="B16836" s="158">
        <v>-1.7722952948306501</v>
      </c>
      <c r="C16836" s="158">
        <v>5.0852260276630597E-2</v>
      </c>
      <c r="D16836" s="158"/>
      <c r="E16836" s="158"/>
    </row>
    <row r="16837" spans="1:5" x14ac:dyDescent="0.25">
      <c r="A16837" s="158">
        <v>99784.7889090307</v>
      </c>
      <c r="B16837" s="158">
        <v>-0.34216115434063699</v>
      </c>
      <c r="C16837" s="158">
        <v>5.0813940468418098E-2</v>
      </c>
      <c r="D16837" s="158"/>
      <c r="E16837" s="158"/>
    </row>
    <row r="16838" spans="1:5" x14ac:dyDescent="0.25">
      <c r="A16838" s="158">
        <v>99787.420896927302</v>
      </c>
      <c r="B16838" s="158">
        <v>4.0447467095527899E-2</v>
      </c>
      <c r="C16838" s="158">
        <v>5.0807009946415599E-2</v>
      </c>
      <c r="D16838" s="158"/>
      <c r="E16838" s="158"/>
    </row>
    <row r="16839" spans="1:5" x14ac:dyDescent="0.25">
      <c r="A16839" s="158">
        <v>99814.989307718803</v>
      </c>
      <c r="B16839" s="158">
        <v>-2.7632291749968299E-2</v>
      </c>
      <c r="C16839" s="158">
        <v>5.0734520963910998E-2</v>
      </c>
      <c r="D16839" s="158"/>
      <c r="E16839" s="158"/>
    </row>
    <row r="16840" spans="1:5" x14ac:dyDescent="0.25">
      <c r="A16840" s="158">
        <v>99838.847883440496</v>
      </c>
      <c r="B16840" s="158">
        <v>-0.249443958831541</v>
      </c>
      <c r="C16840" s="158">
        <v>5.0671938988016897E-2</v>
      </c>
      <c r="D16840" s="158"/>
      <c r="E16840" s="158"/>
    </row>
    <row r="16841" spans="1:5" x14ac:dyDescent="0.25">
      <c r="A16841" s="158">
        <v>99864.529553674103</v>
      </c>
      <c r="B16841" s="158">
        <v>0.46468171871370001</v>
      </c>
      <c r="C16841" s="158">
        <v>5.0604731731140197E-2</v>
      </c>
      <c r="D16841" s="158"/>
      <c r="E16841" s="158"/>
    </row>
    <row r="16842" spans="1:5" x14ac:dyDescent="0.25">
      <c r="A16842" s="158">
        <v>99865.509228698895</v>
      </c>
      <c r="B16842" s="158">
        <v>-0.151042783525002</v>
      </c>
      <c r="C16842" s="158">
        <v>5.0602171188504103E-2</v>
      </c>
      <c r="D16842" s="158"/>
      <c r="E16842" s="158"/>
    </row>
    <row r="16843" spans="1:5" x14ac:dyDescent="0.25">
      <c r="A16843" s="158">
        <v>99877.640485042299</v>
      </c>
      <c r="B16843" s="158">
        <v>0.47356290531763701</v>
      </c>
      <c r="C16843" s="158">
        <v>5.0570483577421402E-2</v>
      </c>
      <c r="D16843" s="158"/>
      <c r="E16843" s="158"/>
    </row>
    <row r="16844" spans="1:5" x14ac:dyDescent="0.25">
      <c r="A16844" s="158">
        <v>99898.9244927002</v>
      </c>
      <c r="B16844" s="158">
        <v>-0.53659247808650601</v>
      </c>
      <c r="C16844" s="158">
        <v>5.0514975010275701E-2</v>
      </c>
      <c r="D16844" s="158"/>
      <c r="E16844" s="158"/>
    </row>
    <row r="16845" spans="1:5" x14ac:dyDescent="0.25">
      <c r="A16845" s="158">
        <v>99905.973820187399</v>
      </c>
      <c r="B16845" s="158">
        <v>-3.0081963333761199E-2</v>
      </c>
      <c r="C16845" s="158">
        <v>5.0496614634722797E-2</v>
      </c>
      <c r="D16845" s="158"/>
      <c r="E16845" s="158"/>
    </row>
    <row r="16846" spans="1:5" x14ac:dyDescent="0.25">
      <c r="A16846" s="158">
        <v>99912.309861882095</v>
      </c>
      <c r="B16846" s="158">
        <v>1.63703563593589</v>
      </c>
      <c r="C16846" s="158">
        <v>5.0480122306779E-2</v>
      </c>
      <c r="D16846" s="158"/>
      <c r="E16846" s="158"/>
    </row>
    <row r="16847" spans="1:5" x14ac:dyDescent="0.25">
      <c r="A16847" s="158">
        <v>99918.190712748605</v>
      </c>
      <c r="B16847" s="158">
        <v>0.65663341496884398</v>
      </c>
      <c r="C16847" s="158">
        <v>5.04648234831351E-2</v>
      </c>
      <c r="D16847" s="158"/>
      <c r="E16847" s="158"/>
    </row>
    <row r="16848" spans="1:5" x14ac:dyDescent="0.25">
      <c r="A16848" s="158">
        <v>99955.475460603106</v>
      </c>
      <c r="B16848" s="158">
        <v>0.283603383669151</v>
      </c>
      <c r="C16848" s="158">
        <v>5.0368021843991397E-2</v>
      </c>
      <c r="D16848" s="158"/>
      <c r="E16848" s="158"/>
    </row>
    <row r="16849" spans="1:5" x14ac:dyDescent="0.25">
      <c r="A16849" s="158">
        <v>99964.702592081798</v>
      </c>
      <c r="B16849" s="158">
        <v>-1.49108057001173</v>
      </c>
      <c r="C16849" s="158">
        <v>5.0344116913426003E-2</v>
      </c>
      <c r="D16849" s="158"/>
      <c r="E16849" s="158"/>
    </row>
    <row r="16850" spans="1:5" x14ac:dyDescent="0.25">
      <c r="A16850" s="158">
        <v>99966.018907598598</v>
      </c>
      <c r="B16850" s="158">
        <v>1.23761399967393E-2</v>
      </c>
      <c r="C16850" s="158">
        <v>5.0340708356864598E-2</v>
      </c>
      <c r="D16850" s="158"/>
      <c r="E16850" s="158"/>
    </row>
    <row r="16851" spans="1:5" x14ac:dyDescent="0.25">
      <c r="A16851" s="158">
        <v>99981.088562422694</v>
      </c>
      <c r="B16851" s="158">
        <v>-0.38361495804650803</v>
      </c>
      <c r="C16851" s="158">
        <v>5.0301715268674302E-2</v>
      </c>
      <c r="D16851" s="158"/>
      <c r="E16851" s="158"/>
    </row>
    <row r="16852" spans="1:5" x14ac:dyDescent="0.25">
      <c r="A16852" s="158">
        <v>99981.741555237095</v>
      </c>
      <c r="B16852" s="158">
        <v>-1.03190782160218</v>
      </c>
      <c r="C16852" s="158">
        <v>5.0300026850379799E-2</v>
      </c>
      <c r="D16852" s="158"/>
      <c r="E16852" s="158"/>
    </row>
    <row r="16853" spans="1:5" x14ac:dyDescent="0.25">
      <c r="A16853" s="158">
        <v>100011.09665036701</v>
      </c>
      <c r="B16853" s="158">
        <v>7.5562991071542698E-2</v>
      </c>
      <c r="C16853" s="158">
        <v>5.02242283907526E-2</v>
      </c>
      <c r="D16853" s="158"/>
      <c r="E16853" s="158"/>
    </row>
    <row r="16854" spans="1:5" x14ac:dyDescent="0.25">
      <c r="A16854" s="158">
        <v>100013.969998698</v>
      </c>
      <c r="B16854" s="158">
        <v>0.18365762753853601</v>
      </c>
      <c r="C16854" s="158">
        <v>5.0216819937133797E-2</v>
      </c>
      <c r="D16854" s="158"/>
      <c r="E16854" s="158"/>
    </row>
    <row r="16855" spans="1:5" x14ac:dyDescent="0.25">
      <c r="A16855" s="158">
        <v>100031.717446633</v>
      </c>
      <c r="B16855" s="158">
        <v>-0.37597937933815401</v>
      </c>
      <c r="C16855" s="158">
        <v>5.0171103879579397E-2</v>
      </c>
      <c r="D16855" s="158"/>
      <c r="E16855" s="158"/>
    </row>
    <row r="16856" spans="1:5" x14ac:dyDescent="0.25">
      <c r="A16856" s="158">
        <v>100065.76991057101</v>
      </c>
      <c r="B16856" s="158">
        <v>-0.15858026115704901</v>
      </c>
      <c r="C16856" s="158">
        <v>5.0083592540816103E-2</v>
      </c>
      <c r="D16856" s="158"/>
      <c r="E16856" s="158"/>
    </row>
    <row r="16857" spans="1:5" x14ac:dyDescent="0.25">
      <c r="A16857" s="158">
        <v>100076.64310811101</v>
      </c>
      <c r="B16857" s="158">
        <v>-0.71862999526517402</v>
      </c>
      <c r="C16857" s="158">
        <v>5.0055706004571703E-2</v>
      </c>
      <c r="D16857" s="158"/>
      <c r="E16857" s="158"/>
    </row>
    <row r="16858" spans="1:5" x14ac:dyDescent="0.25">
      <c r="A16858" s="158">
        <v>100105.328918985</v>
      </c>
      <c r="B16858" s="158">
        <v>-0.35775274343153901</v>
      </c>
      <c r="C16858" s="158">
        <v>4.99822655853496E-2</v>
      </c>
      <c r="D16858" s="158"/>
      <c r="E16858" s="158"/>
    </row>
    <row r="16859" spans="1:5" x14ac:dyDescent="0.25">
      <c r="A16859" s="158">
        <v>100105.437126747</v>
      </c>
      <c r="B16859" s="158">
        <v>0.23803735464700301</v>
      </c>
      <c r="C16859" s="158">
        <v>4.9981988911641601E-2</v>
      </c>
      <c r="D16859" s="158"/>
      <c r="E16859" s="158"/>
    </row>
    <row r="16860" spans="1:5" x14ac:dyDescent="0.25">
      <c r="A16860" s="158">
        <v>100134.68623114099</v>
      </c>
      <c r="B16860" s="158">
        <v>0.26530148915902002</v>
      </c>
      <c r="C16860" s="158">
        <v>4.9907300158930301E-2</v>
      </c>
      <c r="D16860" s="158"/>
      <c r="E16860" s="158"/>
    </row>
    <row r="16861" spans="1:5" x14ac:dyDescent="0.25">
      <c r="A16861" s="158">
        <v>100139.76691115501</v>
      </c>
      <c r="B16861" s="158">
        <v>-0.55101347471880902</v>
      </c>
      <c r="C16861" s="158">
        <v>4.9894346184684801E-2</v>
      </c>
      <c r="D16861" s="158"/>
      <c r="E16861" s="158"/>
    </row>
    <row r="16862" spans="1:5" x14ac:dyDescent="0.25">
      <c r="A16862" s="158">
        <v>100147.16534212801</v>
      </c>
      <c r="B16862" s="158">
        <v>-5.8512616280048703E-2</v>
      </c>
      <c r="C16862" s="158">
        <v>4.98754931549358E-2</v>
      </c>
      <c r="D16862" s="158"/>
      <c r="E16862" s="158"/>
    </row>
    <row r="16863" spans="1:5" x14ac:dyDescent="0.25">
      <c r="A16863" s="158">
        <v>100162.512550459</v>
      </c>
      <c r="B16863" s="158">
        <v>0.27335783472248698</v>
      </c>
      <c r="C16863" s="158">
        <v>4.98364239112686E-2</v>
      </c>
      <c r="D16863" s="158"/>
      <c r="E16863" s="158"/>
    </row>
    <row r="16864" spans="1:5" x14ac:dyDescent="0.25">
      <c r="A16864" s="158">
        <v>100162.86714252199</v>
      </c>
      <c r="B16864" s="158">
        <v>5.74057706348441E-4</v>
      </c>
      <c r="C16864" s="158">
        <v>4.9835521853872099E-2</v>
      </c>
      <c r="D16864" s="158"/>
      <c r="E16864" s="158"/>
    </row>
    <row r="16865" spans="1:5" x14ac:dyDescent="0.25">
      <c r="A16865" s="158">
        <v>100176.53645586</v>
      </c>
      <c r="B16865" s="158">
        <v>-0.22712539538224399</v>
      </c>
      <c r="C16865" s="158">
        <v>4.9800769505729897E-2</v>
      </c>
      <c r="D16865" s="158"/>
      <c r="E16865" s="158"/>
    </row>
    <row r="16866" spans="1:5" x14ac:dyDescent="0.25">
      <c r="A16866" s="158">
        <v>100180.298297656</v>
      </c>
      <c r="B16866" s="158">
        <v>2.85410674180291</v>
      </c>
      <c r="C16866" s="158">
        <v>4.9791212857034903E-2</v>
      </c>
      <c r="D16866" s="158"/>
      <c r="E16866" s="158"/>
    </row>
    <row r="16867" spans="1:5" x14ac:dyDescent="0.25">
      <c r="A16867" s="158">
        <v>100182.84718937</v>
      </c>
      <c r="B16867" s="158">
        <v>-0.37093633861613501</v>
      </c>
      <c r="C16867" s="158">
        <v>4.9784739398952803E-2</v>
      </c>
      <c r="D16867" s="158"/>
      <c r="E16867" s="158"/>
    </row>
    <row r="16868" spans="1:5" x14ac:dyDescent="0.25">
      <c r="A16868" s="158">
        <v>100185.282781342</v>
      </c>
      <c r="B16868" s="158">
        <v>0.29104223745672902</v>
      </c>
      <c r="C16868" s="158">
        <v>4.9778555040405598E-2</v>
      </c>
      <c r="D16868" s="158"/>
      <c r="E16868" s="158"/>
    </row>
    <row r="16869" spans="1:5" x14ac:dyDescent="0.25">
      <c r="A16869" s="158">
        <v>100200.76848977699</v>
      </c>
      <c r="B16869" s="158">
        <v>-8.0537950164927305E-2</v>
      </c>
      <c r="C16869" s="158">
        <v>4.9739265149978701E-2</v>
      </c>
      <c r="D16869" s="158"/>
      <c r="E16869" s="158"/>
    </row>
    <row r="16870" spans="1:5" x14ac:dyDescent="0.25">
      <c r="A16870" s="158">
        <v>100227.99502385499</v>
      </c>
      <c r="B16870" s="158">
        <v>-0.83713978069407402</v>
      </c>
      <c r="C16870" s="158">
        <v>4.96703152542241E-2</v>
      </c>
      <c r="D16870" s="158"/>
      <c r="E16870" s="158"/>
    </row>
    <row r="16871" spans="1:5" x14ac:dyDescent="0.25">
      <c r="A16871" s="158">
        <v>100254.29453799799</v>
      </c>
      <c r="B16871" s="158">
        <v>0.29535535037970001</v>
      </c>
      <c r="C16871" s="158">
        <v>4.96038673853577E-2</v>
      </c>
      <c r="D16871" s="158"/>
      <c r="E16871" s="158"/>
    </row>
    <row r="16872" spans="1:5" x14ac:dyDescent="0.25">
      <c r="A16872" s="158">
        <v>100278.458873435</v>
      </c>
      <c r="B16872" s="158">
        <v>6.8185297506961895E-2</v>
      </c>
      <c r="C16872" s="158">
        <v>4.95429468611671E-2</v>
      </c>
      <c r="D16872" s="158"/>
      <c r="E16872" s="158"/>
    </row>
    <row r="16873" spans="1:5" x14ac:dyDescent="0.25">
      <c r="A16873" s="158">
        <v>100285.316160652</v>
      </c>
      <c r="B16873" s="158">
        <v>-0.33443105075121599</v>
      </c>
      <c r="C16873" s="158">
        <v>4.9525682003007297E-2</v>
      </c>
      <c r="D16873" s="158"/>
      <c r="E16873" s="158"/>
    </row>
    <row r="16874" spans="1:5" x14ac:dyDescent="0.25">
      <c r="A16874" s="158">
        <v>100306.726214664</v>
      </c>
      <c r="B16874" s="158">
        <v>1.3706442597052799</v>
      </c>
      <c r="C16874" s="158">
        <v>4.9471842137276803E-2</v>
      </c>
      <c r="D16874" s="158"/>
      <c r="E16874" s="158"/>
    </row>
    <row r="16875" spans="1:5" x14ac:dyDescent="0.25">
      <c r="A16875" s="158">
        <v>100308.480093969</v>
      </c>
      <c r="B16875" s="158">
        <v>-0.37645999238574701</v>
      </c>
      <c r="C16875" s="158">
        <v>4.9467436009850201E-2</v>
      </c>
      <c r="D16875" s="158"/>
      <c r="E16875" s="158"/>
    </row>
    <row r="16876" spans="1:5" x14ac:dyDescent="0.25">
      <c r="A16876" s="158">
        <v>100345.230920891</v>
      </c>
      <c r="B16876" s="158">
        <v>-0.18165137607211199</v>
      </c>
      <c r="C16876" s="158">
        <v>4.9375260553584099E-2</v>
      </c>
      <c r="D16876" s="158"/>
      <c r="E16876" s="158"/>
    </row>
    <row r="16877" spans="1:5" x14ac:dyDescent="0.25">
      <c r="A16877" s="158">
        <v>100347.380189088</v>
      </c>
      <c r="B16877" s="158">
        <v>-0.82961643518658601</v>
      </c>
      <c r="C16877" s="158">
        <v>4.9369878793252601E-2</v>
      </c>
      <c r="D16877" s="158"/>
      <c r="E16877" s="158"/>
    </row>
    <row r="16878" spans="1:5" x14ac:dyDescent="0.25">
      <c r="A16878" s="158">
        <v>100349.77713306301</v>
      </c>
      <c r="B16878" s="158">
        <v>-0.31553684528083897</v>
      </c>
      <c r="C16878" s="158">
        <v>4.9363878003234898E-2</v>
      </c>
      <c r="D16878" s="158"/>
      <c r="E16878" s="158"/>
    </row>
    <row r="16879" spans="1:5" x14ac:dyDescent="0.25">
      <c r="A16879" s="158">
        <v>100360.780560971</v>
      </c>
      <c r="B16879" s="158">
        <v>0.21146411786390201</v>
      </c>
      <c r="C16879" s="158">
        <v>4.9336346263495E-2</v>
      </c>
      <c r="D16879" s="158"/>
      <c r="E16879" s="158"/>
    </row>
    <row r="16880" spans="1:5" x14ac:dyDescent="0.25">
      <c r="A16880" s="158">
        <v>100364.49789505301</v>
      </c>
      <c r="B16880" s="158">
        <v>-0.24555940365020801</v>
      </c>
      <c r="C16880" s="158">
        <v>4.9327050853029103E-2</v>
      </c>
      <c r="D16880" s="158"/>
      <c r="E16880" s="158"/>
    </row>
    <row r="16881" spans="1:5" x14ac:dyDescent="0.25">
      <c r="A16881" s="158">
        <v>100367.991418151</v>
      </c>
      <c r="B16881" s="158">
        <v>0.109870568628412</v>
      </c>
      <c r="C16881" s="158">
        <v>4.9318317737735699E-2</v>
      </c>
      <c r="D16881" s="158"/>
      <c r="E16881" s="158"/>
    </row>
    <row r="16882" spans="1:5" x14ac:dyDescent="0.25">
      <c r="A16882" s="158">
        <v>100369.149082859</v>
      </c>
      <c r="B16882" s="158">
        <v>-7.1152525890788203</v>
      </c>
      <c r="C16882" s="158">
        <v>4.9315424369778801E-2</v>
      </c>
      <c r="D16882" s="158"/>
      <c r="E16882" s="158"/>
    </row>
    <row r="16883" spans="1:5" x14ac:dyDescent="0.25">
      <c r="A16883" s="158">
        <v>100382.772803267</v>
      </c>
      <c r="B16883" s="158">
        <v>0.25506589478105901</v>
      </c>
      <c r="C16883" s="158">
        <v>4.9281395474258E-2</v>
      </c>
      <c r="D16883" s="158"/>
      <c r="E16883" s="158"/>
    </row>
    <row r="16884" spans="1:5" x14ac:dyDescent="0.25">
      <c r="A16884" s="158">
        <v>100396.62530750901</v>
      </c>
      <c r="B16884" s="158">
        <v>-0.22063735533204301</v>
      </c>
      <c r="C16884" s="158">
        <v>4.9246834814561498E-2</v>
      </c>
      <c r="D16884" s="158"/>
      <c r="E16884" s="158"/>
    </row>
    <row r="16885" spans="1:5" x14ac:dyDescent="0.25">
      <c r="A16885" s="158">
        <v>100412.992744167</v>
      </c>
      <c r="B16885" s="158">
        <v>0.41829878362817902</v>
      </c>
      <c r="C16885" s="158">
        <v>4.9206050961259303E-2</v>
      </c>
      <c r="D16885" s="158"/>
      <c r="E16885" s="158"/>
    </row>
    <row r="16886" spans="1:5" x14ac:dyDescent="0.25">
      <c r="A16886" s="158">
        <v>100416.117016801</v>
      </c>
      <c r="B16886" s="158">
        <v>0.312754111434144</v>
      </c>
      <c r="C16886" s="158">
        <v>4.9198272293817E-2</v>
      </c>
      <c r="D16886" s="158"/>
      <c r="E16886" s="158"/>
    </row>
    <row r="16887" spans="1:5" x14ac:dyDescent="0.25">
      <c r="A16887" s="158">
        <v>100416.593005628</v>
      </c>
      <c r="B16887" s="158">
        <v>0.32856724652328101</v>
      </c>
      <c r="C16887" s="158">
        <v>4.9197087375905703E-2</v>
      </c>
      <c r="D16887" s="158"/>
      <c r="E16887" s="158"/>
    </row>
    <row r="16888" spans="1:5" x14ac:dyDescent="0.25">
      <c r="A16888" s="158">
        <v>100424.95857058</v>
      </c>
      <c r="B16888" s="158">
        <v>0.31244803929357801</v>
      </c>
      <c r="C16888" s="158">
        <v>4.9176269909072201E-2</v>
      </c>
      <c r="D16888" s="158"/>
      <c r="E16888" s="158"/>
    </row>
    <row r="16889" spans="1:5" x14ac:dyDescent="0.25">
      <c r="A16889" s="158">
        <v>100425.033263298</v>
      </c>
      <c r="B16889" s="158">
        <v>1.11055369815043</v>
      </c>
      <c r="C16889" s="158">
        <v>4.9176084103268097E-2</v>
      </c>
      <c r="D16889" s="158"/>
      <c r="E16889" s="158"/>
    </row>
    <row r="16890" spans="1:5" x14ac:dyDescent="0.25">
      <c r="A16890" s="158">
        <v>100433.086177359</v>
      </c>
      <c r="B16890" s="158">
        <v>0.12541718316094699</v>
      </c>
      <c r="C16890" s="158">
        <v>4.9156058374509801E-2</v>
      </c>
      <c r="D16890" s="158"/>
      <c r="E16890" s="158"/>
    </row>
    <row r="16891" spans="1:5" x14ac:dyDescent="0.25">
      <c r="A16891" s="158">
        <v>100450.877543254</v>
      </c>
      <c r="B16891" s="158">
        <v>0.29184073683643502</v>
      </c>
      <c r="C16891" s="158">
        <v>4.91118624595367E-2</v>
      </c>
      <c r="D16891" s="158"/>
      <c r="E16891" s="158"/>
    </row>
    <row r="16892" spans="1:5" x14ac:dyDescent="0.25">
      <c r="A16892" s="158">
        <v>100467.676215457</v>
      </c>
      <c r="B16892" s="158">
        <v>-0.116488275737248</v>
      </c>
      <c r="C16892" s="158">
        <v>4.9070191729296997E-2</v>
      </c>
      <c r="D16892" s="158"/>
      <c r="E16892" s="158"/>
    </row>
    <row r="16893" spans="1:5" x14ac:dyDescent="0.25">
      <c r="A16893" s="158">
        <v>100471.217629327</v>
      </c>
      <c r="B16893" s="158">
        <v>-0.12966492355599399</v>
      </c>
      <c r="C16893" s="158">
        <v>4.9061414218339101E-2</v>
      </c>
      <c r="D16893" s="158"/>
      <c r="E16893" s="158"/>
    </row>
    <row r="16894" spans="1:5" x14ac:dyDescent="0.25">
      <c r="A16894" s="158">
        <v>100486.86656985201</v>
      </c>
      <c r="B16894" s="158">
        <v>0.98563246608418498</v>
      </c>
      <c r="C16894" s="158">
        <v>4.9022658147492501E-2</v>
      </c>
      <c r="D16894" s="158"/>
      <c r="E16894" s="158"/>
    </row>
    <row r="16895" spans="1:5" x14ac:dyDescent="0.25">
      <c r="A16895" s="158">
        <v>100488.173944223</v>
      </c>
      <c r="B16895" s="158">
        <v>-0.34265131259585402</v>
      </c>
      <c r="C16895" s="158">
        <v>4.9019422546730002E-2</v>
      </c>
      <c r="D16895" s="158"/>
      <c r="E16895" s="158"/>
    </row>
    <row r="16896" spans="1:5" x14ac:dyDescent="0.25">
      <c r="A16896" s="158">
        <v>100493.418020329</v>
      </c>
      <c r="B16896" s="158">
        <v>1.3475160147447001E-2</v>
      </c>
      <c r="C16896" s="158">
        <v>4.9006447517648599E-2</v>
      </c>
      <c r="D16896" s="158"/>
      <c r="E16896" s="158"/>
    </row>
    <row r="16897" spans="1:5" x14ac:dyDescent="0.25">
      <c r="A16897" s="158">
        <v>100495.209302962</v>
      </c>
      <c r="B16897" s="158">
        <v>1.17942219071809</v>
      </c>
      <c r="C16897" s="158">
        <v>4.9002016745596601E-2</v>
      </c>
      <c r="D16897" s="158"/>
      <c r="E16897" s="158"/>
    </row>
    <row r="16898" spans="1:5" x14ac:dyDescent="0.25">
      <c r="A16898" s="158">
        <v>100515.034283741</v>
      </c>
      <c r="B16898" s="158">
        <v>0.14228566186516001</v>
      </c>
      <c r="C16898" s="158">
        <v>4.8953022186948601E-2</v>
      </c>
      <c r="D16898" s="158"/>
      <c r="E16898" s="158"/>
    </row>
    <row r="16899" spans="1:5" x14ac:dyDescent="0.25">
      <c r="A16899" s="158">
        <v>100518.62357560299</v>
      </c>
      <c r="B16899" s="158">
        <v>2.6294584792574401E-2</v>
      </c>
      <c r="C16899" s="158">
        <v>4.8944160164682497E-2</v>
      </c>
      <c r="D16899" s="158"/>
      <c r="E16899" s="158"/>
    </row>
    <row r="16900" spans="1:5" x14ac:dyDescent="0.25">
      <c r="A16900" s="158">
        <v>100529.487519017</v>
      </c>
      <c r="B16900" s="158">
        <v>0.447488413237696</v>
      </c>
      <c r="C16900" s="158">
        <v>4.8917352519552697E-2</v>
      </c>
      <c r="D16900" s="158"/>
      <c r="E16900" s="158"/>
    </row>
    <row r="16901" spans="1:5" x14ac:dyDescent="0.25">
      <c r="A16901" s="158">
        <v>100533.465239046</v>
      </c>
      <c r="B16901" s="158">
        <v>0.39966568300808802</v>
      </c>
      <c r="C16901" s="158">
        <v>4.8907543036937798E-2</v>
      </c>
      <c r="D16901" s="158"/>
      <c r="E16901" s="158"/>
    </row>
    <row r="16902" spans="1:5" x14ac:dyDescent="0.25">
      <c r="A16902" s="158">
        <v>100534.620789935</v>
      </c>
      <c r="B16902" s="158">
        <v>-3.1313327198734302E-2</v>
      </c>
      <c r="C16902" s="158">
        <v>4.8904693912482797E-2</v>
      </c>
      <c r="D16902" s="158"/>
      <c r="E16902" s="158"/>
    </row>
    <row r="16903" spans="1:5" x14ac:dyDescent="0.25">
      <c r="A16903" s="158">
        <v>100566.961896803</v>
      </c>
      <c r="B16903" s="158">
        <v>-0.39527802893781799</v>
      </c>
      <c r="C16903" s="158">
        <v>4.8825060555178899E-2</v>
      </c>
      <c r="D16903" s="158"/>
      <c r="E16903" s="158"/>
    </row>
    <row r="16904" spans="1:5" x14ac:dyDescent="0.25">
      <c r="A16904" s="158">
        <v>100590.632326056</v>
      </c>
      <c r="B16904" s="158">
        <v>-0.54614162048237702</v>
      </c>
      <c r="C16904" s="158">
        <v>4.8766906823377199E-2</v>
      </c>
      <c r="D16904" s="158"/>
      <c r="E16904" s="158"/>
    </row>
    <row r="16905" spans="1:5" x14ac:dyDescent="0.25">
      <c r="A16905" s="158">
        <v>100592.86428739299</v>
      </c>
      <c r="B16905" s="158">
        <v>-0.252262748697829</v>
      </c>
      <c r="C16905" s="158">
        <v>4.8761428943225403E-2</v>
      </c>
      <c r="D16905" s="158"/>
      <c r="E16905" s="158"/>
    </row>
    <row r="16906" spans="1:5" x14ac:dyDescent="0.25">
      <c r="A16906" s="158">
        <v>100606.20766026</v>
      </c>
      <c r="B16906" s="158">
        <v>0.50034061082881998</v>
      </c>
      <c r="C16906" s="158">
        <v>4.8728700558022302E-2</v>
      </c>
      <c r="D16906" s="158"/>
      <c r="E16906" s="158"/>
    </row>
    <row r="16907" spans="1:5" x14ac:dyDescent="0.25">
      <c r="A16907" s="158">
        <v>100611.306988843</v>
      </c>
      <c r="B16907" s="158">
        <v>-0.52515147386537098</v>
      </c>
      <c r="C16907" s="158">
        <v>4.8716202098519401E-2</v>
      </c>
      <c r="D16907" s="158"/>
      <c r="E16907" s="158"/>
    </row>
    <row r="16908" spans="1:5" x14ac:dyDescent="0.25">
      <c r="A16908" s="158">
        <v>100631.906249388</v>
      </c>
      <c r="B16908" s="158">
        <v>0.38765019957103197</v>
      </c>
      <c r="C16908" s="158">
        <v>4.8665764171567698E-2</v>
      </c>
      <c r="D16908" s="158"/>
      <c r="E16908" s="158"/>
    </row>
    <row r="16909" spans="1:5" x14ac:dyDescent="0.25">
      <c r="A16909" s="158">
        <v>100652.438034201</v>
      </c>
      <c r="B16909" s="158">
        <v>1.3705490171018699</v>
      </c>
      <c r="C16909" s="158">
        <v>4.8615572177027E-2</v>
      </c>
      <c r="D16909" s="158"/>
      <c r="E16909" s="158"/>
    </row>
    <row r="16910" spans="1:5" x14ac:dyDescent="0.25">
      <c r="A16910" s="158">
        <v>100653.433433963</v>
      </c>
      <c r="B16910" s="158">
        <v>-0.16536555088659799</v>
      </c>
      <c r="C16910" s="158">
        <v>4.8613140860678902E-2</v>
      </c>
      <c r="D16910" s="158"/>
      <c r="E16910" s="158"/>
    </row>
    <row r="16911" spans="1:5" x14ac:dyDescent="0.25">
      <c r="A16911" s="158">
        <v>100675.796420356</v>
      </c>
      <c r="B16911" s="158">
        <v>0.37486989657651298</v>
      </c>
      <c r="C16911" s="158">
        <v>4.8558567493172403E-2</v>
      </c>
      <c r="D16911" s="158"/>
      <c r="E16911" s="158"/>
    </row>
    <row r="16912" spans="1:5" x14ac:dyDescent="0.25">
      <c r="A16912" s="158">
        <v>100695.130826801</v>
      </c>
      <c r="B16912" s="158">
        <v>-0.117697226622981</v>
      </c>
      <c r="C16912" s="158">
        <v>4.85114607499001E-2</v>
      </c>
      <c r="D16912" s="158"/>
      <c r="E16912" s="158"/>
    </row>
    <row r="16913" spans="1:5" x14ac:dyDescent="0.25">
      <c r="A16913" s="158">
        <v>100717.424796516</v>
      </c>
      <c r="B16913" s="158">
        <v>0.36827943339712299</v>
      </c>
      <c r="C16913" s="158">
        <v>4.8457229890296598E-2</v>
      </c>
      <c r="D16913" s="158"/>
      <c r="E16913" s="158"/>
    </row>
    <row r="16914" spans="1:5" x14ac:dyDescent="0.25">
      <c r="A16914" s="158">
        <v>100756.77251924299</v>
      </c>
      <c r="B16914" s="158">
        <v>0.786657442303618</v>
      </c>
      <c r="C16914" s="158">
        <v>4.8361739287205302E-2</v>
      </c>
      <c r="D16914" s="158"/>
      <c r="E16914" s="158"/>
    </row>
    <row r="16915" spans="1:5" x14ac:dyDescent="0.25">
      <c r="A16915" s="158">
        <v>100764.99340566101</v>
      </c>
      <c r="B16915" s="158">
        <v>0.18573457093062901</v>
      </c>
      <c r="C16915" s="158">
        <v>4.8341824331207303E-2</v>
      </c>
      <c r="D16915" s="158"/>
      <c r="E16915" s="158"/>
    </row>
    <row r="16916" spans="1:5" x14ac:dyDescent="0.25">
      <c r="A16916" s="158">
        <v>100766.92148023901</v>
      </c>
      <c r="B16916" s="158">
        <v>0.25834954744798899</v>
      </c>
      <c r="C16916" s="158">
        <v>4.8337155384567003E-2</v>
      </c>
      <c r="D16916" s="158"/>
      <c r="E16916" s="158"/>
    </row>
    <row r="16917" spans="1:5" x14ac:dyDescent="0.25">
      <c r="A16917" s="158">
        <v>100783.842521763</v>
      </c>
      <c r="B16917" s="158">
        <v>-0.52480143849687999</v>
      </c>
      <c r="C16917" s="158">
        <v>4.8296209008437098E-2</v>
      </c>
      <c r="D16917" s="158"/>
      <c r="E16917" s="158"/>
    </row>
    <row r="16918" spans="1:5" x14ac:dyDescent="0.25">
      <c r="A16918" s="158">
        <v>100794.4132201</v>
      </c>
      <c r="B16918" s="158">
        <v>-0.127487110014501</v>
      </c>
      <c r="C16918" s="158">
        <v>4.8270655765108403E-2</v>
      </c>
      <c r="D16918" s="158"/>
      <c r="E16918" s="158"/>
    </row>
    <row r="16919" spans="1:5" x14ac:dyDescent="0.25">
      <c r="A16919" s="158">
        <v>100808.76406816101</v>
      </c>
      <c r="B16919" s="158">
        <v>0.78988648972244702</v>
      </c>
      <c r="C16919" s="158">
        <v>4.8235996657893201E-2</v>
      </c>
      <c r="D16919" s="158"/>
      <c r="E16919" s="158"/>
    </row>
    <row r="16920" spans="1:5" x14ac:dyDescent="0.25">
      <c r="A16920" s="158">
        <v>100809.787151557</v>
      </c>
      <c r="B16920" s="158">
        <v>8.8216874068147696E-2</v>
      </c>
      <c r="C16920" s="158">
        <v>4.82335271912646E-2</v>
      </c>
      <c r="D16920" s="158"/>
      <c r="E16920" s="158"/>
    </row>
    <row r="16921" spans="1:5" x14ac:dyDescent="0.25">
      <c r="A16921" s="158">
        <v>100829.113547742</v>
      </c>
      <c r="B16921" s="158">
        <v>-1.0034930691488899</v>
      </c>
      <c r="C16921" s="158">
        <v>4.8186913185373902E-2</v>
      </c>
      <c r="D16921" s="158"/>
      <c r="E16921" s="158"/>
    </row>
    <row r="16922" spans="1:5" x14ac:dyDescent="0.25">
      <c r="A16922" s="158">
        <v>100829.52734486001</v>
      </c>
      <c r="B16922" s="158">
        <v>0.100311783775742</v>
      </c>
      <c r="C16922" s="158">
        <v>4.8185915860075E-2</v>
      </c>
      <c r="D16922" s="158"/>
      <c r="E16922" s="158"/>
    </row>
    <row r="16923" spans="1:5" x14ac:dyDescent="0.25">
      <c r="A16923" s="158">
        <v>100840.29222097401</v>
      </c>
      <c r="B16923" s="158">
        <v>-9.4038682588948305E-2</v>
      </c>
      <c r="C16923" s="158">
        <v>4.8159981234904198E-2</v>
      </c>
      <c r="D16923" s="158"/>
      <c r="E16923" s="158"/>
    </row>
    <row r="16924" spans="1:5" x14ac:dyDescent="0.25">
      <c r="A16924" s="158">
        <v>100856.692223405</v>
      </c>
      <c r="B16924" s="158">
        <v>0.14214697924317399</v>
      </c>
      <c r="C16924" s="158">
        <v>4.8120509836627703E-2</v>
      </c>
      <c r="D16924" s="158"/>
      <c r="E16924" s="158"/>
    </row>
    <row r="16925" spans="1:5" x14ac:dyDescent="0.25">
      <c r="A16925" s="158">
        <v>100870.34675230501</v>
      </c>
      <c r="B16925" s="158">
        <v>-1.4803653806194601E-2</v>
      </c>
      <c r="C16925" s="158">
        <v>4.8087682241817302E-2</v>
      </c>
      <c r="D16925" s="158"/>
      <c r="E16925" s="158"/>
    </row>
    <row r="16926" spans="1:5" x14ac:dyDescent="0.25">
      <c r="A16926" s="158">
        <v>100895.557783222</v>
      </c>
      <c r="B16926" s="158">
        <v>-0.58846228251844301</v>
      </c>
      <c r="C16926" s="158">
        <v>4.8027156403754698E-2</v>
      </c>
      <c r="D16926" s="158"/>
      <c r="E16926" s="158"/>
    </row>
    <row r="16927" spans="1:5" x14ac:dyDescent="0.25">
      <c r="A16927" s="158">
        <v>100912.22968652799</v>
      </c>
      <c r="B16927" s="158">
        <v>7.6155902042374102E-2</v>
      </c>
      <c r="C16927" s="158">
        <v>4.7987191418158701E-2</v>
      </c>
      <c r="D16927" s="158"/>
      <c r="E16927" s="158"/>
    </row>
    <row r="16928" spans="1:5" x14ac:dyDescent="0.25">
      <c r="A16928" s="158">
        <v>100925.916171946</v>
      </c>
      <c r="B16928" s="158">
        <v>6.5064133092240795E-2</v>
      </c>
      <c r="C16928" s="158">
        <v>4.7954418579730103E-2</v>
      </c>
      <c r="D16928" s="158"/>
      <c r="E16928" s="158"/>
    </row>
    <row r="16929" spans="1:5" x14ac:dyDescent="0.25">
      <c r="A16929" s="158">
        <v>100930.176800266</v>
      </c>
      <c r="B16929" s="158">
        <v>1.16957758671266E-3</v>
      </c>
      <c r="C16929" s="158">
        <v>4.7944222867026202E-2</v>
      </c>
      <c r="D16929" s="158"/>
      <c r="E16929" s="158"/>
    </row>
    <row r="16930" spans="1:5" x14ac:dyDescent="0.25">
      <c r="A16930" s="158">
        <v>100953.349156332</v>
      </c>
      <c r="B16930" s="158">
        <v>-0.13748525709215101</v>
      </c>
      <c r="C16930" s="158">
        <v>4.7888825265457201E-2</v>
      </c>
      <c r="D16930" s="158"/>
      <c r="E16930" s="158"/>
    </row>
    <row r="16931" spans="1:5" x14ac:dyDescent="0.25">
      <c r="A16931" s="158">
        <v>100967.260507083</v>
      </c>
      <c r="B16931" s="158">
        <v>0.31847369445470203</v>
      </c>
      <c r="C16931" s="158">
        <v>4.7855611308579502E-2</v>
      </c>
      <c r="D16931" s="158"/>
      <c r="E16931" s="158"/>
    </row>
    <row r="16932" spans="1:5" x14ac:dyDescent="0.25">
      <c r="A16932" s="158">
        <v>100979.15399484801</v>
      </c>
      <c r="B16932" s="158">
        <v>0.46095483207870802</v>
      </c>
      <c r="C16932" s="158">
        <v>4.78272408389155E-2</v>
      </c>
      <c r="D16932" s="158"/>
      <c r="E16932" s="158"/>
    </row>
    <row r="16933" spans="1:5" x14ac:dyDescent="0.25">
      <c r="A16933" s="158">
        <v>100986.93297412001</v>
      </c>
      <c r="B16933" s="158">
        <v>-0.55170438118832299</v>
      </c>
      <c r="C16933" s="158">
        <v>4.78086978096346E-2</v>
      </c>
      <c r="D16933" s="158"/>
      <c r="E16933" s="158"/>
    </row>
    <row r="16934" spans="1:5" x14ac:dyDescent="0.25">
      <c r="A16934" s="158">
        <v>100993.014860974</v>
      </c>
      <c r="B16934" s="158">
        <v>-6.4098063278228402E-4</v>
      </c>
      <c r="C16934" s="158">
        <v>4.7794207214915202E-2</v>
      </c>
      <c r="D16934" s="158"/>
      <c r="E16934" s="158"/>
    </row>
    <row r="16935" spans="1:5" x14ac:dyDescent="0.25">
      <c r="A16935" s="158">
        <v>100994.99395174001</v>
      </c>
      <c r="B16935" s="158">
        <v>-0.211767298897925</v>
      </c>
      <c r="C16935" s="158">
        <v>4.7789493193322201E-2</v>
      </c>
      <c r="D16935" s="158"/>
      <c r="E16935" s="158"/>
    </row>
    <row r="16936" spans="1:5" x14ac:dyDescent="0.25">
      <c r="A16936" s="158">
        <v>101024.141052844</v>
      </c>
      <c r="B16936" s="158">
        <v>-1.09720964352955</v>
      </c>
      <c r="C16936" s="158">
        <v>4.7720142277199999E-2</v>
      </c>
      <c r="D16936" s="158"/>
      <c r="E16936" s="158"/>
    </row>
    <row r="16937" spans="1:5" x14ac:dyDescent="0.25">
      <c r="A16937" s="158">
        <v>101034.933845985</v>
      </c>
      <c r="B16937" s="158">
        <v>0.227901033179956</v>
      </c>
      <c r="C16937" s="158">
        <v>4.7694497928397202E-2</v>
      </c>
      <c r="D16937" s="158"/>
      <c r="E16937" s="158"/>
    </row>
    <row r="16938" spans="1:5" x14ac:dyDescent="0.25">
      <c r="A16938" s="158">
        <v>101035.099351103</v>
      </c>
      <c r="B16938" s="158">
        <v>0.204932968577309</v>
      </c>
      <c r="C16938" s="158">
        <v>4.7694104826002399E-2</v>
      </c>
      <c r="D16938" s="158"/>
      <c r="E16938" s="158"/>
    </row>
    <row r="16939" spans="1:5" x14ac:dyDescent="0.25">
      <c r="A16939" s="158">
        <v>101044.737909512</v>
      </c>
      <c r="B16939" s="158">
        <v>0.70225825980170198</v>
      </c>
      <c r="C16939" s="158">
        <v>4.76712193269139E-2</v>
      </c>
      <c r="D16939" s="158"/>
      <c r="E16939" s="158"/>
    </row>
    <row r="16940" spans="1:5" x14ac:dyDescent="0.25">
      <c r="A16940" s="158">
        <v>101062.104800564</v>
      </c>
      <c r="B16940" s="158">
        <v>0.49082128094655197</v>
      </c>
      <c r="C16940" s="158">
        <v>4.7630021941592403E-2</v>
      </c>
      <c r="D16940" s="158"/>
      <c r="E16940" s="158"/>
    </row>
    <row r="16941" spans="1:5" x14ac:dyDescent="0.25">
      <c r="A16941" s="158">
        <v>101076.366678436</v>
      </c>
      <c r="B16941" s="158">
        <v>-0.193018669563572</v>
      </c>
      <c r="C16941" s="158">
        <v>4.7596226567227999E-2</v>
      </c>
      <c r="D16941" s="158"/>
      <c r="E16941" s="158"/>
    </row>
    <row r="16942" spans="1:5" x14ac:dyDescent="0.25">
      <c r="A16942" s="158">
        <v>101116.83293799</v>
      </c>
      <c r="B16942" s="158">
        <v>-0.71819029145324698</v>
      </c>
      <c r="C16942" s="158">
        <v>4.7500513168216699E-2</v>
      </c>
      <c r="D16942" s="158"/>
      <c r="E16942" s="158"/>
    </row>
    <row r="16943" spans="1:5" x14ac:dyDescent="0.25">
      <c r="A16943" s="158">
        <v>101166.842649062</v>
      </c>
      <c r="B16943" s="158">
        <v>0.398596676317164</v>
      </c>
      <c r="C16943" s="158">
        <v>4.7382582415082197E-2</v>
      </c>
      <c r="D16943" s="158"/>
      <c r="E16943" s="158"/>
    </row>
    <row r="16944" spans="1:5" x14ac:dyDescent="0.25">
      <c r="A16944" s="158">
        <v>101172.372458018</v>
      </c>
      <c r="B16944" s="158">
        <v>-0.22620230905173699</v>
      </c>
      <c r="C16944" s="158">
        <v>4.7369566039964298E-2</v>
      </c>
      <c r="D16944" s="158"/>
      <c r="E16944" s="158"/>
    </row>
    <row r="16945" spans="1:5" x14ac:dyDescent="0.25">
      <c r="A16945" s="158">
        <v>101183.57374351801</v>
      </c>
      <c r="B16945" s="158">
        <v>0.20017591224212899</v>
      </c>
      <c r="C16945" s="158">
        <v>4.7343214191761303E-2</v>
      </c>
      <c r="D16945" s="158"/>
      <c r="E16945" s="158"/>
    </row>
    <row r="16946" spans="1:5" x14ac:dyDescent="0.25">
      <c r="A16946" s="158">
        <v>101196.792919399</v>
      </c>
      <c r="B16946" s="158">
        <v>-0.160925818295587</v>
      </c>
      <c r="C16946" s="158">
        <v>4.7312139743407602E-2</v>
      </c>
      <c r="D16946" s="158"/>
      <c r="E16946" s="158"/>
    </row>
    <row r="16947" spans="1:5" x14ac:dyDescent="0.25">
      <c r="A16947" s="158">
        <v>101202.393011411</v>
      </c>
      <c r="B16947" s="158">
        <v>-1.1153843806626</v>
      </c>
      <c r="C16947" s="158">
        <v>4.7298983557238702E-2</v>
      </c>
      <c r="D16947" s="158"/>
      <c r="E16947" s="158"/>
    </row>
    <row r="16948" spans="1:5" x14ac:dyDescent="0.25">
      <c r="A16948" s="158">
        <v>101207.883173508</v>
      </c>
      <c r="B16948" s="158">
        <v>-5.6982919096393303E-3</v>
      </c>
      <c r="C16948" s="158">
        <v>4.7286090235324298E-2</v>
      </c>
      <c r="D16948" s="158"/>
      <c r="E16948" s="158"/>
    </row>
    <row r="16949" spans="1:5" x14ac:dyDescent="0.25">
      <c r="A16949" s="158">
        <v>101210.718833312</v>
      </c>
      <c r="B16949" s="158">
        <v>-0.15800954951195001</v>
      </c>
      <c r="C16949" s="158">
        <v>4.7279432638469003E-2</v>
      </c>
      <c r="D16949" s="158"/>
      <c r="E16949" s="158"/>
    </row>
    <row r="16950" spans="1:5" x14ac:dyDescent="0.25">
      <c r="A16950" s="158">
        <v>101217.68754897499</v>
      </c>
      <c r="B16950" s="158">
        <v>0.14102749518032401</v>
      </c>
      <c r="C16950" s="158">
        <v>4.7263076550067597E-2</v>
      </c>
      <c r="D16950" s="158"/>
      <c r="E16950" s="158"/>
    </row>
    <row r="16951" spans="1:5" x14ac:dyDescent="0.25">
      <c r="A16951" s="158">
        <v>101236.99644384701</v>
      </c>
      <c r="B16951" s="158">
        <v>0.20455691066887399</v>
      </c>
      <c r="C16951" s="158">
        <v>4.7217795209369397E-2</v>
      </c>
      <c r="D16951" s="158"/>
      <c r="E16951" s="158"/>
    </row>
    <row r="16952" spans="1:5" x14ac:dyDescent="0.25">
      <c r="A16952" s="158">
        <v>101245.27793826599</v>
      </c>
      <c r="B16952" s="158">
        <v>-0.47243800107708001</v>
      </c>
      <c r="C16952" s="158">
        <v>4.7198391300559299E-2</v>
      </c>
      <c r="D16952" s="158"/>
      <c r="E16952" s="158"/>
    </row>
    <row r="16953" spans="1:5" x14ac:dyDescent="0.25">
      <c r="A16953" s="158">
        <v>101251.103916469</v>
      </c>
      <c r="B16953" s="158">
        <v>-0.31722896153197899</v>
      </c>
      <c r="C16953" s="158">
        <v>4.7184746874766301E-2</v>
      </c>
      <c r="D16953" s="158"/>
      <c r="E16953" s="158"/>
    </row>
    <row r="16954" spans="1:5" x14ac:dyDescent="0.25">
      <c r="A16954" s="158">
        <v>101259.800388552</v>
      </c>
      <c r="B16954" s="158">
        <v>0.59118533518935901</v>
      </c>
      <c r="C16954" s="158">
        <v>4.7164389099011002E-2</v>
      </c>
      <c r="D16954" s="158"/>
      <c r="E16954" s="158"/>
    </row>
    <row r="16955" spans="1:5" x14ac:dyDescent="0.25">
      <c r="A16955" s="158">
        <v>101267.84699469501</v>
      </c>
      <c r="B16955" s="158">
        <v>0.14826091309278999</v>
      </c>
      <c r="C16955" s="158">
        <v>4.7145562537027501E-2</v>
      </c>
      <c r="D16955" s="158"/>
      <c r="E16955" s="158"/>
    </row>
    <row r="16956" spans="1:5" x14ac:dyDescent="0.25">
      <c r="A16956" s="158">
        <v>101307.112354047</v>
      </c>
      <c r="B16956" s="158">
        <v>0.26619672247363302</v>
      </c>
      <c r="C16956" s="158">
        <v>4.7053829456126302E-2</v>
      </c>
      <c r="D16956" s="158"/>
      <c r="E16956" s="158"/>
    </row>
    <row r="16957" spans="1:5" x14ac:dyDescent="0.25">
      <c r="A16957" s="158">
        <v>101315.48676666799</v>
      </c>
      <c r="B16957" s="158">
        <v>-0.35120440930557201</v>
      </c>
      <c r="C16957" s="158">
        <v>4.7034293745078802E-2</v>
      </c>
      <c r="D16957" s="158"/>
      <c r="E16957" s="158"/>
    </row>
    <row r="16958" spans="1:5" x14ac:dyDescent="0.25">
      <c r="A16958" s="158">
        <v>101344.351023453</v>
      </c>
      <c r="B16958" s="158">
        <v>-0.19039906690758701</v>
      </c>
      <c r="C16958" s="158">
        <v>4.6967036466722199E-2</v>
      </c>
      <c r="D16958" s="158"/>
      <c r="E16958" s="158"/>
    </row>
    <row r="16959" spans="1:5" x14ac:dyDescent="0.25">
      <c r="A16959" s="158">
        <v>101348.416438784</v>
      </c>
      <c r="B16959" s="158">
        <v>-7.1168398070653394E-2</v>
      </c>
      <c r="C16959" s="158">
        <v>4.6957573054917399E-2</v>
      </c>
      <c r="D16959" s="158"/>
      <c r="E16959" s="158"/>
    </row>
    <row r="16960" spans="1:5" x14ac:dyDescent="0.25">
      <c r="A16960" s="158">
        <v>101363.52438705201</v>
      </c>
      <c r="B16960" s="158">
        <v>5.2499587098320297E-2</v>
      </c>
      <c r="C16960" s="158">
        <v>4.6922425413285201E-2</v>
      </c>
      <c r="D16960" s="158"/>
      <c r="E16960" s="158"/>
    </row>
    <row r="16961" spans="1:5" x14ac:dyDescent="0.25">
      <c r="A16961" s="158">
        <v>101394.794948854</v>
      </c>
      <c r="B16961" s="158">
        <v>0.50288715614339496</v>
      </c>
      <c r="C16961" s="158">
        <v>4.6849777856240699E-2</v>
      </c>
      <c r="D16961" s="158"/>
      <c r="E16961" s="158"/>
    </row>
    <row r="16962" spans="1:5" x14ac:dyDescent="0.25">
      <c r="A16962" s="158">
        <v>101395.15007458199</v>
      </c>
      <c r="B16962" s="158">
        <v>4.36338087011152</v>
      </c>
      <c r="C16962" s="158">
        <v>4.6848953609202999E-2</v>
      </c>
      <c r="D16962" s="158"/>
      <c r="E16962" s="158"/>
    </row>
    <row r="16963" spans="1:5" x14ac:dyDescent="0.25">
      <c r="A16963" s="158">
        <v>101403.99478041301</v>
      </c>
      <c r="B16963" s="158">
        <v>0.16176964586898099</v>
      </c>
      <c r="C16963" s="158">
        <v>4.68284306444606E-2</v>
      </c>
      <c r="D16963" s="158"/>
      <c r="E16963" s="158"/>
    </row>
    <row r="16964" spans="1:5" x14ac:dyDescent="0.25">
      <c r="A16964" s="158">
        <v>101428.091358761</v>
      </c>
      <c r="B16964" s="158">
        <v>0.14030079037472601</v>
      </c>
      <c r="C16964" s="158">
        <v>4.6772572086945498E-2</v>
      </c>
      <c r="D16964" s="158"/>
      <c r="E16964" s="158"/>
    </row>
    <row r="16965" spans="1:5" x14ac:dyDescent="0.25">
      <c r="A16965" s="158">
        <v>101434.579497521</v>
      </c>
      <c r="B16965" s="158">
        <v>-6.0018452317123203E-2</v>
      </c>
      <c r="C16965" s="158">
        <v>4.6757545353722001E-2</v>
      </c>
      <c r="D16965" s="158"/>
      <c r="E16965" s="158"/>
    </row>
    <row r="16966" spans="1:5" x14ac:dyDescent="0.25">
      <c r="A16966" s="158">
        <v>101461.69507780801</v>
      </c>
      <c r="B16966" s="158">
        <v>0.26152445854594802</v>
      </c>
      <c r="C16966" s="158">
        <v>4.6694806179265101E-2</v>
      </c>
      <c r="D16966" s="158"/>
      <c r="E16966" s="158"/>
    </row>
    <row r="16967" spans="1:5" x14ac:dyDescent="0.25">
      <c r="A16967" s="158">
        <v>101466.50781172</v>
      </c>
      <c r="B16967" s="158">
        <v>0.164116444124529</v>
      </c>
      <c r="C16967" s="158">
        <v>4.6683680906718497E-2</v>
      </c>
      <c r="D16967" s="158"/>
      <c r="E16967" s="158"/>
    </row>
    <row r="16968" spans="1:5" x14ac:dyDescent="0.25">
      <c r="A16968" s="158">
        <v>101482.29412346</v>
      </c>
      <c r="B16968" s="158">
        <v>0.52142138287725204</v>
      </c>
      <c r="C16968" s="158">
        <v>4.6647210327069803E-2</v>
      </c>
      <c r="D16968" s="158"/>
      <c r="E16968" s="158"/>
    </row>
    <row r="16969" spans="1:5" x14ac:dyDescent="0.25">
      <c r="A16969" s="158">
        <v>101499.228326547</v>
      </c>
      <c r="B16969" s="158">
        <v>0.93698016563401598</v>
      </c>
      <c r="C16969" s="158">
        <v>4.66081243306075E-2</v>
      </c>
      <c r="D16969" s="158"/>
      <c r="E16969" s="158"/>
    </row>
    <row r="16970" spans="1:5" x14ac:dyDescent="0.25">
      <c r="A16970" s="158">
        <v>101509.97902812</v>
      </c>
      <c r="B16970" s="158">
        <v>0.188434889289013</v>
      </c>
      <c r="C16970" s="158">
        <v>4.6583329998213803E-2</v>
      </c>
      <c r="D16970" s="158"/>
      <c r="E16970" s="158"/>
    </row>
    <row r="16971" spans="1:5" x14ac:dyDescent="0.25">
      <c r="A16971" s="158">
        <v>101525.430957146</v>
      </c>
      <c r="B16971" s="158">
        <v>-1.2843788263076099</v>
      </c>
      <c r="C16971" s="158">
        <v>4.6547719505524499E-2</v>
      </c>
      <c r="D16971" s="158"/>
      <c r="E16971" s="158"/>
    </row>
    <row r="16972" spans="1:5" x14ac:dyDescent="0.25">
      <c r="A16972" s="158">
        <v>101534.472625283</v>
      </c>
      <c r="B16972" s="158">
        <v>-0.38835314227077</v>
      </c>
      <c r="C16972" s="158">
        <v>4.6526896372289399E-2</v>
      </c>
      <c r="D16972" s="158"/>
      <c r="E16972" s="158"/>
    </row>
    <row r="16973" spans="1:5" x14ac:dyDescent="0.25">
      <c r="A16973" s="158">
        <v>101543.181121626</v>
      </c>
      <c r="B16973" s="158">
        <v>0.35377288269211599</v>
      </c>
      <c r="C16973" s="158">
        <v>4.6506850448739499E-2</v>
      </c>
      <c r="D16973" s="158"/>
      <c r="E16973" s="158"/>
    </row>
    <row r="16974" spans="1:5" x14ac:dyDescent="0.25">
      <c r="A16974" s="158">
        <v>101569.604826208</v>
      </c>
      <c r="B16974" s="158">
        <v>0.40218876123414599</v>
      </c>
      <c r="C16974" s="158">
        <v>4.6446085252005602E-2</v>
      </c>
      <c r="D16974" s="158"/>
      <c r="E16974" s="158"/>
    </row>
    <row r="16975" spans="1:5" x14ac:dyDescent="0.25">
      <c r="A16975" s="158">
        <v>101597.213514797</v>
      </c>
      <c r="B16975" s="158">
        <v>3.3198937068790201E-2</v>
      </c>
      <c r="C16975" s="158">
        <v>4.6382688781074703E-2</v>
      </c>
      <c r="D16975" s="158"/>
      <c r="E16975" s="158"/>
    </row>
    <row r="16976" spans="1:5" x14ac:dyDescent="0.25">
      <c r="A16976" s="158">
        <v>101598.069122712</v>
      </c>
      <c r="B16976" s="158">
        <v>0.28478888759586601</v>
      </c>
      <c r="C16976" s="158">
        <v>4.6380725606133301E-2</v>
      </c>
      <c r="D16976" s="158"/>
      <c r="E16976" s="158"/>
    </row>
    <row r="16977" spans="1:5" x14ac:dyDescent="0.25">
      <c r="A16977" s="158">
        <v>101603.479323755</v>
      </c>
      <c r="B16977" s="158">
        <v>0.43917465212712797</v>
      </c>
      <c r="C16977" s="158">
        <v>4.6368314105884101E-2</v>
      </c>
      <c r="D16977" s="158"/>
      <c r="E16977" s="158"/>
    </row>
    <row r="16978" spans="1:5" x14ac:dyDescent="0.25">
      <c r="A16978" s="158">
        <v>101608.06701183099</v>
      </c>
      <c r="B16978" s="158">
        <v>-5.5613707004520403E-2</v>
      </c>
      <c r="C16978" s="158">
        <v>4.6357792356302698E-2</v>
      </c>
      <c r="D16978" s="158"/>
      <c r="E16978" s="158"/>
    </row>
    <row r="16979" spans="1:5" x14ac:dyDescent="0.25">
      <c r="A16979" s="158">
        <v>101616.81029276901</v>
      </c>
      <c r="B16979" s="158">
        <v>-0.481566178064818</v>
      </c>
      <c r="C16979" s="158">
        <v>4.6337747023111997E-2</v>
      </c>
      <c r="D16979" s="158"/>
      <c r="E16979" s="158"/>
    </row>
    <row r="16980" spans="1:5" x14ac:dyDescent="0.25">
      <c r="A16980" s="158">
        <v>101632.40000603801</v>
      </c>
      <c r="B16980" s="158">
        <v>-3.1279543046602902E-2</v>
      </c>
      <c r="C16980" s="158">
        <v>4.6302028373264303E-2</v>
      </c>
      <c r="D16980" s="158"/>
      <c r="E16980" s="158"/>
    </row>
    <row r="16981" spans="1:5" x14ac:dyDescent="0.25">
      <c r="A16981" s="158">
        <v>101637.708212659</v>
      </c>
      <c r="B16981" s="158">
        <v>0.33755696653767803</v>
      </c>
      <c r="C16981" s="158">
        <v>4.62898731257236E-2</v>
      </c>
      <c r="D16981" s="158"/>
      <c r="E16981" s="158"/>
    </row>
    <row r="16982" spans="1:5" x14ac:dyDescent="0.25">
      <c r="A16982" s="158">
        <v>101644.40531811801</v>
      </c>
      <c r="B16982" s="158">
        <v>1.0048068914438399</v>
      </c>
      <c r="C16982" s="158">
        <v>4.6274542305360503E-2</v>
      </c>
      <c r="D16982" s="158"/>
      <c r="E16982" s="158"/>
    </row>
    <row r="16983" spans="1:5" x14ac:dyDescent="0.25">
      <c r="A16983" s="158">
        <v>101644.51842459899</v>
      </c>
      <c r="B16983" s="158">
        <v>-0.11677954360406199</v>
      </c>
      <c r="C16983" s="158">
        <v>4.6274283431749698E-2</v>
      </c>
      <c r="D16983" s="158"/>
      <c r="E16983" s="158"/>
    </row>
    <row r="16984" spans="1:5" x14ac:dyDescent="0.25">
      <c r="A16984" s="158">
        <v>101677.630615395</v>
      </c>
      <c r="B16984" s="158">
        <v>-0.37641621712349899</v>
      </c>
      <c r="C16984" s="158">
        <v>4.6198563441593399E-2</v>
      </c>
      <c r="D16984" s="158"/>
      <c r="E16984" s="158"/>
    </row>
    <row r="16985" spans="1:5" x14ac:dyDescent="0.25">
      <c r="A16985" s="158">
        <v>101687.96230474301</v>
      </c>
      <c r="B16985" s="158">
        <v>-5.5062064883248898E-2</v>
      </c>
      <c r="C16985" s="158">
        <v>4.6174963884468699E-2</v>
      </c>
      <c r="D16985" s="158"/>
      <c r="E16985" s="158"/>
    </row>
    <row r="16986" spans="1:5" x14ac:dyDescent="0.25">
      <c r="A16986" s="158">
        <v>101695.915144561</v>
      </c>
      <c r="B16986" s="158">
        <v>0.31110164085907899</v>
      </c>
      <c r="C16986" s="158">
        <v>4.6156806621575001E-2</v>
      </c>
      <c r="D16986" s="158"/>
      <c r="E16986" s="158"/>
    </row>
    <row r="16987" spans="1:5" x14ac:dyDescent="0.25">
      <c r="A16987" s="158">
        <v>101703.368099381</v>
      </c>
      <c r="B16987" s="158">
        <v>-0.10157333348853601</v>
      </c>
      <c r="C16987" s="158">
        <v>4.61397973683733E-2</v>
      </c>
      <c r="D16987" s="158"/>
      <c r="E16987" s="158"/>
    </row>
    <row r="16988" spans="1:5" x14ac:dyDescent="0.25">
      <c r="A16988" s="158">
        <v>101713.739071998</v>
      </c>
      <c r="B16988" s="158">
        <v>-0.38817368102637101</v>
      </c>
      <c r="C16988" s="158">
        <v>4.61161393215355E-2</v>
      </c>
      <c r="D16988" s="158"/>
      <c r="E16988" s="158"/>
    </row>
    <row r="16989" spans="1:5" x14ac:dyDescent="0.25">
      <c r="A16989" s="158">
        <v>101714.05755929201</v>
      </c>
      <c r="B16989" s="158">
        <v>-0.138462878237056</v>
      </c>
      <c r="C16989" s="158">
        <v>4.6115412992283403E-2</v>
      </c>
      <c r="D16989" s="158"/>
      <c r="E16989" s="158"/>
    </row>
    <row r="16990" spans="1:5" x14ac:dyDescent="0.25">
      <c r="A16990" s="158">
        <v>101729.146840534</v>
      </c>
      <c r="B16990" s="158">
        <v>-0.271863011689011</v>
      </c>
      <c r="C16990" s="158">
        <v>4.6081014393335E-2</v>
      </c>
      <c r="D16990" s="158"/>
      <c r="E16990" s="158"/>
    </row>
    <row r="16991" spans="1:5" x14ac:dyDescent="0.25">
      <c r="A16991" s="158">
        <v>101768.194581181</v>
      </c>
      <c r="B16991" s="158">
        <v>-0.34799484644345602</v>
      </c>
      <c r="C16991" s="158">
        <v>4.5992118942724501E-2</v>
      </c>
      <c r="D16991" s="158"/>
      <c r="E16991" s="158"/>
    </row>
    <row r="16992" spans="1:5" x14ac:dyDescent="0.25">
      <c r="A16992" s="158">
        <v>101792.792995492</v>
      </c>
      <c r="B16992" s="158">
        <v>-4.2565457137677697E-2</v>
      </c>
      <c r="C16992" s="158">
        <v>4.59362064455019E-2</v>
      </c>
      <c r="D16992" s="158"/>
      <c r="E16992" s="158"/>
    </row>
    <row r="16993" spans="1:5" x14ac:dyDescent="0.25">
      <c r="A16993" s="158">
        <v>101801.07114080701</v>
      </c>
      <c r="B16993" s="158">
        <v>0.25710568031227499</v>
      </c>
      <c r="C16993" s="158">
        <v>4.59174051640652E-2</v>
      </c>
      <c r="D16993" s="158"/>
      <c r="E16993" s="158"/>
    </row>
    <row r="16994" spans="1:5" x14ac:dyDescent="0.25">
      <c r="A16994" s="158">
        <v>101821.45444715599</v>
      </c>
      <c r="B16994" s="158">
        <v>-4.2612190227775397E-2</v>
      </c>
      <c r="C16994" s="158">
        <v>4.5871142635180398E-2</v>
      </c>
      <c r="D16994" s="158"/>
      <c r="E16994" s="158"/>
    </row>
    <row r="16995" spans="1:5" x14ac:dyDescent="0.25">
      <c r="A16995" s="158">
        <v>101832.601917263</v>
      </c>
      <c r="B16995" s="158">
        <v>-0.55897491105519903</v>
      </c>
      <c r="C16995" s="158">
        <v>4.5845861070881101E-2</v>
      </c>
      <c r="D16995" s="158"/>
      <c r="E16995" s="158"/>
    </row>
    <row r="16996" spans="1:5" x14ac:dyDescent="0.25">
      <c r="A16996" s="158">
        <v>101834.482380129</v>
      </c>
      <c r="B16996" s="158">
        <v>0.35107334672774798</v>
      </c>
      <c r="C16996" s="158">
        <v>4.58415976507777E-2</v>
      </c>
      <c r="D16996" s="158"/>
      <c r="E16996" s="158"/>
    </row>
    <row r="16997" spans="1:5" x14ac:dyDescent="0.25">
      <c r="A16997" s="158">
        <v>101866.53455498601</v>
      </c>
      <c r="B16997" s="158">
        <v>-6.0645100805667401E-2</v>
      </c>
      <c r="C16997" s="158">
        <v>4.5768986320573801E-2</v>
      </c>
      <c r="D16997" s="158"/>
      <c r="E16997" s="158"/>
    </row>
    <row r="16998" spans="1:5" x14ac:dyDescent="0.25">
      <c r="A16998" s="158">
        <v>101903.807728078</v>
      </c>
      <c r="B16998" s="158">
        <v>2.2758601163852501E-2</v>
      </c>
      <c r="C16998" s="158">
        <v>4.56846828309364E-2</v>
      </c>
      <c r="D16998" s="158"/>
      <c r="E16998" s="158"/>
    </row>
    <row r="16999" spans="1:5" x14ac:dyDescent="0.25">
      <c r="A16999" s="158">
        <v>101911.39331951299</v>
      </c>
      <c r="B16999" s="158">
        <v>-0.49583101443791999</v>
      </c>
      <c r="C16999" s="158">
        <v>4.5667543483668402E-2</v>
      </c>
      <c r="D16999" s="158"/>
      <c r="E16999" s="158"/>
    </row>
    <row r="17000" spans="1:5" x14ac:dyDescent="0.25">
      <c r="A17000" s="158">
        <v>101955.704214467</v>
      </c>
      <c r="B17000" s="158">
        <v>0.16080193091017</v>
      </c>
      <c r="C17000" s="158">
        <v>4.5567540934834498E-2</v>
      </c>
      <c r="D17000" s="158"/>
      <c r="E17000" s="158"/>
    </row>
    <row r="17001" spans="1:5" x14ac:dyDescent="0.25">
      <c r="A17001" s="158">
        <v>101973.489473781</v>
      </c>
      <c r="B17001" s="158">
        <v>-0.15093172254642101</v>
      </c>
      <c r="C17001" s="158">
        <v>4.5527457375523897E-2</v>
      </c>
      <c r="D17001" s="158"/>
      <c r="E17001" s="158"/>
    </row>
    <row r="17002" spans="1:5" x14ac:dyDescent="0.25">
      <c r="A17002" s="158">
        <v>102015.858180622</v>
      </c>
      <c r="B17002" s="158">
        <v>7.3845793746030203E-2</v>
      </c>
      <c r="C17002" s="158">
        <v>4.54320924380631E-2</v>
      </c>
      <c r="D17002" s="158"/>
      <c r="E17002" s="158"/>
    </row>
    <row r="17003" spans="1:5" x14ac:dyDescent="0.25">
      <c r="A17003" s="158">
        <v>102028.929211209</v>
      </c>
      <c r="B17003" s="158">
        <v>-0.22400330274703301</v>
      </c>
      <c r="C17003" s="158">
        <v>4.5402706243379803E-2</v>
      </c>
      <c r="D17003" s="158"/>
      <c r="E17003" s="158"/>
    </row>
    <row r="17004" spans="1:5" x14ac:dyDescent="0.25">
      <c r="A17004" s="158">
        <v>102045.84159854001</v>
      </c>
      <c r="B17004" s="158">
        <v>3.4349160503488502E-3</v>
      </c>
      <c r="C17004" s="158">
        <v>4.5364707674513699E-2</v>
      </c>
      <c r="D17004" s="158"/>
      <c r="E17004" s="158"/>
    </row>
    <row r="17005" spans="1:5" x14ac:dyDescent="0.25">
      <c r="A17005" s="158">
        <v>102076.608482044</v>
      </c>
      <c r="B17005" s="158">
        <v>-0.15186656532970599</v>
      </c>
      <c r="C17005" s="158">
        <v>4.5295648601613801E-2</v>
      </c>
      <c r="D17005" s="158"/>
      <c r="E17005" s="158"/>
    </row>
    <row r="17006" spans="1:5" x14ac:dyDescent="0.25">
      <c r="A17006" s="158">
        <v>102086.027840842</v>
      </c>
      <c r="B17006" s="158">
        <v>-1.0953047038319501</v>
      </c>
      <c r="C17006" s="158">
        <v>4.5274523192090702E-2</v>
      </c>
      <c r="D17006" s="158"/>
      <c r="E17006" s="158"/>
    </row>
    <row r="17007" spans="1:5" x14ac:dyDescent="0.25">
      <c r="A17007" s="158">
        <v>102090.49770775699</v>
      </c>
      <c r="B17007" s="158">
        <v>3.7338668032571597E-2</v>
      </c>
      <c r="C17007" s="158">
        <v>4.5264501119073597E-2</v>
      </c>
      <c r="D17007" s="158"/>
      <c r="E17007" s="158"/>
    </row>
    <row r="17008" spans="1:5" x14ac:dyDescent="0.25">
      <c r="A17008" s="158">
        <v>102112.315936871</v>
      </c>
      <c r="B17008" s="158">
        <v>0.425311746677703</v>
      </c>
      <c r="C17008" s="158">
        <v>4.5215607092704599E-2</v>
      </c>
      <c r="D17008" s="158"/>
      <c r="E17008" s="158"/>
    </row>
    <row r="17009" spans="1:5" x14ac:dyDescent="0.25">
      <c r="A17009" s="158">
        <v>102132.50955700999</v>
      </c>
      <c r="B17009" s="158">
        <v>-0.49530442018972398</v>
      </c>
      <c r="C17009" s="158">
        <v>4.5170391065288099E-2</v>
      </c>
      <c r="D17009" s="158"/>
      <c r="E17009" s="158"/>
    </row>
    <row r="17010" spans="1:5" x14ac:dyDescent="0.25">
      <c r="A17010" s="158">
        <v>102144.973085433</v>
      </c>
      <c r="B17010" s="158">
        <v>0.33843154174482099</v>
      </c>
      <c r="C17010" s="158">
        <v>4.5142501310891599E-2</v>
      </c>
      <c r="D17010" s="158"/>
      <c r="E17010" s="158"/>
    </row>
    <row r="17011" spans="1:5" x14ac:dyDescent="0.25">
      <c r="A17011" s="158">
        <v>102160.459302962</v>
      </c>
      <c r="B17011" s="158">
        <v>-0.301656722052768</v>
      </c>
      <c r="C17011" s="158">
        <v>4.5107866169021599E-2</v>
      </c>
      <c r="D17011" s="158"/>
      <c r="E17011" s="158"/>
    </row>
    <row r="17012" spans="1:5" x14ac:dyDescent="0.25">
      <c r="A17012" s="158">
        <v>102165.699571854</v>
      </c>
      <c r="B17012" s="158">
        <v>4.0258559623569798</v>
      </c>
      <c r="C17012" s="158">
        <v>4.50961508378434E-2</v>
      </c>
      <c r="D17012" s="158"/>
      <c r="E17012" s="158"/>
    </row>
    <row r="17013" spans="1:5" x14ac:dyDescent="0.25">
      <c r="A17013" s="158">
        <v>102181.71587254399</v>
      </c>
      <c r="B17013" s="158">
        <v>-2.1687716472609702</v>
      </c>
      <c r="C17013" s="158">
        <v>4.5060358511625598E-2</v>
      </c>
      <c r="D17013" s="158"/>
      <c r="E17013" s="158"/>
    </row>
    <row r="17014" spans="1:5" x14ac:dyDescent="0.25">
      <c r="A17014" s="158">
        <v>102185.837269048</v>
      </c>
      <c r="B17014" s="158">
        <v>-0.19944140532383001</v>
      </c>
      <c r="C17014" s="158">
        <v>4.5051151704696403E-2</v>
      </c>
      <c r="D17014" s="158"/>
      <c r="E17014" s="158"/>
    </row>
    <row r="17015" spans="1:5" x14ac:dyDescent="0.25">
      <c r="A17015" s="158">
        <v>102196.387183977</v>
      </c>
      <c r="B17015" s="158">
        <v>1.77826549311089E-2</v>
      </c>
      <c r="C17015" s="158">
        <v>4.5027590593602299E-2</v>
      </c>
      <c r="D17015" s="158"/>
      <c r="E17015" s="158"/>
    </row>
    <row r="17016" spans="1:5" x14ac:dyDescent="0.25">
      <c r="A17016" s="158">
        <v>102204.607112632</v>
      </c>
      <c r="B17016" s="158">
        <v>-0.50429749789417899</v>
      </c>
      <c r="C17016" s="158">
        <v>4.5009239369515001E-2</v>
      </c>
      <c r="D17016" s="158"/>
      <c r="E17016" s="158"/>
    </row>
    <row r="17017" spans="1:5" x14ac:dyDescent="0.25">
      <c r="A17017" s="158">
        <v>102206.501982059</v>
      </c>
      <c r="B17017" s="158">
        <v>-0.56987990531737198</v>
      </c>
      <c r="C17017" s="158">
        <v>4.5005009801675502E-2</v>
      </c>
      <c r="D17017" s="158"/>
      <c r="E17017" s="158"/>
    </row>
    <row r="17018" spans="1:5" x14ac:dyDescent="0.25">
      <c r="A17018" s="158">
        <v>102208.98740319999</v>
      </c>
      <c r="B17018" s="158">
        <v>-0.37349759433595903</v>
      </c>
      <c r="C17018" s="158">
        <v>4.4999462496644098E-2</v>
      </c>
      <c r="D17018" s="158"/>
      <c r="E17018" s="158"/>
    </row>
    <row r="17019" spans="1:5" x14ac:dyDescent="0.25">
      <c r="A17019" s="158">
        <v>102221.18616873999</v>
      </c>
      <c r="B17019" s="158">
        <v>0.47316524047751302</v>
      </c>
      <c r="C17019" s="158">
        <v>4.4972242859917903E-2</v>
      </c>
      <c r="D17019" s="158"/>
      <c r="E17019" s="158"/>
    </row>
    <row r="17020" spans="1:5" x14ac:dyDescent="0.25">
      <c r="A17020" s="158">
        <v>102228.304667271</v>
      </c>
      <c r="B17020" s="158">
        <v>3.2156191731580498E-3</v>
      </c>
      <c r="C17020" s="158">
        <v>4.4956364572872699E-2</v>
      </c>
      <c r="D17020" s="158"/>
      <c r="E17020" s="158"/>
    </row>
    <row r="17021" spans="1:5" x14ac:dyDescent="0.25">
      <c r="A17021" s="158">
        <v>102229.60467192301</v>
      </c>
      <c r="B17021" s="158">
        <v>7.6549749211696202E-2</v>
      </c>
      <c r="C17021" s="158">
        <v>4.4953465262947502E-2</v>
      </c>
      <c r="D17021" s="158"/>
      <c r="E17021" s="158"/>
    </row>
    <row r="17022" spans="1:5" x14ac:dyDescent="0.25">
      <c r="A17022" s="158">
        <v>102242.109955148</v>
      </c>
      <c r="B17022" s="158">
        <v>0.29717308746266502</v>
      </c>
      <c r="C17022" s="158">
        <v>4.4925582457546298E-2</v>
      </c>
      <c r="D17022" s="158"/>
      <c r="E17022" s="158"/>
    </row>
    <row r="17023" spans="1:5" x14ac:dyDescent="0.25">
      <c r="A17023" s="158">
        <v>102267.999862079</v>
      </c>
      <c r="B17023" s="158">
        <v>-7.3530245633945902E-3</v>
      </c>
      <c r="C17023" s="158">
        <v>4.4867895224671599E-2</v>
      </c>
      <c r="D17023" s="158"/>
      <c r="E17023" s="158"/>
    </row>
    <row r="17024" spans="1:5" x14ac:dyDescent="0.25">
      <c r="A17024" s="158">
        <v>102276.98515429</v>
      </c>
      <c r="B17024" s="158">
        <v>0.33758597046806799</v>
      </c>
      <c r="C17024" s="158">
        <v>4.4847886555294397E-2</v>
      </c>
      <c r="D17024" s="158"/>
      <c r="E17024" s="158"/>
    </row>
    <row r="17025" spans="1:5" x14ac:dyDescent="0.25">
      <c r="A17025" s="158">
        <v>102294.012866782</v>
      </c>
      <c r="B17025" s="158">
        <v>-0.32435624094744298</v>
      </c>
      <c r="C17025" s="158">
        <v>4.4809985706107697E-2</v>
      </c>
      <c r="D17025" s="158"/>
      <c r="E17025" s="158"/>
    </row>
    <row r="17026" spans="1:5" x14ac:dyDescent="0.25">
      <c r="A17026" s="158">
        <v>102297.05161820501</v>
      </c>
      <c r="B17026" s="158">
        <v>-0.45023647025673702</v>
      </c>
      <c r="C17026" s="158">
        <v>4.48032242551075E-2</v>
      </c>
      <c r="D17026" s="158"/>
      <c r="E17026" s="158"/>
    </row>
    <row r="17027" spans="1:5" x14ac:dyDescent="0.25">
      <c r="A17027" s="158">
        <v>102319.32754954899</v>
      </c>
      <c r="B17027" s="158">
        <v>-0.119756343286059</v>
      </c>
      <c r="C17027" s="158">
        <v>4.4753679649332898E-2</v>
      </c>
      <c r="D17027" s="158"/>
      <c r="E17027" s="158"/>
    </row>
    <row r="17028" spans="1:5" x14ac:dyDescent="0.25">
      <c r="A17028" s="158">
        <v>102320.16483792799</v>
      </c>
      <c r="B17028" s="158">
        <v>-0.56709538986793295</v>
      </c>
      <c r="C17028" s="158">
        <v>4.4751818125195901E-2</v>
      </c>
      <c r="D17028" s="158"/>
      <c r="E17028" s="158"/>
    </row>
    <row r="17029" spans="1:5" x14ac:dyDescent="0.25">
      <c r="A17029" s="158">
        <v>102321.77467434001</v>
      </c>
      <c r="B17029" s="158">
        <v>1.6198361078072001</v>
      </c>
      <c r="C17029" s="158">
        <v>4.4748239157176802E-2</v>
      </c>
      <c r="D17029" s="158"/>
      <c r="E17029" s="158"/>
    </row>
    <row r="17030" spans="1:5" x14ac:dyDescent="0.25">
      <c r="A17030" s="158">
        <v>102329.965070618</v>
      </c>
      <c r="B17030" s="158">
        <v>0.36593053370346201</v>
      </c>
      <c r="C17030" s="158">
        <v>4.4730033306142301E-2</v>
      </c>
      <c r="D17030" s="158"/>
      <c r="E17030" s="158"/>
    </row>
    <row r="17031" spans="1:5" x14ac:dyDescent="0.25">
      <c r="A17031" s="158">
        <v>102334.19016943101</v>
      </c>
      <c r="B17031" s="158">
        <v>0.34997139640646802</v>
      </c>
      <c r="C17031" s="158">
        <v>4.4720643542989401E-2</v>
      </c>
      <c r="D17031" s="158"/>
      <c r="E17031" s="158"/>
    </row>
    <row r="17032" spans="1:5" x14ac:dyDescent="0.25">
      <c r="A17032" s="158">
        <v>102345.155061168</v>
      </c>
      <c r="B17032" s="158">
        <v>0.145655791326949</v>
      </c>
      <c r="C17032" s="158">
        <v>4.4696281435071601E-2</v>
      </c>
      <c r="D17032" s="158"/>
      <c r="E17032" s="158"/>
    </row>
    <row r="17033" spans="1:5" x14ac:dyDescent="0.25">
      <c r="A17033" s="158">
        <v>102361.281902983</v>
      </c>
      <c r="B17033" s="158">
        <v>-0.88644385057946595</v>
      </c>
      <c r="C17033" s="158">
        <v>4.46604659847726E-2</v>
      </c>
      <c r="D17033" s="158"/>
      <c r="E17033" s="158"/>
    </row>
    <row r="17034" spans="1:5" x14ac:dyDescent="0.25">
      <c r="A17034" s="158">
        <v>102365.181522678</v>
      </c>
      <c r="B17034" s="158">
        <v>0.21016214442852699</v>
      </c>
      <c r="C17034" s="158">
        <v>4.4651808241999998E-2</v>
      </c>
      <c r="D17034" s="158"/>
      <c r="E17034" s="158"/>
    </row>
    <row r="17035" spans="1:5" x14ac:dyDescent="0.25">
      <c r="A17035" s="158">
        <v>102386.324967169</v>
      </c>
      <c r="B17035" s="158">
        <v>0.97523852563972102</v>
      </c>
      <c r="C17035" s="158">
        <v>4.4604885104359698E-2</v>
      </c>
      <c r="D17035" s="158"/>
      <c r="E17035" s="158"/>
    </row>
    <row r="17036" spans="1:5" x14ac:dyDescent="0.25">
      <c r="A17036" s="158">
        <v>102388.41785208799</v>
      </c>
      <c r="B17036" s="158">
        <v>-0.26739453436726002</v>
      </c>
      <c r="C17036" s="158">
        <v>4.4600242098253001E-2</v>
      </c>
      <c r="D17036" s="158"/>
      <c r="E17036" s="158"/>
    </row>
    <row r="17037" spans="1:5" x14ac:dyDescent="0.25">
      <c r="A17037" s="158">
        <v>102390.543566427</v>
      </c>
      <c r="B17037" s="158">
        <v>-0.109672540067085</v>
      </c>
      <c r="C17037" s="158">
        <v>4.4595526568712497E-2</v>
      </c>
      <c r="D17037" s="158"/>
      <c r="E17037" s="158"/>
    </row>
    <row r="17038" spans="1:5" x14ac:dyDescent="0.25">
      <c r="A17038" s="158">
        <v>102401.063550544</v>
      </c>
      <c r="B17038" s="158">
        <v>3.6564485155232702E-2</v>
      </c>
      <c r="C17038" s="158">
        <v>4.4572194345792203E-2</v>
      </c>
      <c r="D17038" s="158"/>
      <c r="E17038" s="158"/>
    </row>
    <row r="17039" spans="1:5" x14ac:dyDescent="0.25">
      <c r="A17039" s="158">
        <v>102402.158098031</v>
      </c>
      <c r="B17039" s="158">
        <v>0.27254004949712801</v>
      </c>
      <c r="C17039" s="158">
        <v>4.4569767186114703E-2</v>
      </c>
      <c r="D17039" s="158"/>
      <c r="E17039" s="158"/>
    </row>
    <row r="17040" spans="1:5" x14ac:dyDescent="0.25">
      <c r="A17040" s="158">
        <v>102404.848520036</v>
      </c>
      <c r="B17040" s="158">
        <v>0.223748518434186</v>
      </c>
      <c r="C17040" s="158">
        <v>4.4563801518137998E-2</v>
      </c>
      <c r="D17040" s="158"/>
      <c r="E17040" s="158"/>
    </row>
    <row r="17041" spans="1:5" x14ac:dyDescent="0.25">
      <c r="A17041" s="158">
        <v>102432.42246848199</v>
      </c>
      <c r="B17041" s="158">
        <v>0.12961822027879299</v>
      </c>
      <c r="C17041" s="158">
        <v>4.4502687716555703E-2</v>
      </c>
      <c r="D17041" s="158"/>
      <c r="E17041" s="158"/>
    </row>
    <row r="17042" spans="1:5" x14ac:dyDescent="0.25">
      <c r="A17042" s="158">
        <v>102434.20607502801</v>
      </c>
      <c r="B17042" s="158">
        <v>0.333532877120368</v>
      </c>
      <c r="C17042" s="158">
        <v>4.4498736334104401E-2</v>
      </c>
      <c r="D17042" s="158"/>
      <c r="E17042" s="158"/>
    </row>
    <row r="17043" spans="1:5" x14ac:dyDescent="0.25">
      <c r="A17043" s="158">
        <v>102465.565466349</v>
      </c>
      <c r="B17043" s="158">
        <v>-0.16364727279324401</v>
      </c>
      <c r="C17043" s="158">
        <v>4.44292967279869E-2</v>
      </c>
      <c r="D17043" s="158"/>
      <c r="E17043" s="158"/>
    </row>
    <row r="17044" spans="1:5" x14ac:dyDescent="0.25">
      <c r="A17044" s="158">
        <v>102491.90777098401</v>
      </c>
      <c r="B17044" s="158">
        <v>-0.446400917712797</v>
      </c>
      <c r="C17044" s="158">
        <v>4.4371014693516703E-2</v>
      </c>
      <c r="D17044" s="158"/>
      <c r="E17044" s="158"/>
    </row>
    <row r="17045" spans="1:5" x14ac:dyDescent="0.25">
      <c r="A17045" s="158">
        <v>102507.240846411</v>
      </c>
      <c r="B17045" s="158">
        <v>-0.66674885504033299</v>
      </c>
      <c r="C17045" s="158">
        <v>4.43371101494359E-2</v>
      </c>
      <c r="D17045" s="158"/>
      <c r="E17045" s="158"/>
    </row>
    <row r="17046" spans="1:5" x14ac:dyDescent="0.25">
      <c r="A17046" s="158">
        <v>102545.17793598599</v>
      </c>
      <c r="B17046" s="158">
        <v>-2.5793343422386698E-2</v>
      </c>
      <c r="C17046" s="158">
        <v>4.4253283977945902E-2</v>
      </c>
      <c r="D17046" s="158"/>
      <c r="E17046" s="158"/>
    </row>
    <row r="17047" spans="1:5" x14ac:dyDescent="0.25">
      <c r="A17047" s="158">
        <v>102548.89002213901</v>
      </c>
      <c r="B17047" s="158">
        <v>2.1879841955384101</v>
      </c>
      <c r="C17047" s="158">
        <v>4.4245086236677098E-2</v>
      </c>
      <c r="D17047" s="158"/>
      <c r="E17047" s="158"/>
    </row>
    <row r="17048" spans="1:5" x14ac:dyDescent="0.25">
      <c r="A17048" s="158">
        <v>102557.087421138</v>
      </c>
      <c r="B17048" s="158">
        <v>-7.3631529404971599E-2</v>
      </c>
      <c r="C17048" s="158">
        <v>4.4226985964964598E-2</v>
      </c>
      <c r="D17048" s="158"/>
      <c r="E17048" s="158"/>
    </row>
    <row r="17049" spans="1:5" x14ac:dyDescent="0.25">
      <c r="A17049" s="158">
        <v>102560.864846075</v>
      </c>
      <c r="B17049" s="158">
        <v>0.40994296990504198</v>
      </c>
      <c r="C17049" s="158">
        <v>4.4218646507966801E-2</v>
      </c>
      <c r="D17049" s="158"/>
      <c r="E17049" s="158"/>
    </row>
    <row r="17050" spans="1:5" x14ac:dyDescent="0.25">
      <c r="A17050" s="158">
        <v>102564.38143968</v>
      </c>
      <c r="B17050" s="158">
        <v>-0.25157978225156502</v>
      </c>
      <c r="C17050" s="158">
        <v>4.4210883616740998E-2</v>
      </c>
      <c r="D17050" s="158"/>
      <c r="E17050" s="158"/>
    </row>
    <row r="17051" spans="1:5" x14ac:dyDescent="0.25">
      <c r="A17051" s="158">
        <v>102566.964877038</v>
      </c>
      <c r="B17051" s="158">
        <v>-2.5744405646199699E-2</v>
      </c>
      <c r="C17051" s="158">
        <v>4.42051811150126E-2</v>
      </c>
      <c r="D17051" s="158"/>
      <c r="E17051" s="158"/>
    </row>
    <row r="17052" spans="1:5" x14ac:dyDescent="0.25">
      <c r="A17052" s="158">
        <v>102570.48833101201</v>
      </c>
      <c r="B17052" s="158">
        <v>0.115919433561595</v>
      </c>
      <c r="C17052" s="158">
        <v>4.4197404289448398E-2</v>
      </c>
      <c r="D17052" s="158"/>
      <c r="E17052" s="158"/>
    </row>
    <row r="17053" spans="1:5" x14ac:dyDescent="0.25">
      <c r="A17053" s="158">
        <v>102570.859491522</v>
      </c>
      <c r="B17053" s="158">
        <v>1.95079328494729</v>
      </c>
      <c r="C17053" s="158">
        <v>4.4196585119410201E-2</v>
      </c>
      <c r="D17053" s="158"/>
      <c r="E17053" s="158"/>
    </row>
    <row r="17054" spans="1:5" x14ac:dyDescent="0.25">
      <c r="A17054" s="158">
        <v>102589.620787572</v>
      </c>
      <c r="B17054" s="158">
        <v>-0.64898084939002398</v>
      </c>
      <c r="C17054" s="158">
        <v>4.4155187945162502E-2</v>
      </c>
      <c r="D17054" s="158"/>
      <c r="E17054" s="158"/>
    </row>
    <row r="17055" spans="1:5" x14ac:dyDescent="0.25">
      <c r="A17055" s="158">
        <v>102608.05657561299</v>
      </c>
      <c r="B17055" s="158">
        <v>-0.31620610111706698</v>
      </c>
      <c r="C17055" s="158">
        <v>4.4114527732043697E-2</v>
      </c>
      <c r="D17055" s="158"/>
      <c r="E17055" s="158"/>
    </row>
    <row r="17056" spans="1:5" x14ac:dyDescent="0.25">
      <c r="A17056" s="158">
        <v>102611.321775192</v>
      </c>
      <c r="B17056" s="158">
        <v>0.14689813853643299</v>
      </c>
      <c r="C17056" s="158">
        <v>4.41073282208388E-2</v>
      </c>
      <c r="D17056" s="158"/>
      <c r="E17056" s="158"/>
    </row>
    <row r="17057" spans="1:5" x14ac:dyDescent="0.25">
      <c r="A17057" s="158">
        <v>102614.269753506</v>
      </c>
      <c r="B17057" s="158">
        <v>-0.56114197046779302</v>
      </c>
      <c r="C17057" s="158">
        <v>4.4100828644029998E-2</v>
      </c>
      <c r="D17057" s="158"/>
      <c r="E17057" s="158"/>
    </row>
    <row r="17058" spans="1:5" x14ac:dyDescent="0.25">
      <c r="A17058" s="158">
        <v>102634.578055044</v>
      </c>
      <c r="B17058" s="158">
        <v>0.29678764367568899</v>
      </c>
      <c r="C17058" s="158">
        <v>4.4056066157799903E-2</v>
      </c>
      <c r="D17058" s="158"/>
      <c r="E17058" s="158"/>
    </row>
    <row r="17059" spans="1:5" x14ac:dyDescent="0.25">
      <c r="A17059" s="158">
        <v>102649.11376318699</v>
      </c>
      <c r="B17059" s="158">
        <v>-0.52044993274634699</v>
      </c>
      <c r="C17059" s="158">
        <v>4.4024040382090797E-2</v>
      </c>
      <c r="D17059" s="158"/>
      <c r="E17059" s="158"/>
    </row>
    <row r="17060" spans="1:5" x14ac:dyDescent="0.25">
      <c r="A17060" s="158">
        <v>102659.23954740701</v>
      </c>
      <c r="B17060" s="158">
        <v>0.162573090136409</v>
      </c>
      <c r="C17060" s="158">
        <v>4.4001737075180597E-2</v>
      </c>
      <c r="D17060" s="158"/>
      <c r="E17060" s="158"/>
    </row>
    <row r="17061" spans="1:5" x14ac:dyDescent="0.25">
      <c r="A17061" s="158">
        <v>102662.248922442</v>
      </c>
      <c r="B17061" s="158">
        <v>-0.116351774990353</v>
      </c>
      <c r="C17061" s="158">
        <v>4.3995109536334398E-2</v>
      </c>
      <c r="D17061" s="158"/>
      <c r="E17061" s="158"/>
    </row>
    <row r="17062" spans="1:5" x14ac:dyDescent="0.25">
      <c r="A17062" s="158">
        <v>102671.848892555</v>
      </c>
      <c r="B17062" s="158">
        <v>3.2777601371103401E-2</v>
      </c>
      <c r="C17062" s="158">
        <v>4.3973970535301603E-2</v>
      </c>
      <c r="D17062" s="158"/>
      <c r="E17062" s="158"/>
    </row>
    <row r="17063" spans="1:5" x14ac:dyDescent="0.25">
      <c r="A17063" s="158">
        <v>102687.59955405501</v>
      </c>
      <c r="B17063" s="158">
        <v>9.08507270243719E-2</v>
      </c>
      <c r="C17063" s="158">
        <v>4.3939297522535802E-2</v>
      </c>
      <c r="D17063" s="158"/>
      <c r="E17063" s="158"/>
    </row>
    <row r="17064" spans="1:5" x14ac:dyDescent="0.25">
      <c r="A17064" s="158">
        <v>102754.219050101</v>
      </c>
      <c r="B17064" s="158">
        <v>0.26393573148388899</v>
      </c>
      <c r="C17064" s="158">
        <v>4.3792771240255601E-2</v>
      </c>
      <c r="D17064" s="158"/>
      <c r="E17064" s="158"/>
    </row>
    <row r="17065" spans="1:5" x14ac:dyDescent="0.25">
      <c r="A17065" s="158">
        <v>102756.848130553</v>
      </c>
      <c r="B17065" s="158">
        <v>-0.21253200295399099</v>
      </c>
      <c r="C17065" s="158">
        <v>4.3786992767813698E-2</v>
      </c>
      <c r="D17065" s="158"/>
      <c r="E17065" s="158"/>
    </row>
    <row r="17066" spans="1:5" x14ac:dyDescent="0.25">
      <c r="A17066" s="158">
        <v>102786.216786039</v>
      </c>
      <c r="B17066" s="158">
        <v>-0.39886629405962998</v>
      </c>
      <c r="C17066" s="158">
        <v>4.37224630932877E-2</v>
      </c>
      <c r="D17066" s="158"/>
      <c r="E17066" s="158"/>
    </row>
    <row r="17067" spans="1:5" x14ac:dyDescent="0.25">
      <c r="A17067" s="158">
        <v>102786.801029134</v>
      </c>
      <c r="B17067" s="158">
        <v>-7.3813381523191196E-2</v>
      </c>
      <c r="C17067" s="158">
        <v>4.3721179740698501E-2</v>
      </c>
      <c r="D17067" s="158"/>
      <c r="E17067" s="158"/>
    </row>
    <row r="17068" spans="1:5" x14ac:dyDescent="0.25">
      <c r="A17068" s="158">
        <v>102810.14989698199</v>
      </c>
      <c r="B17068" s="158">
        <v>0.30836120761423802</v>
      </c>
      <c r="C17068" s="158">
        <v>4.3669902711813202E-2</v>
      </c>
      <c r="D17068" s="158"/>
      <c r="E17068" s="158"/>
    </row>
    <row r="17069" spans="1:5" x14ac:dyDescent="0.25">
      <c r="A17069" s="158">
        <v>102812.73538756699</v>
      </c>
      <c r="B17069" s="158">
        <v>-1.41653393089913E-2</v>
      </c>
      <c r="C17069" s="158">
        <v>4.3664225982421798E-2</v>
      </c>
      <c r="D17069" s="158"/>
      <c r="E17069" s="158"/>
    </row>
    <row r="17070" spans="1:5" x14ac:dyDescent="0.25">
      <c r="A17070" s="158">
        <v>102815.458629181</v>
      </c>
      <c r="B17070" s="158">
        <v>-0.31237554673628798</v>
      </c>
      <c r="C17070" s="158">
        <v>4.36582470875677E-2</v>
      </c>
      <c r="D17070" s="158"/>
      <c r="E17070" s="158"/>
    </row>
    <row r="17071" spans="1:5" x14ac:dyDescent="0.25">
      <c r="A17071" s="158">
        <v>102818.473430652</v>
      </c>
      <c r="B17071" s="158">
        <v>4.5789652679384403E-2</v>
      </c>
      <c r="C17071" s="158">
        <v>4.3651628407009098E-2</v>
      </c>
      <c r="D17071" s="158"/>
      <c r="E17071" s="158"/>
    </row>
    <row r="17072" spans="1:5" x14ac:dyDescent="0.25">
      <c r="A17072" s="158">
        <v>102880.646908109</v>
      </c>
      <c r="B17072" s="158">
        <v>0.30974778932382202</v>
      </c>
      <c r="C17072" s="158">
        <v>4.3515208548121097E-2</v>
      </c>
      <c r="D17072" s="158"/>
      <c r="E17072" s="158"/>
    </row>
    <row r="17073" spans="1:5" x14ac:dyDescent="0.25">
      <c r="A17073" s="158">
        <v>102881.318180174</v>
      </c>
      <c r="B17073" s="158">
        <v>0.42316576013483598</v>
      </c>
      <c r="C17073" s="158">
        <v>4.3513736409227503E-2</v>
      </c>
      <c r="D17073" s="158"/>
      <c r="E17073" s="158"/>
    </row>
    <row r="17074" spans="1:5" x14ac:dyDescent="0.25">
      <c r="A17074" s="158">
        <v>102897.99399406801</v>
      </c>
      <c r="B17074" s="158">
        <v>-0.16413840277091901</v>
      </c>
      <c r="C17074" s="158">
        <v>4.34771702733927E-2</v>
      </c>
      <c r="D17074" s="158"/>
      <c r="E17074" s="158"/>
    </row>
    <row r="17075" spans="1:5" x14ac:dyDescent="0.25">
      <c r="A17075" s="158">
        <v>102903.33988474301</v>
      </c>
      <c r="B17075" s="158">
        <v>-0.34514005885959398</v>
      </c>
      <c r="C17075" s="158">
        <v>4.3465449955867902E-2</v>
      </c>
      <c r="D17075" s="158"/>
      <c r="E17075" s="158"/>
    </row>
    <row r="17076" spans="1:5" x14ac:dyDescent="0.25">
      <c r="A17076" s="158">
        <v>102910.665635025</v>
      </c>
      <c r="B17076" s="158">
        <v>0.16316330266159501</v>
      </c>
      <c r="C17076" s="158">
        <v>4.34493905150393E-2</v>
      </c>
      <c r="D17076" s="158"/>
      <c r="E17076" s="158"/>
    </row>
    <row r="17077" spans="1:5" x14ac:dyDescent="0.25">
      <c r="A17077" s="158">
        <v>102922.711943145</v>
      </c>
      <c r="B17077" s="158">
        <v>9.6039119720470204E-2</v>
      </c>
      <c r="C17077" s="158">
        <v>4.3422986455753897E-2</v>
      </c>
      <c r="D17077" s="158"/>
      <c r="E17077" s="158"/>
    </row>
    <row r="17078" spans="1:5" x14ac:dyDescent="0.25">
      <c r="A17078" s="158">
        <v>102932.301351299</v>
      </c>
      <c r="B17078" s="158">
        <v>1.53559521113955E-2</v>
      </c>
      <c r="C17078" s="158">
        <v>4.3401970884656797E-2</v>
      </c>
      <c r="D17078" s="158"/>
      <c r="E17078" s="158"/>
    </row>
    <row r="17079" spans="1:5" x14ac:dyDescent="0.25">
      <c r="A17079" s="158">
        <v>102940.558630349</v>
      </c>
      <c r="B17079" s="158">
        <v>-0.707524981613183</v>
      </c>
      <c r="C17079" s="158">
        <v>4.3383876991175102E-2</v>
      </c>
      <c r="D17079" s="158"/>
      <c r="E17079" s="158"/>
    </row>
    <row r="17080" spans="1:5" x14ac:dyDescent="0.25">
      <c r="A17080" s="158">
        <v>102950.62591332701</v>
      </c>
      <c r="B17080" s="158">
        <v>0.37809461719253701</v>
      </c>
      <c r="C17080" s="158">
        <v>4.3361819671566201E-2</v>
      </c>
      <c r="D17080" s="158"/>
      <c r="E17080" s="158"/>
    </row>
    <row r="17081" spans="1:5" x14ac:dyDescent="0.25">
      <c r="A17081" s="158">
        <v>102963.323706806</v>
      </c>
      <c r="B17081" s="158">
        <v>-1.28991042639149</v>
      </c>
      <c r="C17081" s="158">
        <v>4.3334003170760901E-2</v>
      </c>
      <c r="D17081" s="158"/>
      <c r="E17081" s="158"/>
    </row>
    <row r="17082" spans="1:5" x14ac:dyDescent="0.25">
      <c r="A17082" s="158">
        <v>102974.59166669101</v>
      </c>
      <c r="B17082" s="158">
        <v>-0.38988831081930903</v>
      </c>
      <c r="C17082" s="158">
        <v>4.3309322799763898E-2</v>
      </c>
      <c r="D17082" s="158"/>
      <c r="E17082" s="158"/>
    </row>
    <row r="17083" spans="1:5" x14ac:dyDescent="0.25">
      <c r="A17083" s="158">
        <v>102990.155779742</v>
      </c>
      <c r="B17083" s="158">
        <v>4.6069452542352202E-2</v>
      </c>
      <c r="C17083" s="158">
        <v>4.3275238275169402E-2</v>
      </c>
      <c r="D17083" s="158"/>
      <c r="E17083" s="158"/>
    </row>
    <row r="17084" spans="1:5" x14ac:dyDescent="0.25">
      <c r="A17084" s="158">
        <v>103005.20455286199</v>
      </c>
      <c r="B17084" s="158">
        <v>-0.71047202808515197</v>
      </c>
      <c r="C17084" s="158">
        <v>4.3242288457749002E-2</v>
      </c>
      <c r="D17084" s="158"/>
      <c r="E17084" s="158"/>
    </row>
    <row r="17085" spans="1:5" x14ac:dyDescent="0.25">
      <c r="A17085" s="158">
        <v>103031.11587372</v>
      </c>
      <c r="B17085" s="158">
        <v>0.26266711938594001</v>
      </c>
      <c r="C17085" s="158">
        <v>4.3185568162843802E-2</v>
      </c>
      <c r="D17085" s="158"/>
      <c r="E17085" s="158"/>
    </row>
    <row r="17086" spans="1:5" x14ac:dyDescent="0.25">
      <c r="A17086" s="158">
        <v>103045.42638568</v>
      </c>
      <c r="B17086" s="158">
        <v>-0.47878036078664599</v>
      </c>
      <c r="C17086" s="158">
        <v>4.3154249149585697E-2</v>
      </c>
      <c r="D17086" s="158"/>
      <c r="E17086" s="158"/>
    </row>
    <row r="17087" spans="1:5" x14ac:dyDescent="0.25">
      <c r="A17087" s="158">
        <v>103084.218184046</v>
      </c>
      <c r="B17087" s="158">
        <v>0.242887783102086</v>
      </c>
      <c r="C17087" s="158">
        <v>4.30693749515473E-2</v>
      </c>
      <c r="D17087" s="158"/>
      <c r="E17087" s="158"/>
    </row>
    <row r="17088" spans="1:5" x14ac:dyDescent="0.25">
      <c r="A17088" s="158">
        <v>103087.476174362</v>
      </c>
      <c r="B17088" s="158">
        <v>0.124327156735715</v>
      </c>
      <c r="C17088" s="158">
        <v>4.3062248091078101E-2</v>
      </c>
      <c r="D17088" s="158"/>
      <c r="E17088" s="158"/>
    </row>
    <row r="17089" spans="1:5" x14ac:dyDescent="0.25">
      <c r="A17089" s="158">
        <v>103089.649406717</v>
      </c>
      <c r="B17089" s="158">
        <v>-0.23405331499488599</v>
      </c>
      <c r="C17089" s="158">
        <v>4.30574942582388E-2</v>
      </c>
      <c r="D17089" s="158"/>
      <c r="E17089" s="158"/>
    </row>
    <row r="17090" spans="1:5" x14ac:dyDescent="0.25">
      <c r="A17090" s="158">
        <v>103092.019007158</v>
      </c>
      <c r="B17090" s="158">
        <v>0.232814684316662</v>
      </c>
      <c r="C17090" s="158">
        <v>4.3052310986491302E-2</v>
      </c>
      <c r="D17090" s="158"/>
      <c r="E17090" s="158"/>
    </row>
    <row r="17091" spans="1:5" x14ac:dyDescent="0.25">
      <c r="A17091" s="158">
        <v>103106.682516164</v>
      </c>
      <c r="B17091" s="158">
        <v>0.61282748398636699</v>
      </c>
      <c r="C17091" s="158">
        <v>4.30202383843174E-2</v>
      </c>
      <c r="D17091" s="158"/>
      <c r="E17091" s="158"/>
    </row>
    <row r="17092" spans="1:5" x14ac:dyDescent="0.25">
      <c r="A17092" s="158">
        <v>103116.40966883799</v>
      </c>
      <c r="B17092" s="158">
        <v>0.251548152747816</v>
      </c>
      <c r="C17092" s="158">
        <v>4.2998964985399901E-2</v>
      </c>
      <c r="D17092" s="158"/>
      <c r="E17092" s="158"/>
    </row>
    <row r="17093" spans="1:5" x14ac:dyDescent="0.25">
      <c r="A17093" s="158">
        <v>103120.65771588399</v>
      </c>
      <c r="B17093" s="158">
        <v>0.23447820604547401</v>
      </c>
      <c r="C17093" s="158">
        <v>4.2989674989336701E-2</v>
      </c>
      <c r="D17093" s="158"/>
      <c r="E17093" s="158"/>
    </row>
    <row r="17094" spans="1:5" x14ac:dyDescent="0.25">
      <c r="A17094" s="158">
        <v>103128.28862959699</v>
      </c>
      <c r="B17094" s="158">
        <v>-9.4316201171151803E-2</v>
      </c>
      <c r="C17094" s="158">
        <v>4.2972987840186501E-2</v>
      </c>
      <c r="D17094" s="158"/>
      <c r="E17094" s="158"/>
    </row>
    <row r="17095" spans="1:5" x14ac:dyDescent="0.25">
      <c r="A17095" s="158">
        <v>103149.812503364</v>
      </c>
      <c r="B17095" s="158">
        <v>1.37493063392391E-2</v>
      </c>
      <c r="C17095" s="158">
        <v>4.2925925045881698E-2</v>
      </c>
      <c r="D17095" s="158"/>
      <c r="E17095" s="158"/>
    </row>
    <row r="17096" spans="1:5" x14ac:dyDescent="0.25">
      <c r="A17096" s="158">
        <v>103153.670978308</v>
      </c>
      <c r="B17096" s="158">
        <v>0.12502931659725799</v>
      </c>
      <c r="C17096" s="158">
        <v>4.2917489118934601E-2</v>
      </c>
      <c r="D17096" s="158"/>
      <c r="E17096" s="158"/>
    </row>
    <row r="17097" spans="1:5" x14ac:dyDescent="0.25">
      <c r="A17097" s="158">
        <v>103161.042189006</v>
      </c>
      <c r="B17097" s="158">
        <v>0.45771158789280603</v>
      </c>
      <c r="C17097" s="158">
        <v>4.2901373795087301E-2</v>
      </c>
      <c r="D17097" s="158"/>
      <c r="E17097" s="158"/>
    </row>
    <row r="17098" spans="1:5" x14ac:dyDescent="0.25">
      <c r="A17098" s="158">
        <v>103163.75169038599</v>
      </c>
      <c r="B17098" s="158">
        <v>0.16830894946671099</v>
      </c>
      <c r="C17098" s="158">
        <v>4.28954503450516E-2</v>
      </c>
      <c r="D17098" s="158"/>
      <c r="E17098" s="158"/>
    </row>
    <row r="17099" spans="1:5" x14ac:dyDescent="0.25">
      <c r="A17099" s="158">
        <v>103172.291440339</v>
      </c>
      <c r="B17099" s="158">
        <v>-0.14487979017060401</v>
      </c>
      <c r="C17099" s="158">
        <v>4.2876781630768898E-2</v>
      </c>
      <c r="D17099" s="158"/>
      <c r="E17099" s="158"/>
    </row>
    <row r="17100" spans="1:5" x14ac:dyDescent="0.25">
      <c r="A17100" s="158">
        <v>103175.17079708401</v>
      </c>
      <c r="B17100" s="158">
        <v>0.60509748622592496</v>
      </c>
      <c r="C17100" s="158">
        <v>4.2870487311598003E-2</v>
      </c>
      <c r="D17100" s="158"/>
      <c r="E17100" s="158"/>
    </row>
    <row r="17101" spans="1:5" x14ac:dyDescent="0.25">
      <c r="A17101" s="158">
        <v>103179.963347935</v>
      </c>
      <c r="B17101" s="158">
        <v>-0.241497513854882</v>
      </c>
      <c r="C17101" s="158">
        <v>4.2860010971890301E-2</v>
      </c>
      <c r="D17101" s="158"/>
      <c r="E17101" s="158"/>
    </row>
    <row r="17102" spans="1:5" x14ac:dyDescent="0.25">
      <c r="A17102" s="158">
        <v>103189.990081763</v>
      </c>
      <c r="B17102" s="158">
        <v>-0.334588928780988</v>
      </c>
      <c r="C17102" s="158">
        <v>4.2838093888301003E-2</v>
      </c>
      <c r="D17102" s="158"/>
      <c r="E17102" s="158"/>
    </row>
    <row r="17103" spans="1:5" x14ac:dyDescent="0.25">
      <c r="A17103" s="158">
        <v>103238.43780054701</v>
      </c>
      <c r="B17103" s="158">
        <v>-7.9246626402984494E-2</v>
      </c>
      <c r="C17103" s="158">
        <v>4.2732210471358299E-2</v>
      </c>
      <c r="D17103" s="158"/>
      <c r="E17103" s="158"/>
    </row>
    <row r="17104" spans="1:5" x14ac:dyDescent="0.25">
      <c r="A17104" s="158">
        <v>103241.576492286</v>
      </c>
      <c r="B17104" s="158">
        <v>-0.16377990530144201</v>
      </c>
      <c r="C17104" s="158">
        <v>4.2725351641335597E-2</v>
      </c>
      <c r="D17104" s="158"/>
      <c r="E17104" s="158"/>
    </row>
    <row r="17105" spans="1:5" x14ac:dyDescent="0.25">
      <c r="A17105" s="158">
        <v>103245.37641743199</v>
      </c>
      <c r="B17105" s="158">
        <v>0.12798468641988001</v>
      </c>
      <c r="C17105" s="158">
        <v>4.27170479701353E-2</v>
      </c>
      <c r="D17105" s="158"/>
      <c r="E17105" s="158"/>
    </row>
    <row r="17106" spans="1:5" x14ac:dyDescent="0.25">
      <c r="A17106" s="158">
        <v>103265.259324129</v>
      </c>
      <c r="B17106" s="158">
        <v>0.23876646556331099</v>
      </c>
      <c r="C17106" s="158">
        <v>4.2673601446567899E-2</v>
      </c>
      <c r="D17106" s="158"/>
      <c r="E17106" s="158"/>
    </row>
    <row r="17107" spans="1:5" x14ac:dyDescent="0.25">
      <c r="A17107" s="158">
        <v>103270.40202301599</v>
      </c>
      <c r="B17107" s="158">
        <v>0.44022590768617598</v>
      </c>
      <c r="C17107" s="158">
        <v>4.26623645381045E-2</v>
      </c>
      <c r="D17107" s="158"/>
      <c r="E17107" s="158"/>
    </row>
    <row r="17108" spans="1:5" x14ac:dyDescent="0.25">
      <c r="A17108" s="158">
        <v>103310.228222315</v>
      </c>
      <c r="B17108" s="158">
        <v>0.38569286887935</v>
      </c>
      <c r="C17108" s="158">
        <v>4.2575349068570197E-2</v>
      </c>
      <c r="D17108" s="158"/>
      <c r="E17108" s="158"/>
    </row>
    <row r="17109" spans="1:5" x14ac:dyDescent="0.25">
      <c r="A17109" s="158">
        <v>103323.26306643699</v>
      </c>
      <c r="B17109" s="158">
        <v>0.60478027784813804</v>
      </c>
      <c r="C17109" s="158">
        <v>4.2546871202000597E-2</v>
      </c>
      <c r="D17109" s="158"/>
      <c r="E17109" s="158"/>
    </row>
    <row r="17110" spans="1:5" x14ac:dyDescent="0.25">
      <c r="A17110" s="158">
        <v>103329.210256187</v>
      </c>
      <c r="B17110" s="158">
        <v>-0.37204520606022301</v>
      </c>
      <c r="C17110" s="158">
        <v>4.25338782854668E-2</v>
      </c>
      <c r="D17110" s="158"/>
      <c r="E17110" s="158"/>
    </row>
    <row r="17111" spans="1:5" x14ac:dyDescent="0.25">
      <c r="A17111" s="158">
        <v>103339.51367226199</v>
      </c>
      <c r="B17111" s="158">
        <v>0.32721214318636199</v>
      </c>
      <c r="C17111" s="158">
        <v>4.2511368497321303E-2</v>
      </c>
      <c r="D17111" s="158"/>
      <c r="E17111" s="158"/>
    </row>
    <row r="17112" spans="1:5" x14ac:dyDescent="0.25">
      <c r="A17112" s="158">
        <v>103375.868173597</v>
      </c>
      <c r="B17112" s="158">
        <v>0.92295675245868103</v>
      </c>
      <c r="C17112" s="158">
        <v>4.2431946539875198E-2</v>
      </c>
      <c r="D17112" s="158"/>
      <c r="E17112" s="158"/>
    </row>
    <row r="17113" spans="1:5" x14ac:dyDescent="0.25">
      <c r="A17113" s="158">
        <v>103384.053166153</v>
      </c>
      <c r="B17113" s="158">
        <v>-0.37102752805883199</v>
      </c>
      <c r="C17113" s="158">
        <v>4.2414065247396E-2</v>
      </c>
      <c r="D17113" s="158"/>
      <c r="E17113" s="158"/>
    </row>
    <row r="17114" spans="1:5" x14ac:dyDescent="0.25">
      <c r="A17114" s="158">
        <v>103412.76420418901</v>
      </c>
      <c r="B17114" s="158">
        <v>-0.247093143987864</v>
      </c>
      <c r="C17114" s="158">
        <v>4.2351341169236598E-2</v>
      </c>
      <c r="D17114" s="158"/>
      <c r="E17114" s="158"/>
    </row>
    <row r="17115" spans="1:5" x14ac:dyDescent="0.25">
      <c r="A17115" s="158">
        <v>103413.568860149</v>
      </c>
      <c r="B17115" s="158">
        <v>0.56882307514993802</v>
      </c>
      <c r="C17115" s="158">
        <v>4.2349583237461103E-2</v>
      </c>
      <c r="D17115" s="158"/>
      <c r="E17115" s="158"/>
    </row>
    <row r="17116" spans="1:5" x14ac:dyDescent="0.25">
      <c r="A17116" s="158">
        <v>103416.304768242</v>
      </c>
      <c r="B17116" s="158">
        <v>-0.51604017458437601</v>
      </c>
      <c r="C17116" s="158">
        <v>4.2343606085204502E-2</v>
      </c>
      <c r="D17116" s="158"/>
      <c r="E17116" s="158"/>
    </row>
    <row r="17117" spans="1:5" x14ac:dyDescent="0.25">
      <c r="A17117" s="158">
        <v>103419.469802641</v>
      </c>
      <c r="B17117" s="158">
        <v>-0.53457107207429699</v>
      </c>
      <c r="C17117" s="158">
        <v>4.23366913897298E-2</v>
      </c>
      <c r="D17117" s="158"/>
      <c r="E17117" s="158"/>
    </row>
    <row r="17118" spans="1:5" x14ac:dyDescent="0.25">
      <c r="A17118" s="158">
        <v>103442.87050515899</v>
      </c>
      <c r="B17118" s="158">
        <v>0.46902297897974998</v>
      </c>
      <c r="C17118" s="158">
        <v>4.2285566373048401E-2</v>
      </c>
      <c r="D17118" s="158"/>
      <c r="E17118" s="158"/>
    </row>
    <row r="17119" spans="1:5" x14ac:dyDescent="0.25">
      <c r="A17119" s="158">
        <v>103451.28853731</v>
      </c>
      <c r="B17119" s="158">
        <v>-0.540220443083683</v>
      </c>
      <c r="C17119" s="158">
        <v>4.2267174344654802E-2</v>
      </c>
      <c r="D17119" s="158"/>
      <c r="E17119" s="158"/>
    </row>
    <row r="17120" spans="1:5" x14ac:dyDescent="0.25">
      <c r="A17120" s="158">
        <v>103456.360698947</v>
      </c>
      <c r="B17120" s="158">
        <v>0.37291827386773901</v>
      </c>
      <c r="C17120" s="158">
        <v>4.2256092312055099E-2</v>
      </c>
      <c r="D17120" s="158"/>
      <c r="E17120" s="158"/>
    </row>
    <row r="17121" spans="1:5" x14ac:dyDescent="0.25">
      <c r="A17121" s="158">
        <v>103472.006298152</v>
      </c>
      <c r="B17121" s="158"/>
      <c r="C17121" s="158">
        <v>4.2221907662743002E-2</v>
      </c>
      <c r="D17121" s="158"/>
      <c r="E17121" s="158"/>
    </row>
    <row r="17122" spans="1:5" x14ac:dyDescent="0.25">
      <c r="A17122" s="158">
        <v>103472.75931413499</v>
      </c>
      <c r="B17122" s="158">
        <v>8.6176974532681194E-2</v>
      </c>
      <c r="C17122" s="158">
        <v>4.2220262329389503E-2</v>
      </c>
      <c r="D17122" s="158"/>
      <c r="E17122" s="158"/>
    </row>
    <row r="17123" spans="1:5" x14ac:dyDescent="0.25">
      <c r="A17123" s="158">
        <v>103478.226603146</v>
      </c>
      <c r="B17123" s="158">
        <v>0.20056100202494601</v>
      </c>
      <c r="C17123" s="158">
        <v>4.2208316229501899E-2</v>
      </c>
      <c r="D17123" s="158"/>
      <c r="E17123" s="158"/>
    </row>
    <row r="17124" spans="1:5" x14ac:dyDescent="0.25">
      <c r="A17124" s="158">
        <v>103492.16618172399</v>
      </c>
      <c r="B17124" s="158">
        <v>0.35833998390286698</v>
      </c>
      <c r="C17124" s="158">
        <v>4.2177857036403303E-2</v>
      </c>
      <c r="D17124" s="158"/>
      <c r="E17124" s="158"/>
    </row>
    <row r="17125" spans="1:5" x14ac:dyDescent="0.25">
      <c r="A17125" s="158">
        <v>103517.69948994499</v>
      </c>
      <c r="B17125" s="158">
        <v>-0.12755754347302301</v>
      </c>
      <c r="C17125" s="158">
        <v>4.2122060182473497E-2</v>
      </c>
      <c r="D17125" s="158"/>
      <c r="E17125" s="158"/>
    </row>
    <row r="17126" spans="1:5" x14ac:dyDescent="0.25">
      <c r="A17126" s="158">
        <v>103535.876233651</v>
      </c>
      <c r="B17126" s="158">
        <v>0.366672835033999</v>
      </c>
      <c r="C17126" s="158">
        <v>4.2082335353358299E-2</v>
      </c>
      <c r="D17126" s="158"/>
      <c r="E17126" s="158"/>
    </row>
    <row r="17127" spans="1:5" x14ac:dyDescent="0.25">
      <c r="A17127" s="158">
        <v>103556.31520009501</v>
      </c>
      <c r="B17127" s="158">
        <v>-3.7732626877484701E-2</v>
      </c>
      <c r="C17127" s="158">
        <v>4.2037661966097498E-2</v>
      </c>
      <c r="D17127" s="158"/>
      <c r="E17127" s="158"/>
    </row>
    <row r="17128" spans="1:5" x14ac:dyDescent="0.25">
      <c r="A17128" s="158">
        <v>103557.01678663801</v>
      </c>
      <c r="B17128" s="158">
        <v>-0.56413882839648799</v>
      </c>
      <c r="C17128" s="158">
        <v>4.2036128418681699E-2</v>
      </c>
      <c r="D17128" s="158"/>
      <c r="E17128" s="158"/>
    </row>
    <row r="17129" spans="1:5" x14ac:dyDescent="0.25">
      <c r="A17129" s="158">
        <v>103584.050631894</v>
      </c>
      <c r="B17129" s="158">
        <v>0.31978567672224001</v>
      </c>
      <c r="C17129" s="158">
        <v>4.1977032024415502E-2</v>
      </c>
      <c r="D17129" s="158"/>
      <c r="E17129" s="158"/>
    </row>
    <row r="17130" spans="1:5" x14ac:dyDescent="0.25">
      <c r="A17130" s="158">
        <v>103604.06219980901</v>
      </c>
      <c r="B17130" s="158">
        <v>3.35637984684833E-2</v>
      </c>
      <c r="C17130" s="158">
        <v>4.1933279556000298E-2</v>
      </c>
      <c r="D17130" s="158"/>
      <c r="E17130" s="158"/>
    </row>
    <row r="17131" spans="1:5" x14ac:dyDescent="0.25">
      <c r="A17131" s="158">
        <v>103613.051207825</v>
      </c>
      <c r="B17131" s="158">
        <v>-0.150004273597837</v>
      </c>
      <c r="C17131" s="158">
        <v>4.1913624284380398E-2</v>
      </c>
      <c r="D17131" s="158"/>
      <c r="E17131" s="158"/>
    </row>
    <row r="17132" spans="1:5" x14ac:dyDescent="0.25">
      <c r="A17132" s="158">
        <v>103630.42942309201</v>
      </c>
      <c r="B17132" s="158">
        <v>4.2365236542263297E-2</v>
      </c>
      <c r="C17132" s="158">
        <v>4.1875621365820501E-2</v>
      </c>
      <c r="D17132" s="158"/>
      <c r="E17132" s="158"/>
    </row>
    <row r="17133" spans="1:5" x14ac:dyDescent="0.25">
      <c r="A17133" s="158">
        <v>103648.621829058</v>
      </c>
      <c r="B17133" s="158">
        <v>0.28366633949936698</v>
      </c>
      <c r="C17133" s="158">
        <v>4.1835832130153003E-2</v>
      </c>
      <c r="D17133" s="158"/>
      <c r="E17133" s="158"/>
    </row>
    <row r="17134" spans="1:5" x14ac:dyDescent="0.25">
      <c r="A17134" s="158">
        <v>103658.864123433</v>
      </c>
      <c r="B17134" s="158">
        <v>-0.146314232082634</v>
      </c>
      <c r="C17134" s="158">
        <v>4.18134280758597E-2</v>
      </c>
      <c r="D17134" s="158"/>
      <c r="E17134" s="158"/>
    </row>
    <row r="17135" spans="1:5" x14ac:dyDescent="0.25">
      <c r="A17135" s="158">
        <v>103672.89369516799</v>
      </c>
      <c r="B17135" s="158">
        <v>0.35698733051206</v>
      </c>
      <c r="C17135" s="158">
        <v>4.1782736289717702E-2</v>
      </c>
      <c r="D17135" s="158"/>
      <c r="E17135" s="158"/>
    </row>
    <row r="17136" spans="1:5" x14ac:dyDescent="0.25">
      <c r="A17136" s="158">
        <v>103679.337519926</v>
      </c>
      <c r="B17136" s="158">
        <v>0.55309965816601203</v>
      </c>
      <c r="C17136" s="158">
        <v>4.1768638087616501E-2</v>
      </c>
      <c r="D17136" s="158"/>
      <c r="E17136" s="158"/>
    </row>
    <row r="17137" spans="1:5" x14ac:dyDescent="0.25">
      <c r="A17137" s="158">
        <v>103700.676389607</v>
      </c>
      <c r="B17137" s="158">
        <v>0.58016604676305294</v>
      </c>
      <c r="C17137" s="158">
        <v>4.1721945123382898E-2</v>
      </c>
      <c r="D17137" s="158"/>
      <c r="E17137" s="158"/>
    </row>
    <row r="17138" spans="1:5" x14ac:dyDescent="0.25">
      <c r="A17138" s="158">
        <v>103703.6170686</v>
      </c>
      <c r="B17138" s="158">
        <v>-0.20410704921098899</v>
      </c>
      <c r="C17138" s="158">
        <v>4.1715509630376402E-2</v>
      </c>
      <c r="D17138" s="158"/>
      <c r="E17138" s="158"/>
    </row>
    <row r="17139" spans="1:5" x14ac:dyDescent="0.25">
      <c r="A17139" s="158">
        <v>103703.961969285</v>
      </c>
      <c r="B17139" s="158">
        <v>0.17680680793654699</v>
      </c>
      <c r="C17139" s="158">
        <v>4.17147548236243E-2</v>
      </c>
      <c r="D17139" s="158"/>
      <c r="E17139" s="158"/>
    </row>
    <row r="17140" spans="1:5" x14ac:dyDescent="0.25">
      <c r="A17140" s="158">
        <v>103710.289608113</v>
      </c>
      <c r="B17140" s="158">
        <v>-0.32038870972752598</v>
      </c>
      <c r="C17140" s="158">
        <v>4.1700906448641398E-2</v>
      </c>
      <c r="D17140" s="158"/>
      <c r="E17140" s="158"/>
    </row>
    <row r="17141" spans="1:5" x14ac:dyDescent="0.25">
      <c r="A17141" s="158">
        <v>103711.831984377</v>
      </c>
      <c r="B17141" s="158">
        <v>0.171776717417949</v>
      </c>
      <c r="C17141" s="158">
        <v>4.1697530733493603E-2</v>
      </c>
      <c r="D17141" s="158"/>
      <c r="E17141" s="158"/>
    </row>
    <row r="17142" spans="1:5" x14ac:dyDescent="0.25">
      <c r="A17142" s="158">
        <v>103728.51571422</v>
      </c>
      <c r="B17142" s="158">
        <v>0.20124359677600201</v>
      </c>
      <c r="C17142" s="158">
        <v>4.1661012304968902E-2</v>
      </c>
      <c r="D17142" s="158"/>
      <c r="E17142" s="158"/>
    </row>
    <row r="17143" spans="1:5" x14ac:dyDescent="0.25">
      <c r="A17143" s="158">
        <v>103730.998438913</v>
      </c>
      <c r="B17143" s="158">
        <v>0.28463048299480798</v>
      </c>
      <c r="C17143" s="158">
        <v>4.1655577372882203E-2</v>
      </c>
      <c r="D17143" s="158"/>
      <c r="E17143" s="158"/>
    </row>
    <row r="17144" spans="1:5" x14ac:dyDescent="0.25">
      <c r="A17144" s="158">
        <v>103735.820223346</v>
      </c>
      <c r="B17144" s="158">
        <v>7.3435767717455705E-2</v>
      </c>
      <c r="C17144" s="158">
        <v>4.16450215639406E-2</v>
      </c>
      <c r="D17144" s="158"/>
      <c r="E17144" s="158"/>
    </row>
    <row r="17145" spans="1:5" x14ac:dyDescent="0.25">
      <c r="A17145" s="158">
        <v>103749.681094942</v>
      </c>
      <c r="B17145" s="158">
        <v>-0.327679298112593</v>
      </c>
      <c r="C17145" s="158">
        <v>4.1614674152079902E-2</v>
      </c>
      <c r="D17145" s="158"/>
      <c r="E17145" s="158"/>
    </row>
    <row r="17146" spans="1:5" x14ac:dyDescent="0.25">
      <c r="A17146" s="158">
        <v>103756.452431539</v>
      </c>
      <c r="B17146" s="158">
        <v>0.36073772409781502</v>
      </c>
      <c r="C17146" s="158">
        <v>4.15998469550386E-2</v>
      </c>
      <c r="D17146" s="158"/>
      <c r="E17146" s="158"/>
    </row>
    <row r="17147" spans="1:5" x14ac:dyDescent="0.25">
      <c r="A17147" s="158">
        <v>103758.09454428899</v>
      </c>
      <c r="B17147" s="158">
        <v>0.103340407343921</v>
      </c>
      <c r="C17147" s="158">
        <v>4.1596251036113002E-2</v>
      </c>
      <c r="D17147" s="158"/>
      <c r="E17147" s="158"/>
    </row>
    <row r="17148" spans="1:5" x14ac:dyDescent="0.25">
      <c r="A17148" s="158">
        <v>103763.675149677</v>
      </c>
      <c r="B17148" s="158">
        <v>-0.59710740658102102</v>
      </c>
      <c r="C17148" s="158">
        <v>4.1584030012705199E-2</v>
      </c>
      <c r="D17148" s="158"/>
      <c r="E17148" s="158"/>
    </row>
    <row r="17149" spans="1:5" x14ac:dyDescent="0.25">
      <c r="A17149" s="158">
        <v>103776.44567961901</v>
      </c>
      <c r="B17149" s="158">
        <v>1.2290365113854E-2</v>
      </c>
      <c r="C17149" s="158">
        <v>4.1556060482581203E-2</v>
      </c>
      <c r="D17149" s="158"/>
      <c r="E17149" s="158"/>
    </row>
    <row r="17150" spans="1:5" x14ac:dyDescent="0.25">
      <c r="A17150" s="158">
        <v>103777.19098225101</v>
      </c>
      <c r="B17150" s="158">
        <v>0.16990151231983699</v>
      </c>
      <c r="C17150" s="158">
        <v>4.1554428008425202E-2</v>
      </c>
      <c r="D17150" s="158"/>
      <c r="E17150" s="158"/>
    </row>
    <row r="17151" spans="1:5" x14ac:dyDescent="0.25">
      <c r="A17151" s="158">
        <v>103782.57714066999</v>
      </c>
      <c r="B17151" s="158">
        <v>-0.17605691061592901</v>
      </c>
      <c r="C17151" s="158">
        <v>4.1542629964221901E-2</v>
      </c>
      <c r="D17151" s="158"/>
      <c r="E17151" s="158"/>
    </row>
    <row r="17152" spans="1:5" x14ac:dyDescent="0.25">
      <c r="A17152" s="158">
        <v>103804.177120183</v>
      </c>
      <c r="B17152" s="158">
        <v>6.0182752231208198E-2</v>
      </c>
      <c r="C17152" s="158">
        <v>4.1495308103311299E-2</v>
      </c>
      <c r="D17152" s="158"/>
      <c r="E17152" s="158"/>
    </row>
    <row r="17153" spans="1:5" x14ac:dyDescent="0.25">
      <c r="A17153" s="158">
        <v>103820.176319252</v>
      </c>
      <c r="B17153" s="158">
        <v>0.25711937611792002</v>
      </c>
      <c r="C17153" s="158">
        <v>4.14602475708069E-2</v>
      </c>
      <c r="D17153" s="158"/>
      <c r="E17153" s="158"/>
    </row>
    <row r="17154" spans="1:5" x14ac:dyDescent="0.25">
      <c r="A17154" s="158">
        <v>103887.170825863</v>
      </c>
      <c r="B17154" s="158">
        <v>-4.5187306829486101E-2</v>
      </c>
      <c r="C17154" s="158">
        <v>4.1313346113523497E-2</v>
      </c>
      <c r="D17154" s="158"/>
      <c r="E17154" s="158"/>
    </row>
    <row r="17155" spans="1:5" x14ac:dyDescent="0.25">
      <c r="A17155" s="158">
        <v>103895.20622490899</v>
      </c>
      <c r="B17155" s="158">
        <v>-0.87902035031782699</v>
      </c>
      <c r="C17155" s="158">
        <v>4.1295716166948E-2</v>
      </c>
      <c r="D17155" s="158"/>
      <c r="E17155" s="158"/>
    </row>
    <row r="17156" spans="1:5" x14ac:dyDescent="0.25">
      <c r="A17156" s="158">
        <v>103898.09163095101</v>
      </c>
      <c r="B17156" s="158">
        <v>0.310444099203733</v>
      </c>
      <c r="C17156" s="158">
        <v>4.1289384912274303E-2</v>
      </c>
      <c r="D17156" s="158"/>
      <c r="E17156" s="158"/>
    </row>
    <row r="17157" spans="1:5" x14ac:dyDescent="0.25">
      <c r="A17157" s="158">
        <v>103905.216802376</v>
      </c>
      <c r="B17157" s="158">
        <v>-7.2178155371693795E-2</v>
      </c>
      <c r="C17157" s="158">
        <v>4.1273749310508902E-2</v>
      </c>
      <c r="D17157" s="158"/>
      <c r="E17157" s="158"/>
    </row>
    <row r="17158" spans="1:5" x14ac:dyDescent="0.25">
      <c r="A17158" s="158">
        <v>103905.44396234299</v>
      </c>
      <c r="B17158" s="158">
        <v>-2.2984948176829601E-2</v>
      </c>
      <c r="C17158" s="158">
        <v>4.1273250795757402E-2</v>
      </c>
      <c r="D17158" s="158"/>
      <c r="E17158" s="158"/>
    </row>
    <row r="17159" spans="1:5" x14ac:dyDescent="0.25">
      <c r="A17159" s="158">
        <v>103906.711167788</v>
      </c>
      <c r="B17159" s="158">
        <v>2.31102906796288E-2</v>
      </c>
      <c r="C17159" s="158">
        <v>4.1270469810101497E-2</v>
      </c>
      <c r="D17159" s="158"/>
      <c r="E17159" s="158"/>
    </row>
    <row r="17160" spans="1:5" x14ac:dyDescent="0.25">
      <c r="A17160" s="158">
        <v>103922.033061233</v>
      </c>
      <c r="B17160" s="158">
        <v>0.81715248312481703</v>
      </c>
      <c r="C17160" s="158">
        <v>4.1236839885976297E-2</v>
      </c>
      <c r="D17160" s="158"/>
      <c r="E17160" s="158"/>
    </row>
    <row r="17161" spans="1:5" x14ac:dyDescent="0.25">
      <c r="A17161" s="158">
        <v>103934.19329146099</v>
      </c>
      <c r="B17161" s="158">
        <v>0.17640116706636499</v>
      </c>
      <c r="C17161" s="158">
        <v>4.12101430796461E-2</v>
      </c>
      <c r="D17161" s="158"/>
      <c r="E17161" s="158"/>
    </row>
    <row r="17162" spans="1:5" x14ac:dyDescent="0.25">
      <c r="A17162" s="158">
        <v>103941.91579429701</v>
      </c>
      <c r="B17162" s="158">
        <v>0.84986718125694705</v>
      </c>
      <c r="C17162" s="158">
        <v>4.1193185944870099E-2</v>
      </c>
      <c r="D17162" s="158"/>
      <c r="E17162" s="158"/>
    </row>
    <row r="17163" spans="1:5" x14ac:dyDescent="0.25">
      <c r="A17163" s="158">
        <v>103945.56130733</v>
      </c>
      <c r="B17163" s="158">
        <v>-8.2817431619497395E-2</v>
      </c>
      <c r="C17163" s="158">
        <v>4.1185180276107902E-2</v>
      </c>
      <c r="D17163" s="158"/>
      <c r="E17163" s="158"/>
    </row>
    <row r="17164" spans="1:5" x14ac:dyDescent="0.25">
      <c r="A17164" s="158">
        <v>103979.414499219</v>
      </c>
      <c r="B17164" s="158">
        <v>0.19379259728669099</v>
      </c>
      <c r="C17164" s="158">
        <v>4.1110811701580097E-2</v>
      </c>
      <c r="D17164" s="158"/>
      <c r="E17164" s="158"/>
    </row>
    <row r="17165" spans="1:5" x14ac:dyDescent="0.25">
      <c r="A17165" s="158">
        <v>104004.148432923</v>
      </c>
      <c r="B17165" s="158">
        <v>1.02617330737238</v>
      </c>
      <c r="C17165" s="158">
        <v>4.1056445747139597E-2</v>
      </c>
      <c r="D17165" s="158"/>
      <c r="E17165" s="158"/>
    </row>
    <row r="17166" spans="1:5" x14ac:dyDescent="0.25">
      <c r="A17166" s="158">
        <v>104025.438976195</v>
      </c>
      <c r="B17166" s="158">
        <v>-0.82051482109416496</v>
      </c>
      <c r="C17166" s="158">
        <v>4.10096269140365E-2</v>
      </c>
      <c r="D17166" s="158"/>
      <c r="E17166" s="158"/>
    </row>
    <row r="17167" spans="1:5" x14ac:dyDescent="0.25">
      <c r="A17167" s="158">
        <v>104037.35856414599</v>
      </c>
      <c r="B17167" s="158">
        <v>0.15664404742985499</v>
      </c>
      <c r="C17167" s="158">
        <v>4.0983406244829802E-2</v>
      </c>
      <c r="D17167" s="158"/>
      <c r="E17167" s="158"/>
    </row>
    <row r="17168" spans="1:5" x14ac:dyDescent="0.25">
      <c r="A17168" s="158">
        <v>104040.573927765</v>
      </c>
      <c r="B17168" s="158">
        <v>-0.18024556986818699</v>
      </c>
      <c r="C17168" s="158">
        <v>4.0976331974808503E-2</v>
      </c>
      <c r="D17168" s="158"/>
      <c r="E17168" s="158"/>
    </row>
    <row r="17169" spans="1:5" x14ac:dyDescent="0.25">
      <c r="A17169" s="158">
        <v>104068.193061452</v>
      </c>
      <c r="B17169" s="158">
        <v>0.154323870357476</v>
      </c>
      <c r="C17169" s="158">
        <v>4.0915545749398798E-2</v>
      </c>
      <c r="D17169" s="158"/>
      <c r="E17169" s="158"/>
    </row>
    <row r="17170" spans="1:5" x14ac:dyDescent="0.25">
      <c r="A17170" s="158">
        <v>104072.639546705</v>
      </c>
      <c r="B17170" s="158">
        <v>0.13431345406404999</v>
      </c>
      <c r="C17170" s="158">
        <v>4.0905756174302497E-2</v>
      </c>
      <c r="D17170" s="158"/>
      <c r="E17170" s="158"/>
    </row>
    <row r="17171" spans="1:5" x14ac:dyDescent="0.25">
      <c r="A17171" s="158">
        <v>104073.631528969</v>
      </c>
      <c r="B17171" s="158">
        <v>0.22601645882618401</v>
      </c>
      <c r="C17171" s="158">
        <v>4.09035720514817E-2</v>
      </c>
      <c r="D17171" s="158"/>
      <c r="E17171" s="158"/>
    </row>
    <row r="17172" spans="1:5" x14ac:dyDescent="0.25">
      <c r="A17172" s="158">
        <v>104081.583463748</v>
      </c>
      <c r="B17172" s="158">
        <v>-1.21895055643758</v>
      </c>
      <c r="C17172" s="158">
        <v>4.0886061926035902E-2</v>
      </c>
      <c r="D17172" s="158"/>
      <c r="E17172" s="158"/>
    </row>
    <row r="17173" spans="1:5" x14ac:dyDescent="0.25">
      <c r="A17173" s="158">
        <v>104093.530189365</v>
      </c>
      <c r="B17173" s="158">
        <v>0.30571950743722998</v>
      </c>
      <c r="C17173" s="158">
        <v>4.0859749396116002E-2</v>
      </c>
      <c r="D17173" s="158"/>
      <c r="E17173" s="158"/>
    </row>
    <row r="17174" spans="1:5" x14ac:dyDescent="0.25">
      <c r="A17174" s="158">
        <v>104127.466904427</v>
      </c>
      <c r="B17174" s="158">
        <v>2.0344575547426299E-2</v>
      </c>
      <c r="C17174" s="158">
        <v>4.07849645875515E-2</v>
      </c>
      <c r="D17174" s="158"/>
      <c r="E17174" s="158"/>
    </row>
    <row r="17175" spans="1:5" x14ac:dyDescent="0.25">
      <c r="A17175" s="158">
        <v>104130.877077064</v>
      </c>
      <c r="B17175" s="158">
        <v>0.56686359466307001</v>
      </c>
      <c r="C17175" s="158">
        <v>4.0777446434265702E-2</v>
      </c>
      <c r="D17175" s="158"/>
      <c r="E17175" s="158"/>
    </row>
    <row r="17176" spans="1:5" x14ac:dyDescent="0.25">
      <c r="A17176" s="158">
        <v>104145.66020077201</v>
      </c>
      <c r="B17176" s="158">
        <v>2.7644994994857602E-2</v>
      </c>
      <c r="C17176" s="158">
        <v>4.0744848031740603E-2</v>
      </c>
      <c r="D17176" s="158"/>
      <c r="E17176" s="158"/>
    </row>
    <row r="17177" spans="1:5" x14ac:dyDescent="0.25">
      <c r="A17177" s="158">
        <v>104146.257584993</v>
      </c>
      <c r="B17177" s="158">
        <v>1.3972162594543001</v>
      </c>
      <c r="C17177" s="158">
        <v>4.0743530487939203E-2</v>
      </c>
      <c r="D17177" s="158"/>
      <c r="E17177" s="158"/>
    </row>
    <row r="17178" spans="1:5" x14ac:dyDescent="0.25">
      <c r="A17178" s="158">
        <v>104160.362093048</v>
      </c>
      <c r="B17178" s="158">
        <v>-0.30022102872607798</v>
      </c>
      <c r="C17178" s="158">
        <v>4.0712417060086402E-2</v>
      </c>
      <c r="D17178" s="158"/>
      <c r="E17178" s="158"/>
    </row>
    <row r="17179" spans="1:5" x14ac:dyDescent="0.25">
      <c r="A17179" s="158">
        <v>104164.89372586001</v>
      </c>
      <c r="B17179" s="158">
        <v>4.65834945742261E-2</v>
      </c>
      <c r="C17179" s="158">
        <v>4.0702418324868803E-2</v>
      </c>
      <c r="D17179" s="158"/>
      <c r="E17179" s="158"/>
    </row>
    <row r="17180" spans="1:5" x14ac:dyDescent="0.25">
      <c r="A17180" s="158">
        <v>104168.338865807</v>
      </c>
      <c r="B17180" s="158">
        <v>0.16829307252765899</v>
      </c>
      <c r="C17180" s="158">
        <v>4.06948161017925E-2</v>
      </c>
      <c r="D17180" s="158"/>
      <c r="E17180" s="158"/>
    </row>
    <row r="17181" spans="1:5" x14ac:dyDescent="0.25">
      <c r="A17181" s="158">
        <v>104176.601851492</v>
      </c>
      <c r="B17181" s="158">
        <v>0.42432450645544201</v>
      </c>
      <c r="C17181" s="158">
        <v>4.0676579880695798E-2</v>
      </c>
      <c r="D17181" s="158"/>
      <c r="E17181" s="158"/>
    </row>
    <row r="17182" spans="1:5" x14ac:dyDescent="0.25">
      <c r="A17182" s="158">
        <v>104190.198503853</v>
      </c>
      <c r="B17182" s="158">
        <v>-0.30772732312645001</v>
      </c>
      <c r="C17182" s="158">
        <v>4.0646564021852898E-2</v>
      </c>
      <c r="D17182" s="158"/>
      <c r="E17182" s="158"/>
    </row>
    <row r="17183" spans="1:5" x14ac:dyDescent="0.25">
      <c r="A17183" s="158">
        <v>104197.16957362099</v>
      </c>
      <c r="B17183" s="158">
        <v>0.13276157836090699</v>
      </c>
      <c r="C17183" s="158">
        <v>4.0631170665612802E-2</v>
      </c>
      <c r="D17183" s="158"/>
      <c r="E17183" s="158"/>
    </row>
    <row r="17184" spans="1:5" x14ac:dyDescent="0.25">
      <c r="A17184" s="158">
        <v>104197.20354406899</v>
      </c>
      <c r="B17184" s="158">
        <v>0.26782691710109902</v>
      </c>
      <c r="C17184" s="158">
        <v>4.06310956460222E-2</v>
      </c>
      <c r="D17184" s="158"/>
      <c r="E17184" s="158"/>
    </row>
    <row r="17185" spans="1:5" x14ac:dyDescent="0.25">
      <c r="A17185" s="158">
        <v>104227.421754618</v>
      </c>
      <c r="B17185" s="158">
        <v>-0.28468405718693501</v>
      </c>
      <c r="C17185" s="158">
        <v>4.05643357888055E-2</v>
      </c>
      <c r="D17185" s="158"/>
      <c r="E17185" s="158"/>
    </row>
    <row r="17186" spans="1:5" x14ac:dyDescent="0.25">
      <c r="A17186" s="158">
        <v>104235.258679996</v>
      </c>
      <c r="B17186" s="158">
        <v>0.14393876171086001</v>
      </c>
      <c r="C17186" s="158">
        <v>4.0547013171865098E-2</v>
      </c>
      <c r="D17186" s="158"/>
      <c r="E17186" s="158"/>
    </row>
    <row r="17187" spans="1:5" x14ac:dyDescent="0.25">
      <c r="A17187" s="158">
        <v>104250.997416787</v>
      </c>
      <c r="B17187" s="158">
        <v>-5.53902359326508E-2</v>
      </c>
      <c r="C17187" s="158">
        <v>4.05122133117796E-2</v>
      </c>
      <c r="D17187" s="158"/>
      <c r="E17187" s="158"/>
    </row>
    <row r="17188" spans="1:5" x14ac:dyDescent="0.25">
      <c r="A17188" s="158">
        <v>104261.089322816</v>
      </c>
      <c r="B17188" s="158">
        <v>0.193230994604732</v>
      </c>
      <c r="C17188" s="158">
        <v>4.0489891164616702E-2</v>
      </c>
      <c r="D17188" s="158"/>
      <c r="E17188" s="158"/>
    </row>
    <row r="17189" spans="1:5" x14ac:dyDescent="0.25">
      <c r="A17189" s="158">
        <v>104270.18190505001</v>
      </c>
      <c r="B17189" s="158">
        <v>0.51121612580813403</v>
      </c>
      <c r="C17189" s="158">
        <v>4.0469774002054502E-2</v>
      </c>
      <c r="D17189" s="158"/>
      <c r="E17189" s="158"/>
    </row>
    <row r="17190" spans="1:5" x14ac:dyDescent="0.25">
      <c r="A17190" s="158">
        <v>104304.600920207</v>
      </c>
      <c r="B17190" s="158">
        <v>-0.30408438008119298</v>
      </c>
      <c r="C17190" s="158">
        <v>4.0393575250477903E-2</v>
      </c>
      <c r="D17190" s="158"/>
      <c r="E17190" s="158"/>
    </row>
    <row r="17191" spans="1:5" x14ac:dyDescent="0.25">
      <c r="A17191" s="158">
        <v>104333.699434786</v>
      </c>
      <c r="B17191" s="158">
        <v>8.1254422616261507E-2</v>
      </c>
      <c r="C17191" s="158">
        <v>4.0329095331704298E-2</v>
      </c>
      <c r="D17191" s="158"/>
      <c r="E17191" s="158"/>
    </row>
    <row r="17192" spans="1:5" x14ac:dyDescent="0.25">
      <c r="A17192" s="158">
        <v>104371.16244415801</v>
      </c>
      <c r="B17192" s="158">
        <v>-0.48584130997186797</v>
      </c>
      <c r="C17192" s="158">
        <v>4.0245996515262797E-2</v>
      </c>
      <c r="D17192" s="158"/>
      <c r="E17192" s="158"/>
    </row>
    <row r="17193" spans="1:5" x14ac:dyDescent="0.25">
      <c r="A17193" s="158">
        <v>104371.918166028</v>
      </c>
      <c r="B17193" s="158">
        <v>-5.92042406060811E-2</v>
      </c>
      <c r="C17193" s="158">
        <v>4.0244319211928802E-2</v>
      </c>
      <c r="D17193" s="158"/>
      <c r="E17193" s="158"/>
    </row>
    <row r="17194" spans="1:5" x14ac:dyDescent="0.25">
      <c r="A17194" s="158">
        <v>104381.717635358</v>
      </c>
      <c r="B17194" s="158">
        <v>-0.341758976986617</v>
      </c>
      <c r="C17194" s="158">
        <v>4.0222565949256897E-2</v>
      </c>
      <c r="D17194" s="158"/>
      <c r="E17194" s="158"/>
    </row>
    <row r="17195" spans="1:5" x14ac:dyDescent="0.25">
      <c r="A17195" s="158">
        <v>104401.112518708</v>
      </c>
      <c r="B17195" s="158">
        <v>0.18332654277017901</v>
      </c>
      <c r="C17195" s="158">
        <v>4.0179492394788102E-2</v>
      </c>
      <c r="D17195" s="158"/>
      <c r="E17195" s="158"/>
    </row>
    <row r="17196" spans="1:5" x14ac:dyDescent="0.25">
      <c r="A17196" s="158">
        <v>104425.117133591</v>
      </c>
      <c r="B17196" s="158">
        <v>0.36557359509461501</v>
      </c>
      <c r="C17196" s="158">
        <v>4.0126143775112803E-2</v>
      </c>
      <c r="D17196" s="158"/>
      <c r="E17196" s="158"/>
    </row>
    <row r="17197" spans="1:5" x14ac:dyDescent="0.25">
      <c r="A17197" s="158">
        <v>104429.384170383</v>
      </c>
      <c r="B17197" s="158">
        <v>-0.12220742560584701</v>
      </c>
      <c r="C17197" s="158">
        <v>4.0116656174370602E-2</v>
      </c>
      <c r="D17197" s="158"/>
      <c r="E17197" s="158"/>
    </row>
    <row r="17198" spans="1:5" x14ac:dyDescent="0.25">
      <c r="A17198" s="158">
        <v>104435.11678680799</v>
      </c>
      <c r="B17198" s="158">
        <v>-2.4307597796526399</v>
      </c>
      <c r="C17198" s="158">
        <v>4.0103907796115501E-2</v>
      </c>
      <c r="D17198" s="158"/>
      <c r="E17198" s="158"/>
    </row>
    <row r="17199" spans="1:5" x14ac:dyDescent="0.25">
      <c r="A17199" s="158">
        <v>104438.569172982</v>
      </c>
      <c r="B17199" s="158">
        <v>-0.28517971699525402</v>
      </c>
      <c r="C17199" s="158">
        <v>4.0096229093103203E-2</v>
      </c>
      <c r="D17199" s="158"/>
      <c r="E17199" s="158"/>
    </row>
    <row r="17200" spans="1:5" x14ac:dyDescent="0.25">
      <c r="A17200" s="158">
        <v>104446.13246183599</v>
      </c>
      <c r="B17200" s="158">
        <v>-0.98333779927662901</v>
      </c>
      <c r="C17200" s="158">
        <v>4.0079403930010998E-2</v>
      </c>
      <c r="D17200" s="158"/>
      <c r="E17200" s="158"/>
    </row>
    <row r="17201" spans="1:5" x14ac:dyDescent="0.25">
      <c r="A17201" s="158">
        <v>104469.887355428</v>
      </c>
      <c r="B17201" s="158">
        <v>0.51373045003426698</v>
      </c>
      <c r="C17201" s="158">
        <v>4.0026531193960498E-2</v>
      </c>
      <c r="D17201" s="158"/>
      <c r="E17201" s="158"/>
    </row>
    <row r="17202" spans="1:5" x14ac:dyDescent="0.25">
      <c r="A17202" s="158">
        <v>104477.706280956</v>
      </c>
      <c r="B17202" s="158">
        <v>8.4251603000540201E-2</v>
      </c>
      <c r="C17202" s="158">
        <v>4.0009118722061802E-2</v>
      </c>
      <c r="D17202" s="158"/>
      <c r="E17202" s="158"/>
    </row>
    <row r="17203" spans="1:5" x14ac:dyDescent="0.25">
      <c r="A17203" s="158">
        <v>104492.403679906</v>
      </c>
      <c r="B17203" s="158">
        <v>0.34839833870223802</v>
      </c>
      <c r="C17203" s="158">
        <v>3.9976375345712398E-2</v>
      </c>
      <c r="D17203" s="158"/>
      <c r="E17203" s="158"/>
    </row>
    <row r="17204" spans="1:5" x14ac:dyDescent="0.25">
      <c r="A17204" s="158">
        <v>104541.82707975899</v>
      </c>
      <c r="B17204" s="158">
        <v>-0.45809168583161902</v>
      </c>
      <c r="C17204" s="158">
        <v>3.9866143082606102E-2</v>
      </c>
      <c r="D17204" s="158"/>
      <c r="E17204" s="158"/>
    </row>
    <row r="17205" spans="1:5" x14ac:dyDescent="0.25">
      <c r="A17205" s="158">
        <v>104561.61060182301</v>
      </c>
      <c r="B17205" s="158">
        <v>2.1696738282606098E-2</v>
      </c>
      <c r="C17205" s="158">
        <v>3.9821963209448898E-2</v>
      </c>
      <c r="D17205" s="158"/>
      <c r="E17205" s="158"/>
    </row>
    <row r="17206" spans="1:5" x14ac:dyDescent="0.25">
      <c r="A17206" s="158">
        <v>104581.26482625</v>
      </c>
      <c r="B17206" s="158">
        <v>-0.26811139826117297</v>
      </c>
      <c r="C17206" s="158">
        <v>3.97780399256282E-2</v>
      </c>
      <c r="D17206" s="158"/>
      <c r="E17206" s="158"/>
    </row>
    <row r="17207" spans="1:5" x14ac:dyDescent="0.25">
      <c r="A17207" s="158">
        <v>104592.17419986</v>
      </c>
      <c r="B17207" s="158">
        <v>8.2516241878982696E-2</v>
      </c>
      <c r="C17207" s="158">
        <v>3.9753645618094302E-2</v>
      </c>
      <c r="D17207" s="158"/>
      <c r="E17207" s="158"/>
    </row>
    <row r="17208" spans="1:5" x14ac:dyDescent="0.25">
      <c r="A17208" s="158">
        <v>104611.29939538499</v>
      </c>
      <c r="B17208" s="158">
        <v>7.5048151108414493E-2</v>
      </c>
      <c r="C17208" s="158">
        <v>3.9710855522540701E-2</v>
      </c>
      <c r="D17208" s="158"/>
      <c r="E17208" s="158"/>
    </row>
    <row r="17209" spans="1:5" x14ac:dyDescent="0.25">
      <c r="A17209" s="158">
        <v>104655.01372587901</v>
      </c>
      <c r="B17209" s="158">
        <v>0.15376344442128401</v>
      </c>
      <c r="C17209" s="158">
        <v>3.9612930988195801E-2</v>
      </c>
      <c r="D17209" s="158"/>
      <c r="E17209" s="158"/>
    </row>
    <row r="17210" spans="1:5" x14ac:dyDescent="0.25">
      <c r="A17210" s="158">
        <v>104662.62993755699</v>
      </c>
      <c r="B17210" s="158">
        <v>0.30297065048277</v>
      </c>
      <c r="C17210" s="158">
        <v>3.95958525741444E-2</v>
      </c>
      <c r="D17210" s="158"/>
      <c r="E17210" s="158"/>
    </row>
    <row r="17211" spans="1:5" x14ac:dyDescent="0.25">
      <c r="A17211" s="158">
        <v>104712.680961281</v>
      </c>
      <c r="B17211" s="158">
        <v>0.157040065376535</v>
      </c>
      <c r="C17211" s="158">
        <v>3.9483488006678398E-2</v>
      </c>
      <c r="D17211" s="158"/>
      <c r="E17211" s="158"/>
    </row>
    <row r="17212" spans="1:5" x14ac:dyDescent="0.25">
      <c r="A17212" s="158">
        <v>104713.485710352</v>
      </c>
      <c r="B17212" s="158">
        <v>-7.16985117219959E-2</v>
      </c>
      <c r="C17212" s="158">
        <v>3.94816794547228E-2</v>
      </c>
      <c r="D17212" s="158"/>
      <c r="E17212" s="158"/>
    </row>
    <row r="17213" spans="1:5" x14ac:dyDescent="0.25">
      <c r="A17213" s="158">
        <v>104714.571572514</v>
      </c>
      <c r="B17213" s="158">
        <v>3.0195558749435102E-2</v>
      </c>
      <c r="C17213" s="158">
        <v>3.9479239047522298E-2</v>
      </c>
      <c r="D17213" s="158"/>
      <c r="E17213" s="158"/>
    </row>
    <row r="17214" spans="1:5" x14ac:dyDescent="0.25">
      <c r="A17214" s="158">
        <v>104717.170722747</v>
      </c>
      <c r="B17214" s="158">
        <v>-0.38715124348039898</v>
      </c>
      <c r="C17214" s="158">
        <v>3.9473397171564999E-2</v>
      </c>
      <c r="D17214" s="158"/>
      <c r="E17214" s="158"/>
    </row>
    <row r="17215" spans="1:5" x14ac:dyDescent="0.25">
      <c r="A17215" s="158">
        <v>104728.226414829</v>
      </c>
      <c r="B17215" s="158">
        <v>1.1259202940650599</v>
      </c>
      <c r="C17215" s="158">
        <v>3.9448541191432103E-2</v>
      </c>
      <c r="D17215" s="158"/>
      <c r="E17215" s="158"/>
    </row>
    <row r="17216" spans="1:5" x14ac:dyDescent="0.25">
      <c r="A17216" s="158">
        <v>104731.36818174001</v>
      </c>
      <c r="B17216" s="158">
        <v>-1.01694291537173</v>
      </c>
      <c r="C17216" s="158">
        <v>3.94414756026783E-2</v>
      </c>
      <c r="D17216" s="158"/>
      <c r="E17216" s="158"/>
    </row>
    <row r="17217" spans="1:5" x14ac:dyDescent="0.25">
      <c r="A17217" s="158">
        <v>104739.11305727799</v>
      </c>
      <c r="B17217" s="158">
        <v>-0.61879350256598398</v>
      </c>
      <c r="C17217" s="158">
        <v>3.9424053980153598E-2</v>
      </c>
      <c r="D17217" s="158"/>
      <c r="E17217" s="158"/>
    </row>
    <row r="17218" spans="1:5" x14ac:dyDescent="0.25">
      <c r="A17218" s="158">
        <v>104739.26729542</v>
      </c>
      <c r="B17218" s="158">
        <v>-0.26783264781969901</v>
      </c>
      <c r="C17218" s="158">
        <v>3.9423706972936498E-2</v>
      </c>
      <c r="D17218" s="158"/>
      <c r="E17218" s="158"/>
    </row>
    <row r="17219" spans="1:5" x14ac:dyDescent="0.25">
      <c r="A17219" s="158">
        <v>104740.63801146801</v>
      </c>
      <c r="B17219" s="158">
        <v>0.35634716692560803</v>
      </c>
      <c r="C17219" s="158">
        <v>3.9420623016317803E-2</v>
      </c>
      <c r="D17219" s="158"/>
      <c r="E17219" s="158"/>
    </row>
    <row r="17220" spans="1:5" x14ac:dyDescent="0.25">
      <c r="A17220" s="158">
        <v>104742.38721878</v>
      </c>
      <c r="B17220" s="158">
        <v>0.33050727078276498</v>
      </c>
      <c r="C17220" s="158">
        <v>3.9416687236521503E-2</v>
      </c>
      <c r="D17220" s="158"/>
      <c r="E17220" s="158"/>
    </row>
    <row r="17221" spans="1:5" x14ac:dyDescent="0.25">
      <c r="A17221" s="158">
        <v>104744.906791298</v>
      </c>
      <c r="B17221" s="158">
        <v>-1.06213606410721E-2</v>
      </c>
      <c r="C17221" s="158">
        <v>3.94110175930244E-2</v>
      </c>
      <c r="D17221" s="158"/>
      <c r="E17221" s="158"/>
    </row>
    <row r="17222" spans="1:5" x14ac:dyDescent="0.25">
      <c r="A17222" s="158">
        <v>104758.13993562201</v>
      </c>
      <c r="B17222" s="158">
        <v>-0.41322939211477799</v>
      </c>
      <c r="C17222" s="158">
        <v>3.9381229832728099E-2</v>
      </c>
      <c r="D17222" s="158"/>
      <c r="E17222" s="158"/>
    </row>
    <row r="17223" spans="1:5" x14ac:dyDescent="0.25">
      <c r="A17223" s="158">
        <v>104803.466348815</v>
      </c>
      <c r="B17223" s="158">
        <v>0.25523514888319299</v>
      </c>
      <c r="C17223" s="158">
        <v>3.9279070944876503E-2</v>
      </c>
      <c r="D17223" s="158"/>
      <c r="E17223" s="158"/>
    </row>
    <row r="17224" spans="1:5" x14ac:dyDescent="0.25">
      <c r="A17224" s="158">
        <v>104805.418329433</v>
      </c>
      <c r="B17224" s="158">
        <v>0.19639532143147501</v>
      </c>
      <c r="C17224" s="158">
        <v>3.9274666915110598E-2</v>
      </c>
      <c r="D17224" s="158"/>
      <c r="E17224" s="158"/>
    </row>
    <row r="17225" spans="1:5" x14ac:dyDescent="0.25">
      <c r="A17225" s="158">
        <v>104812.69119565299</v>
      </c>
      <c r="B17225" s="158">
        <v>0.45086713691309099</v>
      </c>
      <c r="C17225" s="158">
        <v>3.9258254624177202E-2</v>
      </c>
      <c r="D17225" s="158"/>
      <c r="E17225" s="158"/>
    </row>
    <row r="17226" spans="1:5" x14ac:dyDescent="0.25">
      <c r="A17226" s="158">
        <v>104821.28487769399</v>
      </c>
      <c r="B17226" s="158">
        <v>0.24259709351108799</v>
      </c>
      <c r="C17226" s="158">
        <v>3.9238854865763902E-2</v>
      </c>
      <c r="D17226" s="158"/>
      <c r="E17226" s="158"/>
    </row>
    <row r="17227" spans="1:5" x14ac:dyDescent="0.25">
      <c r="A17227" s="158">
        <v>104831.43762285401</v>
      </c>
      <c r="B17227" s="158">
        <v>0.235154384558633</v>
      </c>
      <c r="C17227" s="158">
        <v>3.9215925986461397E-2</v>
      </c>
      <c r="D17227" s="158"/>
      <c r="E17227" s="158"/>
    </row>
    <row r="17228" spans="1:5" x14ac:dyDescent="0.25">
      <c r="A17228" s="158">
        <v>104840.598944738</v>
      </c>
      <c r="B17228" s="158">
        <v>0.18964383472979099</v>
      </c>
      <c r="C17228" s="158">
        <v>3.91952271262088E-2</v>
      </c>
      <c r="D17228" s="158"/>
      <c r="E17228" s="158"/>
    </row>
    <row r="17229" spans="1:5" x14ac:dyDescent="0.25">
      <c r="A17229" s="158">
        <v>104853.64675810499</v>
      </c>
      <c r="B17229" s="158">
        <v>-0.11698225871607</v>
      </c>
      <c r="C17229" s="158">
        <v>3.9165732370803598E-2</v>
      </c>
      <c r="D17229" s="158"/>
      <c r="E17229" s="158"/>
    </row>
    <row r="17230" spans="1:5" x14ac:dyDescent="0.25">
      <c r="A17230" s="158">
        <v>104857.58669516799</v>
      </c>
      <c r="B17230" s="158">
        <v>-0.206353087606304</v>
      </c>
      <c r="C17230" s="158">
        <v>3.9156822639555798E-2</v>
      </c>
      <c r="D17230" s="158"/>
      <c r="E17230" s="158"/>
    </row>
    <row r="17231" spans="1:5" x14ac:dyDescent="0.25">
      <c r="A17231" s="158">
        <v>104874.52226781999</v>
      </c>
      <c r="B17231" s="158">
        <v>-0.217749472227735</v>
      </c>
      <c r="C17231" s="158">
        <v>3.91185063487565E-2</v>
      </c>
      <c r="D17231" s="158"/>
      <c r="E17231" s="158"/>
    </row>
    <row r="17232" spans="1:5" x14ac:dyDescent="0.25">
      <c r="A17232" s="158">
        <v>104876.201528941</v>
      </c>
      <c r="B17232" s="158">
        <v>5.0106761511980999E-2</v>
      </c>
      <c r="C17232" s="158">
        <v>3.9114705431966698E-2</v>
      </c>
      <c r="D17232" s="158"/>
      <c r="E17232" s="158"/>
    </row>
    <row r="17233" spans="1:5" x14ac:dyDescent="0.25">
      <c r="A17233" s="158">
        <v>104882.12077311501</v>
      </c>
      <c r="B17233" s="158"/>
      <c r="C17233" s="158">
        <v>3.9101305181133299E-2</v>
      </c>
      <c r="D17233" s="158"/>
      <c r="E17233" s="158"/>
    </row>
    <row r="17234" spans="1:5" x14ac:dyDescent="0.25">
      <c r="A17234" s="158">
        <v>104888.004290046</v>
      </c>
      <c r="B17234" s="158">
        <v>-0.63939947051275803</v>
      </c>
      <c r="C17234" s="158">
        <v>3.9087982154279402E-2</v>
      </c>
      <c r="D17234" s="158"/>
      <c r="E17234" s="158"/>
    </row>
    <row r="17235" spans="1:5" x14ac:dyDescent="0.25">
      <c r="A17235" s="158">
        <v>104892.443653642</v>
      </c>
      <c r="B17235" s="158">
        <v>0.34442847815063798</v>
      </c>
      <c r="C17235" s="158">
        <v>3.9077926942233797E-2</v>
      </c>
      <c r="D17235" s="158"/>
      <c r="E17235" s="158"/>
    </row>
    <row r="17236" spans="1:5" x14ac:dyDescent="0.25">
      <c r="A17236" s="158">
        <v>104926.32186373801</v>
      </c>
      <c r="B17236" s="158">
        <v>0.12036964198587401</v>
      </c>
      <c r="C17236" s="158">
        <v>3.9001123113369597E-2</v>
      </c>
      <c r="D17236" s="158"/>
      <c r="E17236" s="158"/>
    </row>
    <row r="17237" spans="1:5" x14ac:dyDescent="0.25">
      <c r="A17237" s="158">
        <v>104928.218346952</v>
      </c>
      <c r="B17237" s="158">
        <v>0.25188900542505399</v>
      </c>
      <c r="C17237" s="158">
        <v>3.8996820025748599E-2</v>
      </c>
      <c r="D17237" s="158"/>
      <c r="E17237" s="158"/>
    </row>
    <row r="17238" spans="1:5" x14ac:dyDescent="0.25">
      <c r="A17238" s="158">
        <v>104944.73926188301</v>
      </c>
      <c r="B17238" s="158">
        <v>0.27703150638393997</v>
      </c>
      <c r="C17238" s="158">
        <v>3.89593177907053E-2</v>
      </c>
      <c r="D17238" s="158"/>
      <c r="E17238" s="158"/>
    </row>
    <row r="17239" spans="1:5" x14ac:dyDescent="0.25">
      <c r="A17239" s="158">
        <v>104946.42938011199</v>
      </c>
      <c r="B17239" s="158">
        <v>-0.45893048602608799</v>
      </c>
      <c r="C17239" s="158">
        <v>3.8955479564259002E-2</v>
      </c>
      <c r="D17239" s="158"/>
      <c r="E17239" s="158"/>
    </row>
    <row r="17240" spans="1:5" x14ac:dyDescent="0.25">
      <c r="A17240" s="158">
        <v>104957.943046748</v>
      </c>
      <c r="B17240" s="158">
        <v>-0.14771898996722699</v>
      </c>
      <c r="C17240" s="158">
        <v>3.8929323881336603E-2</v>
      </c>
      <c r="D17240" s="158"/>
      <c r="E17240" s="158"/>
    </row>
    <row r="17241" spans="1:5" x14ac:dyDescent="0.25">
      <c r="A17241" s="158">
        <v>104966.10994275101</v>
      </c>
      <c r="B17241" s="158">
        <v>-0.36380437535455901</v>
      </c>
      <c r="C17241" s="158">
        <v>3.8910762199155298E-2</v>
      </c>
      <c r="D17241" s="158"/>
      <c r="E17241" s="158"/>
    </row>
    <row r="17242" spans="1:5" x14ac:dyDescent="0.25">
      <c r="A17242" s="158">
        <v>104980.265773739</v>
      </c>
      <c r="B17242" s="158">
        <v>0.460664918258402</v>
      </c>
      <c r="C17242" s="158">
        <v>3.8878571305267597E-2</v>
      </c>
      <c r="D17242" s="158"/>
      <c r="E17242" s="158"/>
    </row>
    <row r="17243" spans="1:5" x14ac:dyDescent="0.25">
      <c r="A17243" s="158">
        <v>105031.29965238601</v>
      </c>
      <c r="B17243" s="158">
        <v>0.23455787822546101</v>
      </c>
      <c r="C17243" s="158">
        <v>3.8762330321922299E-2</v>
      </c>
      <c r="D17243" s="158"/>
      <c r="E17243" s="158"/>
    </row>
    <row r="17244" spans="1:5" x14ac:dyDescent="0.25">
      <c r="A17244" s="158">
        <v>105096.06737901</v>
      </c>
      <c r="B17244" s="158">
        <v>-0.19266329365040799</v>
      </c>
      <c r="C17244" s="158">
        <v>3.8614372249237902E-2</v>
      </c>
      <c r="D17244" s="158"/>
      <c r="E17244" s="158"/>
    </row>
    <row r="17245" spans="1:5" x14ac:dyDescent="0.25">
      <c r="A17245" s="158">
        <v>105103.654896561</v>
      </c>
      <c r="B17245" s="158">
        <v>-0.212160045644472</v>
      </c>
      <c r="C17245" s="158">
        <v>3.8597006367075498E-2</v>
      </c>
      <c r="D17245" s="158"/>
      <c r="E17245" s="158"/>
    </row>
    <row r="17246" spans="1:5" x14ac:dyDescent="0.25">
      <c r="A17246" s="158">
        <v>105155.285024286</v>
      </c>
      <c r="B17246" s="158">
        <v>1.06339735190364E-2</v>
      </c>
      <c r="C17246" s="158">
        <v>3.8478652042110803E-2</v>
      </c>
      <c r="D17246" s="158"/>
      <c r="E17246" s="158"/>
    </row>
    <row r="17247" spans="1:5" x14ac:dyDescent="0.25">
      <c r="A17247" s="158">
        <v>105173.707339436</v>
      </c>
      <c r="B17247" s="158">
        <v>-0.10018235522086801</v>
      </c>
      <c r="C17247" s="158">
        <v>3.8436341887406501E-2</v>
      </c>
      <c r="D17247" s="158"/>
      <c r="E17247" s="158"/>
    </row>
    <row r="17248" spans="1:5" x14ac:dyDescent="0.25">
      <c r="A17248" s="158">
        <v>105184.450057166</v>
      </c>
      <c r="B17248" s="158">
        <v>0.29759884387778901</v>
      </c>
      <c r="C17248" s="158">
        <v>3.8411649648885701E-2</v>
      </c>
      <c r="D17248" s="158"/>
      <c r="E17248" s="158"/>
    </row>
    <row r="17249" spans="1:5" x14ac:dyDescent="0.25">
      <c r="A17249" s="158">
        <v>105224.014413668</v>
      </c>
      <c r="B17249" s="158">
        <v>4.21918251614972E-2</v>
      </c>
      <c r="C17249" s="158">
        <v>3.8320584127523601E-2</v>
      </c>
      <c r="D17249" s="158"/>
      <c r="E17249" s="158"/>
    </row>
    <row r="17250" spans="1:5" x14ac:dyDescent="0.25">
      <c r="A17250" s="158">
        <v>105226.79559561</v>
      </c>
      <c r="B17250" s="158">
        <v>-4.5924217436388297E-2</v>
      </c>
      <c r="C17250" s="158">
        <v>3.8314175107903102E-2</v>
      </c>
      <c r="D17250" s="158"/>
      <c r="E17250" s="158"/>
    </row>
    <row r="17251" spans="1:5" x14ac:dyDescent="0.25">
      <c r="A17251" s="158">
        <v>105239.90655821101</v>
      </c>
      <c r="B17251" s="158">
        <v>5.7113876760772599E-2</v>
      </c>
      <c r="C17251" s="158">
        <v>3.8283948401447297E-2</v>
      </c>
      <c r="D17251" s="158"/>
      <c r="E17251" s="158"/>
    </row>
    <row r="17252" spans="1:5" x14ac:dyDescent="0.25">
      <c r="A17252" s="158">
        <v>105266.912117927</v>
      </c>
      <c r="B17252" s="158">
        <v>1.6901838613292398E-2</v>
      </c>
      <c r="C17252" s="158">
        <v>3.8221617608596603E-2</v>
      </c>
      <c r="D17252" s="158"/>
      <c r="E17252" s="158"/>
    </row>
    <row r="17253" spans="1:5" x14ac:dyDescent="0.25">
      <c r="A17253" s="158">
        <v>105272.40677230099</v>
      </c>
      <c r="B17253" s="158">
        <v>1.02329565328803</v>
      </c>
      <c r="C17253" s="158">
        <v>3.8208923790923E-2</v>
      </c>
      <c r="D17253" s="158"/>
      <c r="E17253" s="158"/>
    </row>
    <row r="17254" spans="1:5" x14ac:dyDescent="0.25">
      <c r="A17254" s="158">
        <v>105280.935999434</v>
      </c>
      <c r="B17254" s="158">
        <v>0.31679526854113699</v>
      </c>
      <c r="C17254" s="158">
        <v>3.8189211534595098E-2</v>
      </c>
      <c r="D17254" s="158"/>
      <c r="E17254" s="158"/>
    </row>
    <row r="17255" spans="1:5" x14ac:dyDescent="0.25">
      <c r="A17255" s="158">
        <v>105281.70319477</v>
      </c>
      <c r="B17255" s="158">
        <v>0.27101758631054002</v>
      </c>
      <c r="C17255" s="158">
        <v>3.8187437962952202E-2</v>
      </c>
      <c r="D17255" s="158"/>
      <c r="E17255" s="158"/>
    </row>
    <row r="17256" spans="1:5" x14ac:dyDescent="0.25">
      <c r="A17256" s="158">
        <v>105289.88281233099</v>
      </c>
      <c r="B17256" s="158">
        <v>0.42389883700328901</v>
      </c>
      <c r="C17256" s="158">
        <v>3.8168523768477701E-2</v>
      </c>
      <c r="D17256" s="158"/>
      <c r="E17256" s="158"/>
    </row>
    <row r="17257" spans="1:5" x14ac:dyDescent="0.25">
      <c r="A17257" s="158">
        <v>105296.794390521</v>
      </c>
      <c r="B17257" s="158">
        <v>0.18734484127658199</v>
      </c>
      <c r="C17257" s="158">
        <v>3.8152534758681703E-2</v>
      </c>
      <c r="D17257" s="158"/>
      <c r="E17257" s="158"/>
    </row>
    <row r="17258" spans="1:5" x14ac:dyDescent="0.25">
      <c r="A17258" s="158">
        <v>105316.155507588</v>
      </c>
      <c r="B17258" s="158">
        <v>0.31280631984176299</v>
      </c>
      <c r="C17258" s="158">
        <v>3.81077111908475E-2</v>
      </c>
      <c r="D17258" s="158"/>
      <c r="E17258" s="158"/>
    </row>
    <row r="17259" spans="1:5" x14ac:dyDescent="0.25">
      <c r="A17259" s="158">
        <v>105326.005556385</v>
      </c>
      <c r="B17259" s="158">
        <v>0.27058012922991398</v>
      </c>
      <c r="C17259" s="158">
        <v>3.8084887537669899E-2</v>
      </c>
      <c r="D17259" s="158"/>
      <c r="E17259" s="158"/>
    </row>
    <row r="17260" spans="1:5" x14ac:dyDescent="0.25">
      <c r="A17260" s="158">
        <v>105335.896987663</v>
      </c>
      <c r="B17260" s="158">
        <v>0.116611149358681</v>
      </c>
      <c r="C17260" s="158">
        <v>3.8061954689896198E-2</v>
      </c>
      <c r="D17260" s="158"/>
      <c r="E17260" s="158"/>
    </row>
    <row r="17261" spans="1:5" x14ac:dyDescent="0.25">
      <c r="A17261" s="158">
        <v>105344.431091897</v>
      </c>
      <c r="B17261" s="158">
        <v>0.31297612588669899</v>
      </c>
      <c r="C17261" s="158">
        <v>3.8042157977886799E-2</v>
      </c>
      <c r="D17261" s="158"/>
      <c r="E17261" s="158"/>
    </row>
    <row r="17262" spans="1:5" x14ac:dyDescent="0.25">
      <c r="A17262" s="158">
        <v>105384.242733052</v>
      </c>
      <c r="B17262" s="158">
        <v>-4.98068632300286E-2</v>
      </c>
      <c r="C17262" s="158">
        <v>3.7949673115694103E-2</v>
      </c>
      <c r="D17262" s="158"/>
      <c r="E17262" s="158"/>
    </row>
    <row r="17263" spans="1:5" x14ac:dyDescent="0.25">
      <c r="A17263" s="158">
        <v>105415.266595579</v>
      </c>
      <c r="B17263" s="158">
        <v>-0.51620949317723297</v>
      </c>
      <c r="C17263" s="158">
        <v>3.7877448803972903E-2</v>
      </c>
      <c r="D17263" s="158"/>
      <c r="E17263" s="158"/>
    </row>
    <row r="17264" spans="1:5" x14ac:dyDescent="0.25">
      <c r="A17264" s="158">
        <v>105461.254701668</v>
      </c>
      <c r="B17264" s="158">
        <v>-0.38965076660761899</v>
      </c>
      <c r="C17264" s="158">
        <v>3.7770134380917399E-2</v>
      </c>
      <c r="D17264" s="158"/>
      <c r="E17264" s="158"/>
    </row>
    <row r="17265" spans="1:5" x14ac:dyDescent="0.25">
      <c r="A17265" s="158">
        <v>105473.270951425</v>
      </c>
      <c r="B17265" s="158">
        <v>6.13759748976817E-2</v>
      </c>
      <c r="C17265" s="158">
        <v>3.7742043645312202E-2</v>
      </c>
      <c r="D17265" s="158"/>
      <c r="E17265" s="158"/>
    </row>
    <row r="17266" spans="1:5" x14ac:dyDescent="0.25">
      <c r="A17266" s="158">
        <v>105485.168409973</v>
      </c>
      <c r="B17266" s="158">
        <v>0.13551468909835901</v>
      </c>
      <c r="C17266" s="158">
        <v>3.7714209762385799E-2</v>
      </c>
      <c r="D17266" s="158"/>
      <c r="E17266" s="158"/>
    </row>
    <row r="17267" spans="1:5" x14ac:dyDescent="0.25">
      <c r="A17267" s="158">
        <v>105486.29747434999</v>
      </c>
      <c r="B17267" s="158">
        <v>7.3754670143388906E-2</v>
      </c>
      <c r="C17267" s="158">
        <v>3.7711567255217397E-2</v>
      </c>
      <c r="D17267" s="158"/>
      <c r="E17267" s="158"/>
    </row>
    <row r="17268" spans="1:5" x14ac:dyDescent="0.25">
      <c r="A17268" s="158">
        <v>105516.894889352</v>
      </c>
      <c r="B17268" s="158">
        <v>-3.5029244302553497E-2</v>
      </c>
      <c r="C17268" s="158">
        <v>3.7639883937244399E-2</v>
      </c>
      <c r="D17268" s="158"/>
      <c r="E17268" s="158"/>
    </row>
    <row r="17269" spans="1:5" x14ac:dyDescent="0.25">
      <c r="A17269" s="158">
        <v>105530.688665826</v>
      </c>
      <c r="B17269" s="158">
        <v>-0.67700556638792297</v>
      </c>
      <c r="C17269" s="158">
        <v>3.7607522331947897E-2</v>
      </c>
      <c r="D17269" s="158"/>
      <c r="E17269" s="158"/>
    </row>
    <row r="17270" spans="1:5" x14ac:dyDescent="0.25">
      <c r="A17270" s="158">
        <v>105536.20131731901</v>
      </c>
      <c r="B17270" s="158">
        <v>0.37076813031162698</v>
      </c>
      <c r="C17270" s="158">
        <v>3.7594581087596897E-2</v>
      </c>
      <c r="D17270" s="158"/>
      <c r="E17270" s="158"/>
    </row>
    <row r="17271" spans="1:5" x14ac:dyDescent="0.25">
      <c r="A17271" s="158">
        <v>105536.27359999499</v>
      </c>
      <c r="B17271" s="158">
        <v>0.28698408007625797</v>
      </c>
      <c r="C17271" s="158">
        <v>3.7594411369703103E-2</v>
      </c>
      <c r="D17271" s="158"/>
      <c r="E17271" s="158"/>
    </row>
    <row r="17272" spans="1:5" x14ac:dyDescent="0.25">
      <c r="A17272" s="158">
        <v>105568.773632821</v>
      </c>
      <c r="B17272" s="158">
        <v>8.6111176004433094E-3</v>
      </c>
      <c r="C17272" s="158">
        <v>3.75180218146626E-2</v>
      </c>
      <c r="D17272" s="158"/>
      <c r="E17272" s="158"/>
    </row>
    <row r="17273" spans="1:5" x14ac:dyDescent="0.25">
      <c r="A17273" s="158">
        <v>105569.747945532</v>
      </c>
      <c r="B17273" s="158">
        <v>-7.3910144599009797E-3</v>
      </c>
      <c r="C17273" s="158">
        <v>3.7515729259052902E-2</v>
      </c>
      <c r="D17273" s="158"/>
      <c r="E17273" s="158"/>
    </row>
    <row r="17274" spans="1:5" x14ac:dyDescent="0.25">
      <c r="A17274" s="158">
        <v>105570.764006704</v>
      </c>
      <c r="B17274" s="158">
        <v>3.0616180213760599E-2</v>
      </c>
      <c r="C17274" s="158">
        <v>3.7513338314401998E-2</v>
      </c>
      <c r="D17274" s="158"/>
      <c r="E17274" s="158"/>
    </row>
    <row r="17275" spans="1:5" x14ac:dyDescent="0.25">
      <c r="A17275" s="158">
        <v>105582.59871098</v>
      </c>
      <c r="B17275" s="158">
        <v>0.391396645365782</v>
      </c>
      <c r="C17275" s="158">
        <v>3.7485477795272303E-2</v>
      </c>
      <c r="D17275" s="158"/>
      <c r="E17275" s="158"/>
    </row>
    <row r="17276" spans="1:5" x14ac:dyDescent="0.25">
      <c r="A17276" s="158">
        <v>105584.082920357</v>
      </c>
      <c r="B17276" s="158">
        <v>-0.24200093548728499</v>
      </c>
      <c r="C17276" s="158">
        <v>3.74819822409471E-2</v>
      </c>
      <c r="D17276" s="158"/>
      <c r="E17276" s="158"/>
    </row>
    <row r="17277" spans="1:5" x14ac:dyDescent="0.25">
      <c r="A17277" s="158">
        <v>105588.127055074</v>
      </c>
      <c r="B17277" s="158">
        <v>-0.11851318070386101</v>
      </c>
      <c r="C17277" s="158">
        <v>3.7472455920911203E-2</v>
      </c>
      <c r="D17277" s="158"/>
      <c r="E17277" s="158"/>
    </row>
    <row r="17278" spans="1:5" x14ac:dyDescent="0.25">
      <c r="A17278" s="158">
        <v>105607.84807779299</v>
      </c>
      <c r="B17278" s="158">
        <v>0.30597278014983198</v>
      </c>
      <c r="C17278" s="158">
        <v>3.74259649850988E-2</v>
      </c>
      <c r="D17278" s="158"/>
      <c r="E17278" s="158"/>
    </row>
    <row r="17279" spans="1:5" x14ac:dyDescent="0.25">
      <c r="A17279" s="158">
        <v>105622.277058005</v>
      </c>
      <c r="B17279" s="158">
        <v>0.146799683944976</v>
      </c>
      <c r="C17279" s="158">
        <v>3.7391911278654703E-2</v>
      </c>
      <c r="D17279" s="158"/>
      <c r="E17279" s="158"/>
    </row>
    <row r="17280" spans="1:5" x14ac:dyDescent="0.25">
      <c r="A17280" s="158">
        <v>105640.773223303</v>
      </c>
      <c r="B17280" s="158">
        <v>-0.16173449394151199</v>
      </c>
      <c r="C17280" s="158">
        <v>3.7348210824122097E-2</v>
      </c>
      <c r="D17280" s="158"/>
      <c r="E17280" s="158"/>
    </row>
    <row r="17281" spans="1:5" x14ac:dyDescent="0.25">
      <c r="A17281" s="158">
        <v>105678.140712144</v>
      </c>
      <c r="B17281" s="158">
        <v>0.178691778184392</v>
      </c>
      <c r="C17281" s="158">
        <v>3.7259757910845397E-2</v>
      </c>
      <c r="D17281" s="158"/>
      <c r="E17281" s="158"/>
    </row>
    <row r="17282" spans="1:5" x14ac:dyDescent="0.25">
      <c r="A17282" s="158">
        <v>105680.952915143</v>
      </c>
      <c r="B17282" s="158">
        <v>0.18420642571688201</v>
      </c>
      <c r="C17282" s="158">
        <v>3.72530920779705E-2</v>
      </c>
      <c r="D17282" s="158"/>
      <c r="E17282" s="158"/>
    </row>
    <row r="17283" spans="1:5" x14ac:dyDescent="0.25">
      <c r="A17283" s="158">
        <v>105698.159752625</v>
      </c>
      <c r="B17283" s="158">
        <v>0.151764719062841</v>
      </c>
      <c r="C17283" s="158">
        <v>3.7212278498834697E-2</v>
      </c>
      <c r="D17283" s="158"/>
      <c r="E17283" s="158"/>
    </row>
    <row r="17284" spans="1:5" x14ac:dyDescent="0.25">
      <c r="A17284" s="158">
        <v>105727.26150608499</v>
      </c>
      <c r="B17284" s="158">
        <v>0.16789289817471501</v>
      </c>
      <c r="C17284" s="158">
        <v>3.71431413823195E-2</v>
      </c>
      <c r="D17284" s="158"/>
      <c r="E17284" s="158"/>
    </row>
    <row r="17285" spans="1:5" x14ac:dyDescent="0.25">
      <c r="A17285" s="158">
        <v>105739.000299124</v>
      </c>
      <c r="B17285" s="158">
        <v>-0.66568491685248299</v>
      </c>
      <c r="C17285" s="158">
        <v>3.71152142164776E-2</v>
      </c>
      <c r="D17285" s="158"/>
      <c r="E17285" s="158"/>
    </row>
    <row r="17286" spans="1:5" x14ac:dyDescent="0.25">
      <c r="A17286" s="158">
        <v>105744.09073506801</v>
      </c>
      <c r="B17286" s="158">
        <v>0.123636369042845</v>
      </c>
      <c r="C17286" s="158">
        <v>3.7103096753844302E-2</v>
      </c>
      <c r="D17286" s="158"/>
      <c r="E17286" s="158"/>
    </row>
    <row r="17287" spans="1:5" x14ac:dyDescent="0.25">
      <c r="A17287" s="158">
        <v>105749.50124168801</v>
      </c>
      <c r="B17287" s="158">
        <v>-0.73880761429804298</v>
      </c>
      <c r="C17287" s="158">
        <v>3.7090212682724402E-2</v>
      </c>
      <c r="D17287" s="158"/>
      <c r="E17287" s="158"/>
    </row>
    <row r="17288" spans="1:5" x14ac:dyDescent="0.25">
      <c r="A17288" s="158">
        <v>105806.675538886</v>
      </c>
      <c r="B17288" s="158">
        <v>7.51852152054866E-2</v>
      </c>
      <c r="C17288" s="158">
        <v>3.6953764348355803E-2</v>
      </c>
      <c r="D17288" s="158"/>
      <c r="E17288" s="158"/>
    </row>
    <row r="17289" spans="1:5" x14ac:dyDescent="0.25">
      <c r="A17289" s="158">
        <v>105809.504033117</v>
      </c>
      <c r="B17289" s="158">
        <v>-0.60522626025321102</v>
      </c>
      <c r="C17289" s="158">
        <v>3.6946999750720397E-2</v>
      </c>
      <c r="D17289" s="158"/>
      <c r="E17289" s="158"/>
    </row>
    <row r="17290" spans="1:5" x14ac:dyDescent="0.25">
      <c r="A17290" s="158">
        <v>105810.194015719</v>
      </c>
      <c r="B17290" s="158">
        <v>0.19505389227794101</v>
      </c>
      <c r="C17290" s="158">
        <v>3.6945349389131799E-2</v>
      </c>
      <c r="D17290" s="158"/>
      <c r="E17290" s="158"/>
    </row>
    <row r="17291" spans="1:5" x14ac:dyDescent="0.25">
      <c r="A17291" s="158">
        <v>105830.43638071499</v>
      </c>
      <c r="B17291" s="158">
        <v>1.9627579205216999E-2</v>
      </c>
      <c r="C17291" s="158">
        <v>3.6896895778759403E-2</v>
      </c>
      <c r="D17291" s="158"/>
      <c r="E17291" s="158"/>
    </row>
    <row r="17292" spans="1:5" x14ac:dyDescent="0.25">
      <c r="A17292" s="158">
        <v>105836.64118674</v>
      </c>
      <c r="B17292" s="158">
        <v>1.8919687170731601</v>
      </c>
      <c r="C17292" s="158">
        <v>3.6882029456843997E-2</v>
      </c>
      <c r="D17292" s="158"/>
      <c r="E17292" s="158"/>
    </row>
    <row r="17293" spans="1:5" x14ac:dyDescent="0.25">
      <c r="A17293" s="158">
        <v>105846.62374362499</v>
      </c>
      <c r="B17293" s="158">
        <v>0.250099916698865</v>
      </c>
      <c r="C17293" s="158">
        <v>3.68580979866844E-2</v>
      </c>
      <c r="D17293" s="158"/>
      <c r="E17293" s="158"/>
    </row>
    <row r="17294" spans="1:5" x14ac:dyDescent="0.25">
      <c r="A17294" s="158">
        <v>105881.578372284</v>
      </c>
      <c r="B17294" s="158">
        <v>0.45965663915354898</v>
      </c>
      <c r="C17294" s="158">
        <v>3.67741642344196E-2</v>
      </c>
      <c r="D17294" s="158"/>
      <c r="E17294" s="158"/>
    </row>
    <row r="17295" spans="1:5" x14ac:dyDescent="0.25">
      <c r="A17295" s="158">
        <v>105888.075578228</v>
      </c>
      <c r="B17295" s="158">
        <v>-7.9856232230946008E-3</v>
      </c>
      <c r="C17295" s="158">
        <v>3.6758539531304001E-2</v>
      </c>
      <c r="D17295" s="158"/>
      <c r="E17295" s="158"/>
    </row>
    <row r="17296" spans="1:5" x14ac:dyDescent="0.25">
      <c r="A17296" s="158">
        <v>105891.294978212</v>
      </c>
      <c r="B17296" s="158">
        <v>0.18613696967997301</v>
      </c>
      <c r="C17296" s="158">
        <v>3.67507946643554E-2</v>
      </c>
      <c r="D17296" s="158"/>
      <c r="E17296" s="158"/>
    </row>
    <row r="17297" spans="1:5" x14ac:dyDescent="0.25">
      <c r="A17297" s="158">
        <v>105927.299395929</v>
      </c>
      <c r="B17297" s="158">
        <v>0.23054746328001799</v>
      </c>
      <c r="C17297" s="158">
        <v>3.6664054705721198E-2</v>
      </c>
      <c r="D17297" s="158"/>
      <c r="E17297" s="158"/>
    </row>
    <row r="17298" spans="1:5" x14ac:dyDescent="0.25">
      <c r="A17298" s="158">
        <v>105930.98168976</v>
      </c>
      <c r="B17298" s="158">
        <v>-1.2731394800735001</v>
      </c>
      <c r="C17298" s="158">
        <v>3.6655170547699699E-2</v>
      </c>
      <c r="D17298" s="158"/>
      <c r="E17298" s="158"/>
    </row>
    <row r="17299" spans="1:5" x14ac:dyDescent="0.25">
      <c r="A17299" s="158">
        <v>105931.12628903</v>
      </c>
      <c r="B17299" s="158">
        <v>9.8172150652331397E-2</v>
      </c>
      <c r="C17299" s="158">
        <v>3.6654821628089099E-2</v>
      </c>
      <c r="D17299" s="158"/>
      <c r="E17299" s="158"/>
    </row>
    <row r="17300" spans="1:5" x14ac:dyDescent="0.25">
      <c r="A17300" s="158">
        <v>105932.62733261001</v>
      </c>
      <c r="B17300" s="158">
        <v>-0.80958005228700702</v>
      </c>
      <c r="C17300" s="158">
        <v>3.6651199373101101E-2</v>
      </c>
      <c r="D17300" s="158"/>
      <c r="E17300" s="158"/>
    </row>
    <row r="17301" spans="1:5" x14ac:dyDescent="0.25">
      <c r="A17301" s="158">
        <v>105950.528660793</v>
      </c>
      <c r="B17301" s="158">
        <v>-0.42431494961910898</v>
      </c>
      <c r="C17301" s="158">
        <v>3.6607969560203797E-2</v>
      </c>
      <c r="D17301" s="158"/>
      <c r="E17301" s="158"/>
    </row>
    <row r="17302" spans="1:5" x14ac:dyDescent="0.25">
      <c r="A17302" s="158">
        <v>105953.07806828999</v>
      </c>
      <c r="B17302" s="158">
        <v>0.26925598096347902</v>
      </c>
      <c r="C17302" s="158">
        <v>3.6601808331677997E-2</v>
      </c>
      <c r="D17302" s="158"/>
      <c r="E17302" s="158"/>
    </row>
    <row r="17303" spans="1:5" x14ac:dyDescent="0.25">
      <c r="A17303" s="158">
        <v>105967.76180851299</v>
      </c>
      <c r="B17303" s="158">
        <v>0.30873149380614701</v>
      </c>
      <c r="C17303" s="158">
        <v>3.6566298888261899E-2</v>
      </c>
      <c r="D17303" s="158"/>
      <c r="E17303" s="158"/>
    </row>
    <row r="17304" spans="1:5" x14ac:dyDescent="0.25">
      <c r="A17304" s="158">
        <v>105979.42783635799</v>
      </c>
      <c r="B17304" s="158">
        <v>8.5176605799453006E-2</v>
      </c>
      <c r="C17304" s="158">
        <v>3.6538059310910302E-2</v>
      </c>
      <c r="D17304" s="158"/>
      <c r="E17304" s="158"/>
    </row>
    <row r="17305" spans="1:5" x14ac:dyDescent="0.25">
      <c r="A17305" s="158">
        <v>105982.656680798</v>
      </c>
      <c r="B17305" s="158">
        <v>6.0364898514775299E-2</v>
      </c>
      <c r="C17305" s="158">
        <v>3.6530238982668897E-2</v>
      </c>
      <c r="D17305" s="158"/>
      <c r="E17305" s="158"/>
    </row>
    <row r="17306" spans="1:5" x14ac:dyDescent="0.25">
      <c r="A17306" s="158">
        <v>105982.855055843</v>
      </c>
      <c r="B17306" s="158">
        <v>0.13522024838152899</v>
      </c>
      <c r="C17306" s="158">
        <v>3.6529758452316402E-2</v>
      </c>
      <c r="D17306" s="158"/>
      <c r="E17306" s="158"/>
    </row>
    <row r="17307" spans="1:5" x14ac:dyDescent="0.25">
      <c r="A17307" s="158">
        <v>105996.211366624</v>
      </c>
      <c r="B17307" s="158">
        <v>0.17225446778461601</v>
      </c>
      <c r="C17307" s="158">
        <v>3.6497388512054002E-2</v>
      </c>
      <c r="D17307" s="158"/>
      <c r="E17307" s="158"/>
    </row>
    <row r="17308" spans="1:5" x14ac:dyDescent="0.25">
      <c r="A17308" s="158">
        <v>106012.964505895</v>
      </c>
      <c r="B17308" s="158">
        <v>0.105788772694648</v>
      </c>
      <c r="C17308" s="158">
        <v>3.6456739938315302E-2</v>
      </c>
      <c r="D17308" s="158"/>
      <c r="E17308" s="158"/>
    </row>
    <row r="17309" spans="1:5" x14ac:dyDescent="0.25">
      <c r="A17309" s="158">
        <v>106037.708531139</v>
      </c>
      <c r="B17309" s="158">
        <v>-0.24261821334630199</v>
      </c>
      <c r="C17309" s="158">
        <v>3.6396608202722801E-2</v>
      </c>
      <c r="D17309" s="158"/>
      <c r="E17309" s="158"/>
    </row>
    <row r="17310" spans="1:5" x14ac:dyDescent="0.25">
      <c r="A17310" s="158">
        <v>106041.81871412801</v>
      </c>
      <c r="B17310" s="158">
        <v>-0.45991865685275402</v>
      </c>
      <c r="C17310" s="158">
        <v>3.6386608837283098E-2</v>
      </c>
      <c r="D17310" s="158"/>
      <c r="E17310" s="158"/>
    </row>
    <row r="17311" spans="1:5" x14ac:dyDescent="0.25">
      <c r="A17311" s="158">
        <v>106050.902469254</v>
      </c>
      <c r="B17311" s="158">
        <v>-0.53754501211490402</v>
      </c>
      <c r="C17311" s="158">
        <v>3.6364498463351103E-2</v>
      </c>
      <c r="D17311" s="158"/>
      <c r="E17311" s="158"/>
    </row>
    <row r="17312" spans="1:5" x14ac:dyDescent="0.25">
      <c r="A17312" s="158">
        <v>106056.182133942</v>
      </c>
      <c r="B17312" s="158">
        <v>-9.2336925443059506E-2</v>
      </c>
      <c r="C17312" s="158">
        <v>3.63516403791104E-2</v>
      </c>
      <c r="D17312" s="158"/>
      <c r="E17312" s="158"/>
    </row>
    <row r="17313" spans="1:5" x14ac:dyDescent="0.25">
      <c r="A17313" s="158">
        <v>106092.70504663599</v>
      </c>
      <c r="B17313" s="158">
        <v>-0.170863341471372</v>
      </c>
      <c r="C17313" s="158">
        <v>3.6262549077541097E-2</v>
      </c>
      <c r="D17313" s="158"/>
      <c r="E17313" s="158"/>
    </row>
    <row r="17314" spans="1:5" x14ac:dyDescent="0.25">
      <c r="A17314" s="158">
        <v>106146.981980729</v>
      </c>
      <c r="B17314" s="158">
        <v>-1.1250458200392099</v>
      </c>
      <c r="C17314" s="158">
        <v>3.6129681277159098E-2</v>
      </c>
      <c r="D17314" s="158"/>
      <c r="E17314" s="158"/>
    </row>
    <row r="17315" spans="1:5" x14ac:dyDescent="0.25">
      <c r="A17315" s="158">
        <v>106153.84321381</v>
      </c>
      <c r="B17315" s="158">
        <v>1.6097072602416799E-3</v>
      </c>
      <c r="C17315" s="158">
        <v>3.61128448824167E-2</v>
      </c>
      <c r="D17315" s="158"/>
      <c r="E17315" s="158"/>
    </row>
    <row r="17316" spans="1:5" x14ac:dyDescent="0.25">
      <c r="A17316" s="158">
        <v>106185.971754574</v>
      </c>
      <c r="B17316" s="158">
        <v>-0.51993518465405197</v>
      </c>
      <c r="C17316" s="158">
        <v>3.6033884558137698E-2</v>
      </c>
      <c r="D17316" s="158"/>
      <c r="E17316" s="158"/>
    </row>
    <row r="17317" spans="1:5" x14ac:dyDescent="0.25">
      <c r="A17317" s="158">
        <v>106240.49659781699</v>
      </c>
      <c r="B17317" s="158">
        <v>0.18176453987650601</v>
      </c>
      <c r="C17317" s="158">
        <v>3.5899417315051502E-2</v>
      </c>
      <c r="D17317" s="158"/>
      <c r="E17317" s="158"/>
    </row>
    <row r="17318" spans="1:5" x14ac:dyDescent="0.25">
      <c r="A17318" s="158">
        <v>106240.84436318</v>
      </c>
      <c r="B17318" s="158">
        <v>-0.16720069839519799</v>
      </c>
      <c r="C17318" s="158">
        <v>3.5898557771355803E-2</v>
      </c>
      <c r="D17318" s="158"/>
      <c r="E17318" s="158"/>
    </row>
    <row r="17319" spans="1:5" x14ac:dyDescent="0.25">
      <c r="A17319" s="158">
        <v>106318.132600611</v>
      </c>
      <c r="B17319" s="158">
        <v>-0.18916139551178299</v>
      </c>
      <c r="C17319" s="158">
        <v>3.5706924927469498E-2</v>
      </c>
      <c r="D17319" s="158"/>
      <c r="E17319" s="158"/>
    </row>
    <row r="17320" spans="1:5" x14ac:dyDescent="0.25">
      <c r="A17320" s="158">
        <v>106327.41977312999</v>
      </c>
      <c r="B17320" s="158">
        <v>-0.17565042255014399</v>
      </c>
      <c r="C17320" s="158">
        <v>3.5683815806284699E-2</v>
      </c>
      <c r="D17320" s="158"/>
      <c r="E17320" s="158"/>
    </row>
    <row r="17321" spans="1:5" x14ac:dyDescent="0.25">
      <c r="A17321" s="158">
        <v>106328.40622068501</v>
      </c>
      <c r="B17321" s="158">
        <v>-0.28662846192169</v>
      </c>
      <c r="C17321" s="158">
        <v>3.5681360201187097E-2</v>
      </c>
      <c r="D17321" s="158"/>
      <c r="E17321" s="158"/>
    </row>
    <row r="17322" spans="1:5" x14ac:dyDescent="0.25">
      <c r="A17322" s="158">
        <v>106340.148681901</v>
      </c>
      <c r="B17322" s="158">
        <v>-1.0997169975024501</v>
      </c>
      <c r="C17322" s="158">
        <v>3.5652113772126598E-2</v>
      </c>
      <c r="D17322" s="158"/>
      <c r="E17322" s="158"/>
    </row>
    <row r="17323" spans="1:5" x14ac:dyDescent="0.25">
      <c r="A17323" s="158">
        <v>106352.47599214999</v>
      </c>
      <c r="B17323" s="158">
        <v>2.0786783825999001E-3</v>
      </c>
      <c r="C17323" s="158">
        <v>3.5621379968477203E-2</v>
      </c>
      <c r="D17323" s="158"/>
      <c r="E17323" s="158"/>
    </row>
    <row r="17324" spans="1:5" x14ac:dyDescent="0.25">
      <c r="A17324" s="158">
        <v>106353.747123073</v>
      </c>
      <c r="B17324" s="158">
        <v>7.9351893591050895E-2</v>
      </c>
      <c r="C17324" s="158">
        <v>3.5618209056965902E-2</v>
      </c>
      <c r="D17324" s="158"/>
      <c r="E17324" s="158"/>
    </row>
    <row r="17325" spans="1:5" x14ac:dyDescent="0.25">
      <c r="A17325" s="158">
        <v>106363.20434852201</v>
      </c>
      <c r="B17325" s="158">
        <v>2.32181913675706</v>
      </c>
      <c r="C17325" s="158">
        <v>3.55946068863233E-2</v>
      </c>
      <c r="D17325" s="158"/>
      <c r="E17325" s="158"/>
    </row>
    <row r="17326" spans="1:5" x14ac:dyDescent="0.25">
      <c r="A17326" s="158">
        <v>106364.50409767999</v>
      </c>
      <c r="B17326" s="158">
        <v>0.321617316628031</v>
      </c>
      <c r="C17326" s="158">
        <v>3.5591361676316401E-2</v>
      </c>
      <c r="D17326" s="158"/>
      <c r="E17326" s="158"/>
    </row>
    <row r="17327" spans="1:5" x14ac:dyDescent="0.25">
      <c r="A17327" s="158">
        <v>106382.861004684</v>
      </c>
      <c r="B17327" s="158">
        <v>-0.144268586233398</v>
      </c>
      <c r="C17327" s="158">
        <v>3.5545490472552302E-2</v>
      </c>
      <c r="D17327" s="158"/>
      <c r="E17327" s="158"/>
    </row>
    <row r="17328" spans="1:5" x14ac:dyDescent="0.25">
      <c r="A17328" s="158">
        <v>106422.203094902</v>
      </c>
      <c r="B17328" s="158">
        <v>-0.66335970089818097</v>
      </c>
      <c r="C17328" s="158">
        <v>3.5446941472535999E-2</v>
      </c>
      <c r="D17328" s="158"/>
      <c r="E17328" s="158"/>
    </row>
    <row r="17329" spans="1:5" x14ac:dyDescent="0.25">
      <c r="A17329" s="158">
        <v>106424.100152272</v>
      </c>
      <c r="B17329" s="158">
        <v>-0.199754363040994</v>
      </c>
      <c r="C17329" s="158">
        <v>3.5442181197152603E-2</v>
      </c>
      <c r="D17329" s="158"/>
      <c r="E17329" s="158"/>
    </row>
    <row r="17330" spans="1:5" x14ac:dyDescent="0.25">
      <c r="A17330" s="158">
        <v>106441.292164593</v>
      </c>
      <c r="B17330" s="158">
        <v>-0.49225603940906698</v>
      </c>
      <c r="C17330" s="158">
        <v>3.5399006386083301E-2</v>
      </c>
      <c r="D17330" s="158"/>
      <c r="E17330" s="158"/>
    </row>
    <row r="17331" spans="1:5" x14ac:dyDescent="0.25">
      <c r="A17331" s="158">
        <v>106449.794238603</v>
      </c>
      <c r="B17331" s="158">
        <v>-0.47795459940714902</v>
      </c>
      <c r="C17331" s="158">
        <v>3.53776315130922E-2</v>
      </c>
      <c r="D17331" s="158"/>
      <c r="E17331" s="158"/>
    </row>
    <row r="17332" spans="1:5" x14ac:dyDescent="0.25">
      <c r="A17332" s="158">
        <v>106461.879035159</v>
      </c>
      <c r="B17332" s="158">
        <v>0.39597922968250798</v>
      </c>
      <c r="C17332" s="158">
        <v>3.5347222682491297E-2</v>
      </c>
      <c r="D17332" s="158"/>
      <c r="E17332" s="158"/>
    </row>
    <row r="17333" spans="1:5" x14ac:dyDescent="0.25">
      <c r="A17333" s="158">
        <v>106465.606501038</v>
      </c>
      <c r="B17333" s="158">
        <v>4.9829237530563099E-2</v>
      </c>
      <c r="C17333" s="158">
        <v>3.5337836958456603E-2</v>
      </c>
      <c r="D17333" s="158"/>
      <c r="E17333" s="158"/>
    </row>
    <row r="17334" spans="1:5" x14ac:dyDescent="0.25">
      <c r="A17334" s="158">
        <v>106470.805383096</v>
      </c>
      <c r="B17334" s="158">
        <v>4.7183049588817E-2</v>
      </c>
      <c r="C17334" s="158">
        <v>3.5324741214566399E-2</v>
      </c>
      <c r="D17334" s="158"/>
      <c r="E17334" s="158"/>
    </row>
    <row r="17335" spans="1:5" x14ac:dyDescent="0.25">
      <c r="A17335" s="158">
        <v>106483.102327869</v>
      </c>
      <c r="B17335" s="158">
        <v>-0.25629202561535702</v>
      </c>
      <c r="C17335" s="158">
        <v>3.5293742509123899E-2</v>
      </c>
      <c r="D17335" s="158"/>
      <c r="E17335" s="158"/>
    </row>
    <row r="17336" spans="1:5" x14ac:dyDescent="0.25">
      <c r="A17336" s="158">
        <v>106485.433085957</v>
      </c>
      <c r="B17336" s="158">
        <v>0.51342886874197202</v>
      </c>
      <c r="C17336" s="158">
        <v>3.5287863331363099E-2</v>
      </c>
      <c r="D17336" s="158"/>
      <c r="E17336" s="158"/>
    </row>
    <row r="17337" spans="1:5" x14ac:dyDescent="0.25">
      <c r="A17337" s="158">
        <v>106497.059008186</v>
      </c>
      <c r="B17337" s="158">
        <v>0.23436220153878501</v>
      </c>
      <c r="C17337" s="158">
        <v>3.5258520101958901E-2</v>
      </c>
      <c r="D17337" s="158"/>
      <c r="E17337" s="158"/>
    </row>
    <row r="17338" spans="1:5" x14ac:dyDescent="0.25">
      <c r="A17338" s="158">
        <v>106534.787981915</v>
      </c>
      <c r="B17338" s="158">
        <v>8.28716502764726E-2</v>
      </c>
      <c r="C17338" s="158">
        <v>3.5163090598873403E-2</v>
      </c>
      <c r="D17338" s="158"/>
      <c r="E17338" s="158"/>
    </row>
    <row r="17339" spans="1:5" x14ac:dyDescent="0.25">
      <c r="A17339" s="158">
        <v>106536.050322157</v>
      </c>
      <c r="B17339" s="158">
        <v>0.72073488060768698</v>
      </c>
      <c r="C17339" s="158">
        <v>3.5159892299450997E-2</v>
      </c>
      <c r="D17339" s="158"/>
      <c r="E17339" s="158"/>
    </row>
    <row r="17340" spans="1:5" x14ac:dyDescent="0.25">
      <c r="A17340" s="158">
        <v>106550.610953569</v>
      </c>
      <c r="B17340" s="158">
        <v>-0.358449648886217</v>
      </c>
      <c r="C17340" s="158">
        <v>3.5122975630145901E-2</v>
      </c>
      <c r="D17340" s="158"/>
      <c r="E17340" s="158"/>
    </row>
    <row r="17341" spans="1:5" x14ac:dyDescent="0.25">
      <c r="A17341" s="158">
        <v>106569.05700850399</v>
      </c>
      <c r="B17341" s="158">
        <v>0.221439270186363</v>
      </c>
      <c r="C17341" s="158">
        <v>3.5076140430862698E-2</v>
      </c>
      <c r="D17341" s="158"/>
      <c r="E17341" s="158"/>
    </row>
    <row r="17342" spans="1:5" x14ac:dyDescent="0.25">
      <c r="A17342" s="158">
        <v>106594.84976573101</v>
      </c>
      <c r="B17342" s="158">
        <v>0.220774497909626</v>
      </c>
      <c r="C17342" s="158">
        <v>3.5010524365272799E-2</v>
      </c>
      <c r="D17342" s="158"/>
      <c r="E17342" s="158"/>
    </row>
    <row r="17343" spans="1:5" x14ac:dyDescent="0.25">
      <c r="A17343" s="158">
        <v>106601.484419065</v>
      </c>
      <c r="B17343" s="158">
        <v>0.42576213869638402</v>
      </c>
      <c r="C17343" s="158">
        <v>3.49936218551717E-2</v>
      </c>
      <c r="D17343" s="158"/>
      <c r="E17343" s="158"/>
    </row>
    <row r="17344" spans="1:5" x14ac:dyDescent="0.25">
      <c r="A17344" s="158">
        <v>106640.356880537</v>
      </c>
      <c r="B17344" s="158">
        <v>0.21659883642009001</v>
      </c>
      <c r="C17344" s="158">
        <v>3.4894390073137597E-2</v>
      </c>
      <c r="D17344" s="158"/>
      <c r="E17344" s="158"/>
    </row>
    <row r="17345" spans="1:5" x14ac:dyDescent="0.25">
      <c r="A17345" s="158">
        <v>106641.85302012799</v>
      </c>
      <c r="B17345" s="158">
        <v>-0.113285426430842</v>
      </c>
      <c r="C17345" s="158">
        <v>3.4890563940468203E-2</v>
      </c>
      <c r="D17345" s="158"/>
      <c r="E17345" s="158"/>
    </row>
    <row r="17346" spans="1:5" x14ac:dyDescent="0.25">
      <c r="A17346" s="158">
        <v>106657.356204383</v>
      </c>
      <c r="B17346" s="158">
        <v>8.5229014817711501E-2</v>
      </c>
      <c r="C17346" s="158">
        <v>3.4850886981253201E-2</v>
      </c>
      <c r="D17346" s="158"/>
      <c r="E17346" s="158"/>
    </row>
    <row r="17347" spans="1:5" x14ac:dyDescent="0.25">
      <c r="A17347" s="158">
        <v>106665.57175316301</v>
      </c>
      <c r="B17347" s="158">
        <v>0.53616577408492905</v>
      </c>
      <c r="C17347" s="158">
        <v>3.4829838796710401E-2</v>
      </c>
      <c r="D17347" s="158"/>
      <c r="E17347" s="158"/>
    </row>
    <row r="17348" spans="1:5" x14ac:dyDescent="0.25">
      <c r="A17348" s="158">
        <v>106667.604303821</v>
      </c>
      <c r="B17348" s="158">
        <v>-0.29798597635197799</v>
      </c>
      <c r="C17348" s="158">
        <v>3.4824629023498699E-2</v>
      </c>
      <c r="D17348" s="158"/>
      <c r="E17348" s="158"/>
    </row>
    <row r="17349" spans="1:5" x14ac:dyDescent="0.25">
      <c r="A17349" s="158">
        <v>106685.502336508</v>
      </c>
      <c r="B17349" s="158">
        <v>-0.20974215353641901</v>
      </c>
      <c r="C17349" s="158">
        <v>3.4778712253902902E-2</v>
      </c>
      <c r="D17349" s="158"/>
      <c r="E17349" s="158"/>
    </row>
    <row r="17350" spans="1:5" x14ac:dyDescent="0.25">
      <c r="A17350" s="158">
        <v>106686.245726343</v>
      </c>
      <c r="B17350" s="158">
        <v>0.21843329793338501</v>
      </c>
      <c r="C17350" s="158">
        <v>3.4776803514909901E-2</v>
      </c>
      <c r="D17350" s="158"/>
      <c r="E17350" s="158"/>
    </row>
    <row r="17351" spans="1:5" x14ac:dyDescent="0.25">
      <c r="A17351" s="158">
        <v>106688.118010833</v>
      </c>
      <c r="B17351" s="158">
        <v>-0.36442439543678001</v>
      </c>
      <c r="C17351" s="158">
        <v>3.4771995642778601E-2</v>
      </c>
      <c r="D17351" s="158"/>
      <c r="E17351" s="158"/>
    </row>
    <row r="17352" spans="1:5" x14ac:dyDescent="0.25">
      <c r="A17352" s="158">
        <v>106691.799177958</v>
      </c>
      <c r="B17352" s="158">
        <v>0.35317952487507998</v>
      </c>
      <c r="C17352" s="158">
        <v>3.4762540344504801E-2</v>
      </c>
      <c r="D17352" s="158"/>
      <c r="E17352" s="158"/>
    </row>
    <row r="17353" spans="1:5" x14ac:dyDescent="0.25">
      <c r="A17353" s="158">
        <v>106692.193516645</v>
      </c>
      <c r="B17353" s="158">
        <v>5.2389329118818197E-2</v>
      </c>
      <c r="C17353" s="158">
        <v>3.4761527275952601E-2</v>
      </c>
      <c r="D17353" s="158"/>
      <c r="E17353" s="158"/>
    </row>
    <row r="17354" spans="1:5" x14ac:dyDescent="0.25">
      <c r="A17354" s="158">
        <v>106696.823041992</v>
      </c>
      <c r="B17354" s="158">
        <v>0.211498731920257</v>
      </c>
      <c r="C17354" s="158">
        <v>3.47496311846495E-2</v>
      </c>
      <c r="D17354" s="158"/>
      <c r="E17354" s="158"/>
    </row>
    <row r="17355" spans="1:5" x14ac:dyDescent="0.25">
      <c r="A17355" s="158">
        <v>106720.706539484</v>
      </c>
      <c r="B17355" s="158">
        <v>-7.5608561611673106E-2</v>
      </c>
      <c r="C17355" s="158">
        <v>3.4688180706746799E-2</v>
      </c>
      <c r="D17355" s="158"/>
      <c r="E17355" s="158"/>
    </row>
    <row r="17356" spans="1:5" x14ac:dyDescent="0.25">
      <c r="A17356" s="158">
        <v>106729.246609173</v>
      </c>
      <c r="B17356" s="158">
        <v>0.103670307405701</v>
      </c>
      <c r="C17356" s="158">
        <v>3.46661754475475E-2</v>
      </c>
      <c r="D17356" s="158"/>
      <c r="E17356" s="158"/>
    </row>
    <row r="17357" spans="1:5" x14ac:dyDescent="0.25">
      <c r="A17357" s="158">
        <v>106751.768841506</v>
      </c>
      <c r="B17357" s="158">
        <v>-3.9545188374878699E-2</v>
      </c>
      <c r="C17357" s="158">
        <v>3.46080602216427E-2</v>
      </c>
      <c r="D17357" s="158"/>
      <c r="E17357" s="158"/>
    </row>
    <row r="17358" spans="1:5" x14ac:dyDescent="0.25">
      <c r="A17358" s="158">
        <v>106760.72085193099</v>
      </c>
      <c r="B17358" s="158">
        <v>0.12485028879549701</v>
      </c>
      <c r="C17358" s="158">
        <v>3.4584927740801602E-2</v>
      </c>
      <c r="D17358" s="158"/>
      <c r="E17358" s="158"/>
    </row>
    <row r="17359" spans="1:5" x14ac:dyDescent="0.25">
      <c r="A17359" s="158">
        <v>106788.86327984701</v>
      </c>
      <c r="B17359" s="158">
        <v>-0.111450833008575</v>
      </c>
      <c r="C17359" s="158">
        <v>3.4512082569667299E-2</v>
      </c>
      <c r="D17359" s="158"/>
      <c r="E17359" s="158"/>
    </row>
    <row r="17360" spans="1:5" x14ac:dyDescent="0.25">
      <c r="A17360" s="158">
        <v>106795.129607606</v>
      </c>
      <c r="B17360" s="158">
        <v>7.6893097344732403E-2</v>
      </c>
      <c r="C17360" s="158">
        <v>3.4495836875520901E-2</v>
      </c>
      <c r="D17360" s="158"/>
      <c r="E17360" s="158"/>
    </row>
    <row r="17361" spans="1:5" x14ac:dyDescent="0.25">
      <c r="A17361" s="158">
        <v>106799.536787616</v>
      </c>
      <c r="B17361" s="158">
        <v>9.7984028495335505</v>
      </c>
      <c r="C17361" s="158">
        <v>3.4484405478066998E-2</v>
      </c>
      <c r="D17361" s="158"/>
      <c r="E17361" s="158"/>
    </row>
    <row r="17362" spans="1:5" x14ac:dyDescent="0.25">
      <c r="A17362" s="158">
        <v>106800.913260638</v>
      </c>
      <c r="B17362" s="158">
        <v>-2.0220622221334101E-2</v>
      </c>
      <c r="C17362" s="158">
        <v>3.44808342141159E-2</v>
      </c>
      <c r="D17362" s="158"/>
      <c r="E17362" s="158"/>
    </row>
    <row r="17363" spans="1:5" x14ac:dyDescent="0.25">
      <c r="A17363" s="158">
        <v>106817.86296090401</v>
      </c>
      <c r="B17363" s="158">
        <v>0.42694752308378697</v>
      </c>
      <c r="C17363" s="158">
        <v>3.44368209561845E-2</v>
      </c>
      <c r="D17363" s="158"/>
      <c r="E17363" s="158"/>
    </row>
    <row r="17364" spans="1:5" x14ac:dyDescent="0.25">
      <c r="A17364" s="158">
        <v>106821.655007377</v>
      </c>
      <c r="B17364" s="158">
        <v>-7.4156391517021802E-2</v>
      </c>
      <c r="C17364" s="158">
        <v>3.4426964715099602E-2</v>
      </c>
      <c r="D17364" s="158"/>
      <c r="E17364" s="158"/>
    </row>
    <row r="17365" spans="1:5" x14ac:dyDescent="0.25">
      <c r="A17365" s="158">
        <v>106822.716326611</v>
      </c>
      <c r="B17365" s="158">
        <v>-0.70046860366130803</v>
      </c>
      <c r="C17365" s="158">
        <v>3.4424205527498197E-2</v>
      </c>
      <c r="D17365" s="158"/>
      <c r="E17365" s="158"/>
    </row>
    <row r="17366" spans="1:5" x14ac:dyDescent="0.25">
      <c r="A17366" s="158">
        <v>106842.837980354</v>
      </c>
      <c r="B17366" s="158">
        <v>0.53676469998138499</v>
      </c>
      <c r="C17366" s="158">
        <v>3.4371842432564498E-2</v>
      </c>
      <c r="D17366" s="158"/>
      <c r="E17366" s="158"/>
    </row>
    <row r="17367" spans="1:5" x14ac:dyDescent="0.25">
      <c r="A17367" s="158">
        <v>106873.09758190899</v>
      </c>
      <c r="B17367" s="158">
        <v>-0.86884783850481595</v>
      </c>
      <c r="C17367" s="158">
        <v>3.4292912374710702E-2</v>
      </c>
      <c r="D17367" s="158"/>
      <c r="E17367" s="158"/>
    </row>
    <row r="17368" spans="1:5" x14ac:dyDescent="0.25">
      <c r="A17368" s="158">
        <v>106876.97762943699</v>
      </c>
      <c r="B17368" s="158">
        <v>3.1850375136932597E-2</v>
      </c>
      <c r="C17368" s="158">
        <v>3.4282775407836197E-2</v>
      </c>
      <c r="D17368" s="158"/>
      <c r="E17368" s="158"/>
    </row>
    <row r="17369" spans="1:5" x14ac:dyDescent="0.25">
      <c r="A17369" s="158">
        <v>106882.577989599</v>
      </c>
      <c r="B17369" s="158">
        <v>-0.50840150765622005</v>
      </c>
      <c r="C17369" s="158">
        <v>3.4268137481010701E-2</v>
      </c>
      <c r="D17369" s="158"/>
      <c r="E17369" s="158"/>
    </row>
    <row r="17370" spans="1:5" x14ac:dyDescent="0.25">
      <c r="A17370" s="158">
        <v>106904.82088548499</v>
      </c>
      <c r="B17370" s="158">
        <v>0.246368539824182</v>
      </c>
      <c r="C17370" s="158">
        <v>3.4209924223705702E-2</v>
      </c>
      <c r="D17370" s="158"/>
      <c r="E17370" s="158"/>
    </row>
    <row r="17371" spans="1:5" x14ac:dyDescent="0.25">
      <c r="A17371" s="158">
        <v>106907.533903766</v>
      </c>
      <c r="B17371" s="158">
        <v>0.139953833671846</v>
      </c>
      <c r="C17371" s="158">
        <v>3.4202815489157101E-2</v>
      </c>
      <c r="D17371" s="158"/>
      <c r="E17371" s="158"/>
    </row>
    <row r="17372" spans="1:5" x14ac:dyDescent="0.25">
      <c r="A17372" s="158">
        <v>106924.361669551</v>
      </c>
      <c r="B17372" s="158">
        <v>0.220283976856606</v>
      </c>
      <c r="C17372" s="158">
        <v>3.4158682255536102E-2</v>
      </c>
      <c r="D17372" s="158"/>
      <c r="E17372" s="158"/>
    </row>
    <row r="17373" spans="1:5" x14ac:dyDescent="0.25">
      <c r="A17373" s="158">
        <v>106935.252576917</v>
      </c>
      <c r="B17373" s="158">
        <v>-0.12614200737661699</v>
      </c>
      <c r="C17373" s="158">
        <v>3.4130081905999997E-2</v>
      </c>
      <c r="D17373" s="158"/>
      <c r="E17373" s="158"/>
    </row>
    <row r="17374" spans="1:5" x14ac:dyDescent="0.25">
      <c r="A17374" s="158">
        <v>106957.537281686</v>
      </c>
      <c r="B17374" s="158">
        <v>-0.32089525482383902</v>
      </c>
      <c r="C17374" s="158">
        <v>3.4071468605635397E-2</v>
      </c>
      <c r="D17374" s="158"/>
      <c r="E17374" s="158"/>
    </row>
    <row r="17375" spans="1:5" x14ac:dyDescent="0.25">
      <c r="A17375" s="158">
        <v>106967.168670051</v>
      </c>
      <c r="B17375" s="158">
        <v>0.60948009867691799</v>
      </c>
      <c r="C17375" s="158">
        <v>3.4046097703064E-2</v>
      </c>
      <c r="D17375" s="158"/>
      <c r="E17375" s="158"/>
    </row>
    <row r="17376" spans="1:5" x14ac:dyDescent="0.25">
      <c r="A17376" s="158">
        <v>106969.12715248</v>
      </c>
      <c r="B17376" s="158">
        <v>0.14416707819664401</v>
      </c>
      <c r="C17376" s="158">
        <v>3.4040935845061703E-2</v>
      </c>
      <c r="D17376" s="158"/>
      <c r="E17376" s="158"/>
    </row>
    <row r="17377" spans="1:5" x14ac:dyDescent="0.25">
      <c r="A17377" s="158">
        <v>106972.818745073</v>
      </c>
      <c r="B17377" s="158">
        <v>0.427119315293711</v>
      </c>
      <c r="C17377" s="158">
        <v>3.4031203512486903E-2</v>
      </c>
      <c r="D17377" s="158"/>
      <c r="E17377" s="158"/>
    </row>
    <row r="17378" spans="1:5" x14ac:dyDescent="0.25">
      <c r="A17378" s="158">
        <v>106981.30510970901</v>
      </c>
      <c r="B17378" s="158"/>
      <c r="C17378" s="158">
        <v>3.4008817495125999E-2</v>
      </c>
      <c r="D17378" s="158"/>
      <c r="E17378" s="158"/>
    </row>
    <row r="17379" spans="1:5" x14ac:dyDescent="0.25">
      <c r="A17379" s="158">
        <v>106994.111985073</v>
      </c>
      <c r="B17379" s="158">
        <v>-0.119562701689857</v>
      </c>
      <c r="C17379" s="158">
        <v>3.3975000145075901E-2</v>
      </c>
      <c r="D17379" s="158"/>
      <c r="E17379" s="158"/>
    </row>
    <row r="17380" spans="1:5" x14ac:dyDescent="0.25">
      <c r="A17380" s="158">
        <v>107009.453641461</v>
      </c>
      <c r="B17380" s="158">
        <v>-0.31377462358869201</v>
      </c>
      <c r="C17380" s="158">
        <v>3.3934434982394401E-2</v>
      </c>
      <c r="D17380" s="158"/>
      <c r="E17380" s="158"/>
    </row>
    <row r="17381" spans="1:5" x14ac:dyDescent="0.25">
      <c r="A17381" s="158">
        <v>107020.446361535</v>
      </c>
      <c r="B17381" s="158">
        <v>0.66561494215553496</v>
      </c>
      <c r="C17381" s="158">
        <v>3.39053322143133E-2</v>
      </c>
      <c r="D17381" s="158"/>
      <c r="E17381" s="158"/>
    </row>
    <row r="17382" spans="1:5" x14ac:dyDescent="0.25">
      <c r="A17382" s="158">
        <v>107065.36658705</v>
      </c>
      <c r="B17382" s="158">
        <v>-0.65053104897206904</v>
      </c>
      <c r="C17382" s="158">
        <v>3.3786087210053099E-2</v>
      </c>
      <c r="D17382" s="158"/>
      <c r="E17382" s="158"/>
    </row>
    <row r="17383" spans="1:5" x14ac:dyDescent="0.25">
      <c r="A17383" s="158">
        <v>107067.88955294</v>
      </c>
      <c r="B17383" s="158">
        <v>0.55299839423363895</v>
      </c>
      <c r="C17383" s="158">
        <v>3.3779374398161997E-2</v>
      </c>
      <c r="D17383" s="158"/>
      <c r="E17383" s="158"/>
    </row>
    <row r="17384" spans="1:5" x14ac:dyDescent="0.25">
      <c r="A17384" s="158">
        <v>107068.422519457</v>
      </c>
      <c r="B17384" s="158">
        <v>-0.158451975801677</v>
      </c>
      <c r="C17384" s="158">
        <v>3.3777956133427399E-2</v>
      </c>
      <c r="D17384" s="158"/>
      <c r="E17384" s="158"/>
    </row>
    <row r="17385" spans="1:5" x14ac:dyDescent="0.25">
      <c r="A17385" s="158">
        <v>107068.548499681</v>
      </c>
      <c r="B17385" s="158">
        <v>-1.3582436765113599</v>
      </c>
      <c r="C17385" s="158">
        <v>3.3777620879697601E-2</v>
      </c>
      <c r="D17385" s="158"/>
      <c r="E17385" s="158"/>
    </row>
    <row r="17386" spans="1:5" x14ac:dyDescent="0.25">
      <c r="A17386" s="158">
        <v>107074.605770289</v>
      </c>
      <c r="B17386" s="158">
        <v>0.13061197127228799</v>
      </c>
      <c r="C17386" s="158">
        <v>3.3761496672824499E-2</v>
      </c>
      <c r="D17386" s="158"/>
      <c r="E17386" s="158"/>
    </row>
    <row r="17387" spans="1:5" x14ac:dyDescent="0.25">
      <c r="A17387" s="158">
        <v>107081.885955098</v>
      </c>
      <c r="B17387" s="158">
        <v>3.71890081267148</v>
      </c>
      <c r="C17387" s="158">
        <v>3.3742104578211703E-2</v>
      </c>
      <c r="D17387" s="158"/>
      <c r="E17387" s="158"/>
    </row>
    <row r="17388" spans="1:5" x14ac:dyDescent="0.25">
      <c r="A17388" s="158">
        <v>107096.509677667</v>
      </c>
      <c r="B17388" s="158">
        <v>-1.3147692595916201E-2</v>
      </c>
      <c r="C17388" s="158">
        <v>3.3703110164693399E-2</v>
      </c>
      <c r="D17388" s="158"/>
      <c r="E17388" s="158"/>
    </row>
    <row r="17389" spans="1:5" x14ac:dyDescent="0.25">
      <c r="A17389" s="158">
        <v>107101.361426749</v>
      </c>
      <c r="B17389" s="158">
        <v>0.202158599048441</v>
      </c>
      <c r="C17389" s="158">
        <v>3.3690160627145797E-2</v>
      </c>
      <c r="D17389" s="158"/>
      <c r="E17389" s="158"/>
    </row>
    <row r="17390" spans="1:5" x14ac:dyDescent="0.25">
      <c r="A17390" s="158">
        <v>107120.21424690699</v>
      </c>
      <c r="B17390" s="158">
        <v>-0.49207290805715098</v>
      </c>
      <c r="C17390" s="158">
        <v>3.3639783399032598E-2</v>
      </c>
      <c r="D17390" s="158"/>
      <c r="E17390" s="158"/>
    </row>
    <row r="17391" spans="1:5" x14ac:dyDescent="0.25">
      <c r="A17391" s="158">
        <v>107137.335966417</v>
      </c>
      <c r="B17391" s="158">
        <v>-0.16326478563680699</v>
      </c>
      <c r="C17391" s="158">
        <v>3.3593951394236203E-2</v>
      </c>
      <c r="D17391" s="158"/>
      <c r="E17391" s="158"/>
    </row>
    <row r="17392" spans="1:5" x14ac:dyDescent="0.25">
      <c r="A17392" s="158">
        <v>107148.77616833099</v>
      </c>
      <c r="B17392" s="158">
        <v>-3.6822842047092301</v>
      </c>
      <c r="C17392" s="158">
        <v>3.3563284982058898E-2</v>
      </c>
      <c r="D17392" s="158"/>
      <c r="E17392" s="158"/>
    </row>
    <row r="17393" spans="1:5" x14ac:dyDescent="0.25">
      <c r="A17393" s="158">
        <v>107175.219619203</v>
      </c>
      <c r="B17393" s="158">
        <v>8.6871559227508194E-2</v>
      </c>
      <c r="C17393" s="158">
        <v>3.3492268985302699E-2</v>
      </c>
      <c r="D17393" s="158"/>
      <c r="E17393" s="158"/>
    </row>
    <row r="17394" spans="1:5" x14ac:dyDescent="0.25">
      <c r="A17394" s="158">
        <v>107179.457931371</v>
      </c>
      <c r="B17394" s="158">
        <v>0.20663166062642199</v>
      </c>
      <c r="C17394" s="158">
        <v>3.3480869444771202E-2</v>
      </c>
      <c r="D17394" s="158"/>
      <c r="E17394" s="158"/>
    </row>
    <row r="17395" spans="1:5" x14ac:dyDescent="0.25">
      <c r="A17395" s="158">
        <v>107181.110720535</v>
      </c>
      <c r="B17395" s="158">
        <v>-8.7045792188067406E-2</v>
      </c>
      <c r="C17395" s="158">
        <v>3.3476422741702698E-2</v>
      </c>
      <c r="D17395" s="158"/>
      <c r="E17395" s="158"/>
    </row>
    <row r="17396" spans="1:5" x14ac:dyDescent="0.25">
      <c r="A17396" s="158">
        <v>107248.12798304801</v>
      </c>
      <c r="B17396" s="158">
        <v>-0.63096724055569098</v>
      </c>
      <c r="C17396" s="158">
        <v>3.3295503039135803E-2</v>
      </c>
      <c r="D17396" s="158"/>
      <c r="E17396" s="158"/>
    </row>
    <row r="17397" spans="1:5" x14ac:dyDescent="0.25">
      <c r="A17397" s="158">
        <v>107261.368674622</v>
      </c>
      <c r="B17397" s="158">
        <v>-0.131955735375622</v>
      </c>
      <c r="C17397" s="158">
        <v>3.3259615494617902E-2</v>
      </c>
      <c r="D17397" s="158"/>
      <c r="E17397" s="158"/>
    </row>
    <row r="17398" spans="1:5" x14ac:dyDescent="0.25">
      <c r="A17398" s="158">
        <v>107281.74168987499</v>
      </c>
      <c r="B17398" s="158">
        <v>-0.180474787609397</v>
      </c>
      <c r="C17398" s="158">
        <v>3.3204303564271197E-2</v>
      </c>
      <c r="D17398" s="158"/>
      <c r="E17398" s="158"/>
    </row>
    <row r="17399" spans="1:5" x14ac:dyDescent="0.25">
      <c r="A17399" s="158">
        <v>107316.17807533999</v>
      </c>
      <c r="B17399" s="158">
        <v>0.104005424146991</v>
      </c>
      <c r="C17399" s="158">
        <v>3.3110552464806098E-2</v>
      </c>
      <c r="D17399" s="158"/>
      <c r="E17399" s="158"/>
    </row>
    <row r="17400" spans="1:5" x14ac:dyDescent="0.25">
      <c r="A17400" s="158">
        <v>107332.064641476</v>
      </c>
      <c r="B17400" s="158">
        <v>1.00896124595184E-2</v>
      </c>
      <c r="C17400" s="158">
        <v>3.3067192392444301E-2</v>
      </c>
      <c r="D17400" s="158"/>
      <c r="E17400" s="158"/>
    </row>
    <row r="17401" spans="1:5" x14ac:dyDescent="0.25">
      <c r="A17401" s="158">
        <v>107414.477492957</v>
      </c>
      <c r="B17401" s="158">
        <v>-3.8682006008006198E-2</v>
      </c>
      <c r="C17401" s="158">
        <v>3.2841133359510999E-2</v>
      </c>
      <c r="D17401" s="158"/>
      <c r="E17401" s="158"/>
    </row>
    <row r="17402" spans="1:5" x14ac:dyDescent="0.25">
      <c r="A17402" s="158">
        <v>107423.68222207999</v>
      </c>
      <c r="B17402" s="158">
        <v>0.132069209889707</v>
      </c>
      <c r="C17402" s="158">
        <v>3.2815766543573002E-2</v>
      </c>
      <c r="D17402" s="158"/>
      <c r="E17402" s="158"/>
    </row>
    <row r="17403" spans="1:5" x14ac:dyDescent="0.25">
      <c r="A17403" s="158">
        <v>107431.395500741</v>
      </c>
      <c r="B17403" s="158">
        <v>0.18250187148918201</v>
      </c>
      <c r="C17403" s="158">
        <v>3.2794491497882799E-2</v>
      </c>
      <c r="D17403" s="158"/>
      <c r="E17403" s="158"/>
    </row>
    <row r="17404" spans="1:5" x14ac:dyDescent="0.25">
      <c r="A17404" s="158">
        <v>107492.979210363</v>
      </c>
      <c r="B17404" s="158">
        <v>7.8083601371470301E-2</v>
      </c>
      <c r="C17404" s="158">
        <v>3.2624022206570298E-2</v>
      </c>
      <c r="D17404" s="158"/>
      <c r="E17404" s="158"/>
    </row>
    <row r="17405" spans="1:5" x14ac:dyDescent="0.25">
      <c r="A17405" s="158">
        <v>107557.624792781</v>
      </c>
      <c r="B17405" s="158">
        <v>-1.43331352374987E-2</v>
      </c>
      <c r="C17405" s="158">
        <v>3.2443904259949898E-2</v>
      </c>
      <c r="D17405" s="158"/>
      <c r="E17405" s="158"/>
    </row>
    <row r="17406" spans="1:5" x14ac:dyDescent="0.25">
      <c r="A17406" s="158">
        <v>107558.959227955</v>
      </c>
      <c r="B17406" s="158">
        <v>-0.20095517545061201</v>
      </c>
      <c r="C17406" s="158">
        <v>3.2440173418442297E-2</v>
      </c>
      <c r="D17406" s="158"/>
      <c r="E17406" s="158"/>
    </row>
    <row r="17407" spans="1:5" x14ac:dyDescent="0.25">
      <c r="A17407" s="158">
        <v>107582.964126707</v>
      </c>
      <c r="B17407" s="158">
        <v>0.35594754882033502</v>
      </c>
      <c r="C17407" s="158">
        <v>3.2372971041446201E-2</v>
      </c>
      <c r="D17407" s="158"/>
      <c r="E17407" s="158"/>
    </row>
    <row r="17408" spans="1:5" x14ac:dyDescent="0.25">
      <c r="A17408" s="158">
        <v>107589.848120061</v>
      </c>
      <c r="B17408" s="158">
        <v>-0.25198857320096701</v>
      </c>
      <c r="C17408" s="158">
        <v>3.2353667925267102E-2</v>
      </c>
      <c r="D17408" s="158"/>
      <c r="E17408" s="158"/>
    </row>
    <row r="17409" spans="1:5" x14ac:dyDescent="0.25">
      <c r="A17409" s="158">
        <v>107591.27753235699</v>
      </c>
      <c r="B17409" s="158">
        <v>0.28169538943552103</v>
      </c>
      <c r="C17409" s="158">
        <v>3.2349658023053597E-2</v>
      </c>
      <c r="D17409" s="158"/>
      <c r="E17409" s="158"/>
    </row>
    <row r="17410" spans="1:5" x14ac:dyDescent="0.25">
      <c r="A17410" s="158">
        <v>107594.087020865</v>
      </c>
      <c r="B17410" s="158">
        <v>-0.58413868555928805</v>
      </c>
      <c r="C17410" s="158">
        <v>3.23417748675007E-2</v>
      </c>
      <c r="D17410" s="158"/>
      <c r="E17410" s="158"/>
    </row>
    <row r="17411" spans="1:5" x14ac:dyDescent="0.25">
      <c r="A17411" s="158">
        <v>107597.351349</v>
      </c>
      <c r="B17411" s="158">
        <v>0.15610874228524399</v>
      </c>
      <c r="C17411" s="158">
        <v>3.2332612555883197E-2</v>
      </c>
      <c r="D17411" s="158"/>
      <c r="E17411" s="158"/>
    </row>
    <row r="17412" spans="1:5" x14ac:dyDescent="0.25">
      <c r="A17412" s="158">
        <v>107604.204978076</v>
      </c>
      <c r="B17412" s="158">
        <v>-0.875751331546748</v>
      </c>
      <c r="C17412" s="158">
        <v>3.2313365577493702E-2</v>
      </c>
      <c r="D17412" s="158"/>
      <c r="E17412" s="158"/>
    </row>
    <row r="17413" spans="1:5" x14ac:dyDescent="0.25">
      <c r="A17413" s="158">
        <v>107655.50487162999</v>
      </c>
      <c r="B17413" s="158">
        <v>0.12634484099422999</v>
      </c>
      <c r="C17413" s="158">
        <v>3.2168858710001899E-2</v>
      </c>
      <c r="D17413" s="158"/>
      <c r="E17413" s="158"/>
    </row>
    <row r="17414" spans="1:5" x14ac:dyDescent="0.25">
      <c r="A17414" s="158">
        <v>107672.53794208101</v>
      </c>
      <c r="B17414" s="158">
        <v>0.231070394106903</v>
      </c>
      <c r="C17414" s="158">
        <v>3.21207047692443E-2</v>
      </c>
      <c r="D17414" s="158"/>
      <c r="E17414" s="158"/>
    </row>
    <row r="17415" spans="1:5" x14ac:dyDescent="0.25">
      <c r="A17415" s="158">
        <v>107681.643136488</v>
      </c>
      <c r="B17415" s="158">
        <v>-0.12343766267727301</v>
      </c>
      <c r="C17415" s="158">
        <v>3.2094927934881702E-2</v>
      </c>
      <c r="D17415" s="158"/>
      <c r="E17415" s="158"/>
    </row>
    <row r="17416" spans="1:5" x14ac:dyDescent="0.25">
      <c r="A17416" s="158">
        <v>107682.845355114</v>
      </c>
      <c r="B17416" s="158">
        <v>-2.6602056879609901E-2</v>
      </c>
      <c r="C17416" s="158">
        <v>3.20915225887086E-2</v>
      </c>
      <c r="D17416" s="158"/>
      <c r="E17416" s="158"/>
    </row>
    <row r="17417" spans="1:5" x14ac:dyDescent="0.25">
      <c r="A17417" s="158">
        <v>107688.97935099401</v>
      </c>
      <c r="B17417" s="158">
        <v>0.749145995841771</v>
      </c>
      <c r="C17417" s="158">
        <v>3.2074140961203798E-2</v>
      </c>
      <c r="D17417" s="158"/>
      <c r="E17417" s="158"/>
    </row>
    <row r="17418" spans="1:5" x14ac:dyDescent="0.25">
      <c r="A17418" s="158">
        <v>107735.142492942</v>
      </c>
      <c r="B17418" s="158">
        <v>-3.98995542486347E-2</v>
      </c>
      <c r="C17418" s="158">
        <v>3.1942965938235202E-2</v>
      </c>
      <c r="D17418" s="158"/>
      <c r="E17418" s="158"/>
    </row>
    <row r="17419" spans="1:5" x14ac:dyDescent="0.25">
      <c r="A17419" s="158">
        <v>107736.077996568</v>
      </c>
      <c r="B17419" s="158">
        <v>0.110746954166951</v>
      </c>
      <c r="C17419" s="158">
        <v>3.19403009732653E-2</v>
      </c>
      <c r="D17419" s="158"/>
      <c r="E17419" s="158"/>
    </row>
    <row r="17420" spans="1:5" x14ac:dyDescent="0.25">
      <c r="A17420" s="158">
        <v>107738.26507228101</v>
      </c>
      <c r="B17420" s="158">
        <v>3.1332016170093603E-2</v>
      </c>
      <c r="C17420" s="158">
        <v>3.1934069620973601E-2</v>
      </c>
      <c r="D17420" s="158"/>
      <c r="E17420" s="158"/>
    </row>
    <row r="17421" spans="1:5" x14ac:dyDescent="0.25">
      <c r="A17421" s="158">
        <v>107750.269178767</v>
      </c>
      <c r="B17421" s="158">
        <v>-0.170540071058811</v>
      </c>
      <c r="C17421" s="158">
        <v>3.1899841910288003E-2</v>
      </c>
      <c r="D17421" s="158"/>
      <c r="E17421" s="158"/>
    </row>
    <row r="17422" spans="1:5" x14ac:dyDescent="0.25">
      <c r="A17422" s="158">
        <v>107761.735703497</v>
      </c>
      <c r="B17422" s="158">
        <v>-0.30531768115656899</v>
      </c>
      <c r="C17422" s="158">
        <v>3.1867105930704402E-2</v>
      </c>
      <c r="D17422" s="158"/>
      <c r="E17422" s="158"/>
    </row>
    <row r="17423" spans="1:5" x14ac:dyDescent="0.25">
      <c r="A17423" s="158">
        <v>107762.908021166</v>
      </c>
      <c r="B17423" s="158">
        <v>-0.72069273677108903</v>
      </c>
      <c r="C17423" s="158">
        <v>3.1863756794074598E-2</v>
      </c>
      <c r="D17423" s="158"/>
      <c r="E17423" s="158"/>
    </row>
    <row r="17424" spans="1:5" x14ac:dyDescent="0.25">
      <c r="A17424" s="158">
        <v>107785.33263423599</v>
      </c>
      <c r="B17424" s="158">
        <v>7.5339372761140694E-2</v>
      </c>
      <c r="C17424" s="158">
        <v>3.1799611855939401E-2</v>
      </c>
      <c r="D17424" s="158"/>
      <c r="E17424" s="158"/>
    </row>
    <row r="17425" spans="1:5" x14ac:dyDescent="0.25">
      <c r="A17425" s="158">
        <v>107793.528995512</v>
      </c>
      <c r="B17425" s="158">
        <v>-1.04128925755519</v>
      </c>
      <c r="C17425" s="158">
        <v>3.1776127818524201E-2</v>
      </c>
      <c r="D17425" s="158"/>
      <c r="E17425" s="158"/>
    </row>
    <row r="17426" spans="1:5" x14ac:dyDescent="0.25">
      <c r="A17426" s="158">
        <v>107797.29651903499</v>
      </c>
      <c r="B17426" s="158">
        <v>-1.5957250010412101E-2</v>
      </c>
      <c r="C17426" s="158">
        <v>3.17653262429545E-2</v>
      </c>
      <c r="D17426" s="158"/>
      <c r="E17426" s="158"/>
    </row>
    <row r="17427" spans="1:5" x14ac:dyDescent="0.25">
      <c r="A17427" s="158">
        <v>107810.893174903</v>
      </c>
      <c r="B17427" s="158">
        <v>-0.34621645030779002</v>
      </c>
      <c r="C17427" s="158">
        <v>3.1726307855812402E-2</v>
      </c>
      <c r="D17427" s="158"/>
      <c r="E17427" s="158"/>
    </row>
    <row r="17428" spans="1:5" x14ac:dyDescent="0.25">
      <c r="A17428" s="158">
        <v>107823.221704262</v>
      </c>
      <c r="B17428" s="158">
        <v>-0.47454035836597103</v>
      </c>
      <c r="C17428" s="158">
        <v>3.1690879140484698E-2</v>
      </c>
      <c r="D17428" s="158"/>
      <c r="E17428" s="158"/>
    </row>
    <row r="17429" spans="1:5" x14ac:dyDescent="0.25">
      <c r="A17429" s="158">
        <v>107885.334161165</v>
      </c>
      <c r="B17429" s="158">
        <v>0.330813153521192</v>
      </c>
      <c r="C17429" s="158">
        <v>3.1511664983347301E-2</v>
      </c>
      <c r="D17429" s="158"/>
      <c r="E17429" s="158"/>
    </row>
    <row r="17430" spans="1:5" x14ac:dyDescent="0.25">
      <c r="A17430" s="158">
        <v>107911.083013936</v>
      </c>
      <c r="B17430" s="158">
        <v>-0.164467619484787</v>
      </c>
      <c r="C17430" s="158">
        <v>3.1437016211582597E-2</v>
      </c>
      <c r="D17430" s="158"/>
      <c r="E17430" s="158"/>
    </row>
    <row r="17431" spans="1:5" x14ac:dyDescent="0.25">
      <c r="A17431" s="158">
        <v>107915.190059535</v>
      </c>
      <c r="B17431" s="158">
        <v>3.6386746275974402</v>
      </c>
      <c r="C17431" s="158">
        <v>3.1425090051357497E-2</v>
      </c>
      <c r="D17431" s="158"/>
      <c r="E17431" s="158"/>
    </row>
    <row r="17432" spans="1:5" x14ac:dyDescent="0.25">
      <c r="A17432" s="158">
        <v>107919.781132451</v>
      </c>
      <c r="B17432" s="158">
        <v>-1.34573197022431</v>
      </c>
      <c r="C17432" s="158">
        <v>3.1411752030547802E-2</v>
      </c>
      <c r="D17432" s="158"/>
      <c r="E17432" s="158"/>
    </row>
    <row r="17433" spans="1:5" x14ac:dyDescent="0.25">
      <c r="A17433" s="158">
        <v>107927.262577175</v>
      </c>
      <c r="B17433" s="158">
        <v>-0.12722156895680301</v>
      </c>
      <c r="C17433" s="158">
        <v>3.1390002550219301E-2</v>
      </c>
      <c r="D17433" s="158"/>
      <c r="E17433" s="158"/>
    </row>
    <row r="17434" spans="1:5" x14ac:dyDescent="0.25">
      <c r="A17434" s="158">
        <v>107964.615958187</v>
      </c>
      <c r="B17434" s="158">
        <v>-6.1814420787553698E-2</v>
      </c>
      <c r="C17434" s="158">
        <v>3.12811450250155E-2</v>
      </c>
      <c r="D17434" s="158"/>
      <c r="E17434" s="158"/>
    </row>
    <row r="17435" spans="1:5" x14ac:dyDescent="0.25">
      <c r="A17435" s="158">
        <v>107972.461463523</v>
      </c>
      <c r="B17435" s="158">
        <v>0.32184373761992002</v>
      </c>
      <c r="C17435" s="158">
        <v>3.1258224491971402E-2</v>
      </c>
      <c r="D17435" s="158"/>
      <c r="E17435" s="158"/>
    </row>
    <row r="17436" spans="1:5" x14ac:dyDescent="0.25">
      <c r="A17436" s="158">
        <v>107986.666671065</v>
      </c>
      <c r="B17436" s="158">
        <v>0.44702848323439098</v>
      </c>
      <c r="C17436" s="158">
        <v>3.1216673897335401E-2</v>
      </c>
      <c r="D17436" s="158"/>
      <c r="E17436" s="158"/>
    </row>
    <row r="17437" spans="1:5" x14ac:dyDescent="0.25">
      <c r="A17437" s="158">
        <v>108012.246774342</v>
      </c>
      <c r="B17437" s="158">
        <v>-0.122509607848686</v>
      </c>
      <c r="C17437" s="158">
        <v>3.1141687512554899E-2</v>
      </c>
      <c r="D17437" s="158"/>
      <c r="E17437" s="158"/>
    </row>
    <row r="17438" spans="1:5" x14ac:dyDescent="0.25">
      <c r="A17438" s="158">
        <v>108012.443875041</v>
      </c>
      <c r="B17438" s="158">
        <v>-0.72869184966150002</v>
      </c>
      <c r="C17438" s="158">
        <v>3.1141108904116799E-2</v>
      </c>
      <c r="D17438" s="158"/>
      <c r="E17438" s="158"/>
    </row>
    <row r="17439" spans="1:5" x14ac:dyDescent="0.25">
      <c r="A17439" s="158">
        <v>108015.815478472</v>
      </c>
      <c r="B17439" s="158">
        <v>-0.49202881234336998</v>
      </c>
      <c r="C17439" s="158">
        <v>3.1131209283694099E-2</v>
      </c>
      <c r="D17439" s="158"/>
      <c r="E17439" s="158"/>
    </row>
    <row r="17440" spans="1:5" x14ac:dyDescent="0.25">
      <c r="A17440" s="158">
        <v>108023.610962245</v>
      </c>
      <c r="B17440" s="158">
        <v>-0.15687450524133301</v>
      </c>
      <c r="C17440" s="158">
        <v>3.1108306276595499E-2</v>
      </c>
      <c r="D17440" s="158"/>
      <c r="E17440" s="158"/>
    </row>
    <row r="17441" spans="1:5" x14ac:dyDescent="0.25">
      <c r="A17441" s="158">
        <v>108026.07755139899</v>
      </c>
      <c r="B17441" s="158">
        <v>1.2675439838182501</v>
      </c>
      <c r="C17441" s="158">
        <v>3.1101055380618001E-2</v>
      </c>
      <c r="D17441" s="158"/>
      <c r="E17441" s="158"/>
    </row>
    <row r="17442" spans="1:5" x14ac:dyDescent="0.25">
      <c r="A17442" s="158">
        <v>108026.239878358</v>
      </c>
      <c r="B17442" s="158">
        <v>-0.28239447432433201</v>
      </c>
      <c r="C17442" s="158">
        <v>3.1100578128000898E-2</v>
      </c>
      <c r="D17442" s="158"/>
      <c r="E17442" s="158"/>
    </row>
    <row r="17443" spans="1:5" x14ac:dyDescent="0.25">
      <c r="A17443" s="158">
        <v>108112.134215511</v>
      </c>
      <c r="B17443" s="158">
        <v>2.00917525915001E-2</v>
      </c>
      <c r="C17443" s="158">
        <v>3.08468538479445E-2</v>
      </c>
      <c r="D17443" s="158"/>
      <c r="E17443" s="158"/>
    </row>
    <row r="17444" spans="1:5" x14ac:dyDescent="0.25">
      <c r="A17444" s="158">
        <v>108116.20176063399</v>
      </c>
      <c r="B17444" s="158">
        <v>0.56107794135571398</v>
      </c>
      <c r="C17444" s="158">
        <v>3.08347801523517E-2</v>
      </c>
      <c r="D17444" s="158"/>
      <c r="E17444" s="158"/>
    </row>
    <row r="17445" spans="1:5" x14ac:dyDescent="0.25">
      <c r="A17445" s="158">
        <v>108179.43529878699</v>
      </c>
      <c r="B17445" s="158">
        <v>8.2003963997800994E-2</v>
      </c>
      <c r="C17445" s="158">
        <v>3.0646409870752001E-2</v>
      </c>
      <c r="D17445" s="158"/>
      <c r="E17445" s="158"/>
    </row>
    <row r="17446" spans="1:5" x14ac:dyDescent="0.25">
      <c r="A17446" s="158">
        <v>108181.985039693</v>
      </c>
      <c r="B17446" s="158">
        <v>-4.4236240587680602E-2</v>
      </c>
      <c r="C17446" s="158">
        <v>3.06387878372586E-2</v>
      </c>
      <c r="D17446" s="158"/>
      <c r="E17446" s="158"/>
    </row>
    <row r="17447" spans="1:5" x14ac:dyDescent="0.25">
      <c r="A17447" s="158">
        <v>108186.979408955</v>
      </c>
      <c r="B17447" s="158">
        <v>0.541444333068131</v>
      </c>
      <c r="C17447" s="158">
        <v>3.0623852071383101E-2</v>
      </c>
      <c r="D17447" s="158"/>
      <c r="E17447" s="158"/>
    </row>
    <row r="17448" spans="1:5" x14ac:dyDescent="0.25">
      <c r="A17448" s="158">
        <v>108203.071378921</v>
      </c>
      <c r="B17448" s="158">
        <v>-0.117953031489082</v>
      </c>
      <c r="C17448" s="158">
        <v>3.05756755031018E-2</v>
      </c>
      <c r="D17448" s="158"/>
      <c r="E17448" s="158"/>
    </row>
    <row r="17449" spans="1:5" x14ac:dyDescent="0.25">
      <c r="A17449" s="158">
        <v>108209.075466177</v>
      </c>
      <c r="B17449" s="158">
        <v>-0.15132165701858799</v>
      </c>
      <c r="C17449" s="158">
        <v>3.0557679544621501E-2</v>
      </c>
      <c r="D17449" s="158"/>
      <c r="E17449" s="158"/>
    </row>
    <row r="17450" spans="1:5" x14ac:dyDescent="0.25">
      <c r="A17450" s="158">
        <v>108214.503645309</v>
      </c>
      <c r="B17450" s="158">
        <v>0.27627743041282998</v>
      </c>
      <c r="C17450" s="158">
        <v>3.0541400052050999E-2</v>
      </c>
      <c r="D17450" s="158"/>
      <c r="E17450" s="158"/>
    </row>
    <row r="17451" spans="1:5" x14ac:dyDescent="0.25">
      <c r="A17451" s="158">
        <v>108237.512364599</v>
      </c>
      <c r="B17451" s="158">
        <v>7.6729958481225297E-2</v>
      </c>
      <c r="C17451" s="158">
        <v>3.0472293286749701E-2</v>
      </c>
      <c r="D17451" s="158"/>
      <c r="E17451" s="158"/>
    </row>
    <row r="17452" spans="1:5" x14ac:dyDescent="0.25">
      <c r="A17452" s="158">
        <v>108238.601714358</v>
      </c>
      <c r="B17452" s="158">
        <v>-0.63995470407863797</v>
      </c>
      <c r="C17452" s="158">
        <v>3.0469017336836799E-2</v>
      </c>
      <c r="D17452" s="158"/>
      <c r="E17452" s="158"/>
    </row>
    <row r="17453" spans="1:5" x14ac:dyDescent="0.25">
      <c r="A17453" s="158">
        <v>108262.267493034</v>
      </c>
      <c r="B17453" s="158">
        <v>-0.24297046655275001</v>
      </c>
      <c r="C17453" s="158">
        <v>3.03977574928589E-2</v>
      </c>
      <c r="D17453" s="158"/>
      <c r="E17453" s="158"/>
    </row>
    <row r="17454" spans="1:5" x14ac:dyDescent="0.25">
      <c r="A17454" s="158">
        <v>108267.47620224299</v>
      </c>
      <c r="B17454" s="158">
        <v>-0.772351934348525</v>
      </c>
      <c r="C17454" s="158">
        <v>3.0382050305854901E-2</v>
      </c>
      <c r="D17454" s="158"/>
      <c r="E17454" s="158"/>
    </row>
    <row r="17455" spans="1:5" x14ac:dyDescent="0.25">
      <c r="A17455" s="158">
        <v>108278.315263442</v>
      </c>
      <c r="B17455" s="158">
        <v>0.21705551282316099</v>
      </c>
      <c r="C17455" s="158">
        <v>3.03493375832601E-2</v>
      </c>
      <c r="D17455" s="158"/>
      <c r="E17455" s="158"/>
    </row>
    <row r="17456" spans="1:5" x14ac:dyDescent="0.25">
      <c r="A17456" s="158">
        <v>108325.230173303</v>
      </c>
      <c r="B17456" s="158">
        <v>-0.230981815140585</v>
      </c>
      <c r="C17456" s="158">
        <v>3.02073298261171E-2</v>
      </c>
      <c r="D17456" s="158"/>
      <c r="E17456" s="158"/>
    </row>
    <row r="17457" spans="1:5" x14ac:dyDescent="0.25">
      <c r="A17457" s="158">
        <v>108368.016864466</v>
      </c>
      <c r="B17457" s="158">
        <v>0.22261761631281499</v>
      </c>
      <c r="C17457" s="158">
        <v>3.00772315046933E-2</v>
      </c>
      <c r="D17457" s="158"/>
      <c r="E17457" s="158"/>
    </row>
    <row r="17458" spans="1:5" x14ac:dyDescent="0.25">
      <c r="A17458" s="158">
        <v>108371.66986423</v>
      </c>
      <c r="B17458" s="158">
        <v>0.34776105603842</v>
      </c>
      <c r="C17458" s="158">
        <v>3.0066098339761899E-2</v>
      </c>
      <c r="D17458" s="158"/>
      <c r="E17458" s="158"/>
    </row>
    <row r="17459" spans="1:5" x14ac:dyDescent="0.25">
      <c r="A17459" s="158">
        <v>108392.937032819</v>
      </c>
      <c r="B17459" s="158">
        <v>0.33418163760403602</v>
      </c>
      <c r="C17459" s="158">
        <v>3.00012027549343E-2</v>
      </c>
      <c r="D17459" s="158"/>
      <c r="E17459" s="158"/>
    </row>
    <row r="17460" spans="1:5" x14ac:dyDescent="0.25">
      <c r="A17460" s="158">
        <v>108413.615433163</v>
      </c>
      <c r="B17460" s="158">
        <v>-0.51808545595195499</v>
      </c>
      <c r="C17460" s="158">
        <v>2.9937973042699E-2</v>
      </c>
      <c r="D17460" s="158"/>
      <c r="E17460" s="158"/>
    </row>
    <row r="17461" spans="1:5" x14ac:dyDescent="0.25">
      <c r="A17461" s="158">
        <v>108439.98742393201</v>
      </c>
      <c r="B17461" s="158">
        <v>0.203327631908268</v>
      </c>
      <c r="C17461" s="158">
        <v>2.98571475068053E-2</v>
      </c>
      <c r="D17461" s="158"/>
      <c r="E17461" s="158"/>
    </row>
    <row r="17462" spans="1:5" x14ac:dyDescent="0.25">
      <c r="A17462" s="158">
        <v>108463.92677312301</v>
      </c>
      <c r="B17462" s="158">
        <v>-5.2197023181688201E-2</v>
      </c>
      <c r="C17462" s="158">
        <v>2.97835977502715E-2</v>
      </c>
      <c r="D17462" s="158"/>
      <c r="E17462" s="158"/>
    </row>
    <row r="17463" spans="1:5" x14ac:dyDescent="0.25">
      <c r="A17463" s="158">
        <v>108477.949145575</v>
      </c>
      <c r="B17463" s="158">
        <v>0.19693385112915501</v>
      </c>
      <c r="C17463" s="158">
        <v>2.9740437150234601E-2</v>
      </c>
      <c r="D17463" s="158"/>
      <c r="E17463" s="158"/>
    </row>
    <row r="17464" spans="1:5" x14ac:dyDescent="0.25">
      <c r="A17464" s="158">
        <v>108486.96251048001</v>
      </c>
      <c r="B17464" s="158">
        <v>0.21875276400136201</v>
      </c>
      <c r="C17464" s="158">
        <v>2.97126634099577E-2</v>
      </c>
      <c r="D17464" s="158"/>
      <c r="E17464" s="158"/>
    </row>
    <row r="17465" spans="1:5" x14ac:dyDescent="0.25">
      <c r="A17465" s="158">
        <v>108518.408455792</v>
      </c>
      <c r="B17465" s="158">
        <v>1.8726496421315</v>
      </c>
      <c r="C17465" s="158">
        <v>2.96155781561145E-2</v>
      </c>
      <c r="D17465" s="158"/>
      <c r="E17465" s="158"/>
    </row>
    <row r="17466" spans="1:5" x14ac:dyDescent="0.25">
      <c r="A17466" s="158">
        <v>108521.152761626</v>
      </c>
      <c r="B17466" s="158">
        <v>5.9294021355071898E-2</v>
      </c>
      <c r="C17466" s="158">
        <v>2.9607091655619401E-2</v>
      </c>
      <c r="D17466" s="158"/>
      <c r="E17466" s="158"/>
    </row>
    <row r="17467" spans="1:5" x14ac:dyDescent="0.25">
      <c r="A17467" s="158">
        <v>108525.076759324</v>
      </c>
      <c r="B17467" s="158">
        <v>-0.25669383161465198</v>
      </c>
      <c r="C17467" s="158">
        <v>2.9594953229602001E-2</v>
      </c>
      <c r="D17467" s="158"/>
      <c r="E17467" s="158"/>
    </row>
    <row r="17468" spans="1:5" x14ac:dyDescent="0.25">
      <c r="A17468" s="158">
        <v>108603.44569346</v>
      </c>
      <c r="B17468" s="158">
        <v>0.107742178258596</v>
      </c>
      <c r="C17468" s="158">
        <v>2.9351586566452901E-2</v>
      </c>
      <c r="D17468" s="158"/>
      <c r="E17468" s="158"/>
    </row>
    <row r="17469" spans="1:5" x14ac:dyDescent="0.25">
      <c r="A17469" s="158">
        <v>108617.894221505</v>
      </c>
      <c r="B17469" s="158">
        <v>0.17907323209627199</v>
      </c>
      <c r="C17469" s="158">
        <v>2.9306523651802599E-2</v>
      </c>
      <c r="D17469" s="158"/>
      <c r="E17469" s="158"/>
    </row>
    <row r="17470" spans="1:5" x14ac:dyDescent="0.25">
      <c r="A17470" s="158">
        <v>108622.001909181</v>
      </c>
      <c r="B17470" s="158">
        <v>-0.142310903057774</v>
      </c>
      <c r="C17470" s="158">
        <v>2.929370137429E-2</v>
      </c>
      <c r="D17470" s="158"/>
      <c r="E17470" s="158"/>
    </row>
    <row r="17471" spans="1:5" x14ac:dyDescent="0.25">
      <c r="A17471" s="158">
        <v>108626.025099791</v>
      </c>
      <c r="B17471" s="158">
        <v>-0.469621152861255</v>
      </c>
      <c r="C17471" s="158">
        <v>2.9281138151872201E-2</v>
      </c>
      <c r="D17471" s="158"/>
      <c r="E17471" s="158"/>
    </row>
    <row r="17472" spans="1:5" x14ac:dyDescent="0.25">
      <c r="A17472" s="158">
        <v>108638.237266535</v>
      </c>
      <c r="B17472" s="158">
        <v>0.308262195838505</v>
      </c>
      <c r="C17472" s="158">
        <v>2.9242974725381898E-2</v>
      </c>
      <c r="D17472" s="158"/>
      <c r="E17472" s="158"/>
    </row>
    <row r="17473" spans="1:5" x14ac:dyDescent="0.25">
      <c r="A17473" s="158">
        <v>108653.87196366899</v>
      </c>
      <c r="B17473" s="158">
        <v>-0.31399264653714198</v>
      </c>
      <c r="C17473" s="158">
        <v>2.9194053382028299E-2</v>
      </c>
      <c r="D17473" s="158"/>
      <c r="E17473" s="158"/>
    </row>
    <row r="17474" spans="1:5" x14ac:dyDescent="0.25">
      <c r="A17474" s="158">
        <v>108663.173266903</v>
      </c>
      <c r="B17474" s="158">
        <v>-0.26392794403424802</v>
      </c>
      <c r="C17474" s="158">
        <v>2.91649162267082E-2</v>
      </c>
      <c r="D17474" s="158"/>
      <c r="E17474" s="158"/>
    </row>
    <row r="17475" spans="1:5" x14ac:dyDescent="0.25">
      <c r="A17475" s="158">
        <v>108672.884826821</v>
      </c>
      <c r="B17475" s="158">
        <v>1.5706133155686901</v>
      </c>
      <c r="C17475" s="158">
        <v>2.9134467576337801E-2</v>
      </c>
      <c r="D17475" s="158"/>
      <c r="E17475" s="158"/>
    </row>
    <row r="17476" spans="1:5" x14ac:dyDescent="0.25">
      <c r="A17476" s="158">
        <v>108674.133158667</v>
      </c>
      <c r="B17476" s="158">
        <v>-2.6637566041121101E-2</v>
      </c>
      <c r="C17476" s="158">
        <v>2.9130551733767201E-2</v>
      </c>
      <c r="D17476" s="158"/>
      <c r="E17476" s="158"/>
    </row>
    <row r="17477" spans="1:5" x14ac:dyDescent="0.25">
      <c r="A17477" s="158">
        <v>108682.08630834099</v>
      </c>
      <c r="B17477" s="158">
        <v>-0.15487924452535201</v>
      </c>
      <c r="C17477" s="158">
        <v>2.9105593407862399E-2</v>
      </c>
      <c r="D17477" s="158"/>
      <c r="E17477" s="158"/>
    </row>
    <row r="17478" spans="1:5" x14ac:dyDescent="0.25">
      <c r="A17478" s="158">
        <v>108682.152148251</v>
      </c>
      <c r="B17478" s="158">
        <v>0.14502726277738601</v>
      </c>
      <c r="C17478" s="158">
        <v>2.91053867160826E-2</v>
      </c>
      <c r="D17478" s="158"/>
      <c r="E17478" s="158"/>
    </row>
    <row r="17479" spans="1:5" x14ac:dyDescent="0.25">
      <c r="A17479" s="158">
        <v>108686.00533501701</v>
      </c>
      <c r="B17479" s="158">
        <v>-0.69806038658970504</v>
      </c>
      <c r="C17479" s="158">
        <v>2.90932882304255E-2</v>
      </c>
      <c r="D17479" s="158"/>
      <c r="E17479" s="158"/>
    </row>
    <row r="17480" spans="1:5" x14ac:dyDescent="0.25">
      <c r="A17480" s="158">
        <v>108711.412147222</v>
      </c>
      <c r="B17480" s="158">
        <v>-0.31616766197473101</v>
      </c>
      <c r="C17480" s="158">
        <v>2.90134089333247E-2</v>
      </c>
      <c r="D17480" s="158"/>
      <c r="E17480" s="158"/>
    </row>
    <row r="17481" spans="1:5" x14ac:dyDescent="0.25">
      <c r="A17481" s="158">
        <v>108739.15389422</v>
      </c>
      <c r="B17481" s="158">
        <v>-0.39330548825122802</v>
      </c>
      <c r="C17481" s="158">
        <v>2.89259804874317E-2</v>
      </c>
      <c r="D17481" s="158"/>
      <c r="E17481" s="158"/>
    </row>
    <row r="17482" spans="1:5" x14ac:dyDescent="0.25">
      <c r="A17482" s="158">
        <v>108756.29961601101</v>
      </c>
      <c r="B17482" s="158">
        <v>0.34758580963165597</v>
      </c>
      <c r="C17482" s="158">
        <v>2.8871837463613E-2</v>
      </c>
      <c r="D17482" s="158"/>
      <c r="E17482" s="158"/>
    </row>
    <row r="17483" spans="1:5" x14ac:dyDescent="0.25">
      <c r="A17483" s="158">
        <v>108772.482184073</v>
      </c>
      <c r="B17483" s="158">
        <v>-0.25018848615255801</v>
      </c>
      <c r="C17483" s="158">
        <v>2.8820660492491299E-2</v>
      </c>
      <c r="D17483" s="158"/>
      <c r="E17483" s="158"/>
    </row>
    <row r="17484" spans="1:5" x14ac:dyDescent="0.25">
      <c r="A17484" s="158">
        <v>108825.63449662999</v>
      </c>
      <c r="B17484" s="158">
        <v>7.8832171316989292E-3</v>
      </c>
      <c r="C17484" s="158">
        <v>2.8652055532976201E-2</v>
      </c>
      <c r="D17484" s="158"/>
      <c r="E17484" s="158"/>
    </row>
    <row r="17485" spans="1:5" x14ac:dyDescent="0.25">
      <c r="A17485" s="158">
        <v>108838.094465248</v>
      </c>
      <c r="B17485" s="158">
        <v>1.17926085876574E-2</v>
      </c>
      <c r="C17485" s="158">
        <v>2.86124182175173E-2</v>
      </c>
      <c r="D17485" s="158"/>
      <c r="E17485" s="158"/>
    </row>
    <row r="17486" spans="1:5" x14ac:dyDescent="0.25">
      <c r="A17486" s="158">
        <v>108839.826545116</v>
      </c>
      <c r="B17486" s="158">
        <v>0.66965744396891802</v>
      </c>
      <c r="C17486" s="158">
        <v>2.86069047927749E-2</v>
      </c>
      <c r="D17486" s="158"/>
      <c r="E17486" s="158"/>
    </row>
    <row r="17487" spans="1:5" x14ac:dyDescent="0.25">
      <c r="A17487" s="158">
        <v>108843.19796424</v>
      </c>
      <c r="B17487" s="158">
        <v>0.30935268204532701</v>
      </c>
      <c r="C17487" s="158">
        <v>2.85961707859782E-2</v>
      </c>
      <c r="D17487" s="158"/>
      <c r="E17487" s="158"/>
    </row>
    <row r="17488" spans="1:5" x14ac:dyDescent="0.25">
      <c r="A17488" s="158">
        <v>108844.01937014901</v>
      </c>
      <c r="B17488" s="158">
        <v>-0.35033331571127102</v>
      </c>
      <c r="C17488" s="158">
        <v>2.8593555101107102E-2</v>
      </c>
      <c r="D17488" s="158"/>
      <c r="E17488" s="158"/>
    </row>
    <row r="17489" spans="1:5" x14ac:dyDescent="0.25">
      <c r="A17489" s="158">
        <v>108855.466049903</v>
      </c>
      <c r="B17489" s="158">
        <v>-0.174802448303224</v>
      </c>
      <c r="C17489" s="158">
        <v>2.85570850467943E-2</v>
      </c>
      <c r="D17489" s="158"/>
      <c r="E17489" s="158"/>
    </row>
    <row r="17490" spans="1:5" x14ac:dyDescent="0.25">
      <c r="A17490" s="158">
        <v>108858.134019269</v>
      </c>
      <c r="B17490" s="158">
        <v>-0.50196903884517396</v>
      </c>
      <c r="C17490" s="158">
        <v>2.8548579522879099E-2</v>
      </c>
      <c r="D17490" s="158"/>
      <c r="E17490" s="158"/>
    </row>
    <row r="17491" spans="1:5" x14ac:dyDescent="0.25">
      <c r="A17491" s="158">
        <v>108873.533945192</v>
      </c>
      <c r="B17491" s="158">
        <v>0.123927292072046</v>
      </c>
      <c r="C17491" s="158">
        <v>2.8499446326409401E-2</v>
      </c>
      <c r="D17491" s="158"/>
      <c r="E17491" s="158"/>
    </row>
    <row r="17492" spans="1:5" x14ac:dyDescent="0.25">
      <c r="A17492" s="158">
        <v>108874.80209996999</v>
      </c>
      <c r="B17492" s="158">
        <v>-6.9683082309912603E-2</v>
      </c>
      <c r="C17492" s="158">
        <v>2.84953974166944E-2</v>
      </c>
      <c r="D17492" s="158"/>
      <c r="E17492" s="158"/>
    </row>
    <row r="17493" spans="1:5" x14ac:dyDescent="0.25">
      <c r="A17493" s="158">
        <v>108876.658375467</v>
      </c>
      <c r="B17493" s="158">
        <v>7.6543833167575003E-3</v>
      </c>
      <c r="C17493" s="158">
        <v>2.8489469990368301E-2</v>
      </c>
      <c r="D17493" s="158"/>
      <c r="E17493" s="158"/>
    </row>
    <row r="17494" spans="1:5" x14ac:dyDescent="0.25">
      <c r="A17494" s="158">
        <v>108887.376150001</v>
      </c>
      <c r="B17494" s="158">
        <v>-9.9151193796887006E-3</v>
      </c>
      <c r="C17494" s="158">
        <v>2.84552278378799E-2</v>
      </c>
      <c r="D17494" s="158"/>
      <c r="E17494" s="158"/>
    </row>
    <row r="17495" spans="1:5" x14ac:dyDescent="0.25">
      <c r="A17495" s="158">
        <v>108890.24124434299</v>
      </c>
      <c r="B17495" s="158">
        <v>-0.38632773116688002</v>
      </c>
      <c r="C17495" s="158">
        <v>2.8446068874549101E-2</v>
      </c>
      <c r="D17495" s="158"/>
      <c r="E17495" s="158"/>
    </row>
    <row r="17496" spans="1:5" x14ac:dyDescent="0.25">
      <c r="A17496" s="158">
        <v>108900.48652455</v>
      </c>
      <c r="B17496" s="158">
        <v>0.15331879961082401</v>
      </c>
      <c r="C17496" s="158">
        <v>2.8413299142058299E-2</v>
      </c>
      <c r="D17496" s="158"/>
      <c r="E17496" s="158"/>
    </row>
    <row r="17497" spans="1:5" x14ac:dyDescent="0.25">
      <c r="A17497" s="158">
        <v>108956.300486119</v>
      </c>
      <c r="B17497" s="158">
        <v>0.203491162306846</v>
      </c>
      <c r="C17497" s="158">
        <v>2.8234279220418001E-2</v>
      </c>
      <c r="D17497" s="158"/>
      <c r="E17497" s="158"/>
    </row>
    <row r="17498" spans="1:5" x14ac:dyDescent="0.25">
      <c r="A17498" s="158">
        <v>108973.02938305501</v>
      </c>
      <c r="B17498" s="158">
        <v>6.7695150233437806E-2</v>
      </c>
      <c r="C17498" s="158">
        <v>2.81804594288191E-2</v>
      </c>
      <c r="D17498" s="158"/>
      <c r="E17498" s="158"/>
    </row>
    <row r="17499" spans="1:5" x14ac:dyDescent="0.25">
      <c r="A17499" s="158">
        <v>108974.260797323</v>
      </c>
      <c r="B17499" s="158">
        <v>0.196031071864433</v>
      </c>
      <c r="C17499" s="158">
        <v>2.8176494801662601E-2</v>
      </c>
      <c r="D17499" s="158"/>
      <c r="E17499" s="158"/>
    </row>
    <row r="17500" spans="1:5" x14ac:dyDescent="0.25">
      <c r="A17500" s="158">
        <v>108979.339156898</v>
      </c>
      <c r="B17500" s="158">
        <v>-0.45196911332279199</v>
      </c>
      <c r="C17500" s="158">
        <v>2.8160140387049299E-2</v>
      </c>
      <c r="D17500" s="158"/>
      <c r="E17500" s="158"/>
    </row>
    <row r="17501" spans="1:5" x14ac:dyDescent="0.25">
      <c r="A17501" s="158">
        <v>109004.884968959</v>
      </c>
      <c r="B17501" s="158">
        <v>-0.20478723614611999</v>
      </c>
      <c r="C17501" s="158">
        <v>2.8077768342479201E-2</v>
      </c>
      <c r="D17501" s="158"/>
      <c r="E17501" s="158"/>
    </row>
    <row r="17502" spans="1:5" x14ac:dyDescent="0.25">
      <c r="A17502" s="158">
        <v>109020.84639079899</v>
      </c>
      <c r="B17502" s="158">
        <v>-0.157828235542223</v>
      </c>
      <c r="C17502" s="158">
        <v>2.8026213254361498E-2</v>
      </c>
      <c r="D17502" s="158"/>
      <c r="E17502" s="158"/>
    </row>
    <row r="17503" spans="1:5" x14ac:dyDescent="0.25">
      <c r="A17503" s="158">
        <v>109026.74623397901</v>
      </c>
      <c r="B17503" s="158">
        <v>6.12168724811291E-2</v>
      </c>
      <c r="C17503" s="158">
        <v>2.8007139851432401E-2</v>
      </c>
      <c r="D17503" s="158"/>
      <c r="E17503" s="158"/>
    </row>
    <row r="17504" spans="1:5" x14ac:dyDescent="0.25">
      <c r="A17504" s="158">
        <v>109029.07239809701</v>
      </c>
      <c r="B17504" s="158">
        <v>1.21566038470307</v>
      </c>
      <c r="C17504" s="158">
        <v>2.79996171536071E-2</v>
      </c>
      <c r="D17504" s="158"/>
      <c r="E17504" s="158"/>
    </row>
    <row r="17505" spans="1:5" x14ac:dyDescent="0.25">
      <c r="A17505" s="158">
        <v>109053.464024097</v>
      </c>
      <c r="B17505" s="158">
        <v>0.51952690910670496</v>
      </c>
      <c r="C17505" s="158">
        <v>2.7920650223929099E-2</v>
      </c>
      <c r="D17505" s="158"/>
      <c r="E17505" s="158"/>
    </row>
    <row r="17506" spans="1:5" x14ac:dyDescent="0.25">
      <c r="A17506" s="158">
        <v>109070.99244196</v>
      </c>
      <c r="B17506" s="158">
        <v>9.6176809136006E-2</v>
      </c>
      <c r="C17506" s="158">
        <v>2.7863806428024301E-2</v>
      </c>
      <c r="D17506" s="158"/>
      <c r="E17506" s="158"/>
    </row>
    <row r="17507" spans="1:5" x14ac:dyDescent="0.25">
      <c r="A17507" s="158">
        <v>109072.246286084</v>
      </c>
      <c r="B17507" s="158">
        <v>-0.17201349342456099</v>
      </c>
      <c r="C17507" s="158">
        <v>2.7859737199193099E-2</v>
      </c>
      <c r="D17507" s="158"/>
      <c r="E17507" s="158"/>
    </row>
    <row r="17508" spans="1:5" x14ac:dyDescent="0.25">
      <c r="A17508" s="158">
        <v>109101.69216973599</v>
      </c>
      <c r="B17508" s="158">
        <v>0.277208106342197</v>
      </c>
      <c r="C17508" s="158">
        <v>2.7764055890745001E-2</v>
      </c>
      <c r="D17508" s="158"/>
      <c r="E17508" s="158"/>
    </row>
    <row r="17509" spans="1:5" x14ac:dyDescent="0.25">
      <c r="A17509" s="158">
        <v>109115.215661925</v>
      </c>
      <c r="B17509" s="158">
        <v>-0.56029653648070898</v>
      </c>
      <c r="C17509" s="158">
        <v>2.7720037406318801E-2</v>
      </c>
      <c r="D17509" s="158"/>
      <c r="E17509" s="158"/>
    </row>
    <row r="17510" spans="1:5" x14ac:dyDescent="0.25">
      <c r="A17510" s="158">
        <v>109126.501276143</v>
      </c>
      <c r="B17510" s="158">
        <v>-0.119205760491048</v>
      </c>
      <c r="C17510" s="158">
        <v>2.7683266997646401E-2</v>
      </c>
      <c r="D17510" s="158"/>
      <c r="E17510" s="158"/>
    </row>
    <row r="17511" spans="1:5" x14ac:dyDescent="0.25">
      <c r="A17511" s="158">
        <v>109126.70585189899</v>
      </c>
      <c r="B17511" s="158">
        <v>-4.2975967106352497</v>
      </c>
      <c r="C17511" s="158">
        <v>2.7682600152998799E-2</v>
      </c>
      <c r="D17511" s="158"/>
      <c r="E17511" s="158"/>
    </row>
    <row r="17512" spans="1:5" x14ac:dyDescent="0.25">
      <c r="A17512" s="158">
        <v>109132.62312165101</v>
      </c>
      <c r="B17512" s="158">
        <v>-2.0508778714491198</v>
      </c>
      <c r="C17512" s="158">
        <v>2.7663307285248601E-2</v>
      </c>
      <c r="D17512" s="158"/>
      <c r="E17512" s="158"/>
    </row>
    <row r="17513" spans="1:5" x14ac:dyDescent="0.25">
      <c r="A17513" s="158">
        <v>109133.874207418</v>
      </c>
      <c r="B17513" s="158">
        <v>0.23060252927389299</v>
      </c>
      <c r="C17513" s="158">
        <v>2.7659227049576299E-2</v>
      </c>
      <c r="D17513" s="158"/>
      <c r="E17513" s="158"/>
    </row>
    <row r="17514" spans="1:5" x14ac:dyDescent="0.25">
      <c r="A17514" s="158">
        <v>109143.59377239201</v>
      </c>
      <c r="B17514" s="158">
        <v>-1.1294389452445901</v>
      </c>
      <c r="C17514" s="158">
        <v>2.7627514399716401E-2</v>
      </c>
      <c r="D17514" s="158"/>
      <c r="E17514" s="158"/>
    </row>
    <row r="17515" spans="1:5" x14ac:dyDescent="0.25">
      <c r="A17515" s="158">
        <v>109148.86852344801</v>
      </c>
      <c r="B17515" s="158">
        <v>0.39992056223117101</v>
      </c>
      <c r="C17515" s="158">
        <v>2.7610293987568299E-2</v>
      </c>
      <c r="D17515" s="158"/>
      <c r="E17515" s="158"/>
    </row>
    <row r="17516" spans="1:5" x14ac:dyDescent="0.25">
      <c r="A17516" s="158">
        <v>109202.6521265</v>
      </c>
      <c r="B17516" s="158">
        <v>-0.20957380683478399</v>
      </c>
      <c r="C17516" s="158">
        <v>2.7434302197634399E-2</v>
      </c>
      <c r="D17516" s="158"/>
      <c r="E17516" s="158"/>
    </row>
    <row r="17517" spans="1:5" x14ac:dyDescent="0.25">
      <c r="A17517" s="158">
        <v>109221.53563947399</v>
      </c>
      <c r="B17517" s="158">
        <v>5.86175080308005E-2</v>
      </c>
      <c r="C17517" s="158">
        <v>2.7372337227576201E-2</v>
      </c>
      <c r="D17517" s="158"/>
      <c r="E17517" s="158"/>
    </row>
    <row r="17518" spans="1:5" x14ac:dyDescent="0.25">
      <c r="A17518" s="158">
        <v>109228.08886879899</v>
      </c>
      <c r="B17518" s="158">
        <v>0.44453343733656903</v>
      </c>
      <c r="C17518" s="158">
        <v>2.7350812248940599E-2</v>
      </c>
      <c r="D17518" s="158"/>
      <c r="E17518" s="158"/>
    </row>
    <row r="17519" spans="1:5" x14ac:dyDescent="0.25">
      <c r="A17519" s="158">
        <v>109236.808196078</v>
      </c>
      <c r="B17519" s="158">
        <v>-0.22503994939390101</v>
      </c>
      <c r="C17519" s="158">
        <v>2.73221556942005E-2</v>
      </c>
      <c r="D17519" s="158"/>
      <c r="E17519" s="158"/>
    </row>
    <row r="17520" spans="1:5" x14ac:dyDescent="0.25">
      <c r="A17520" s="158">
        <v>109245.758617491</v>
      </c>
      <c r="B17520" s="158">
        <v>0.29259639412841898</v>
      </c>
      <c r="C17520" s="158">
        <v>2.7292719803983501E-2</v>
      </c>
      <c r="D17520" s="158"/>
      <c r="E17520" s="158"/>
    </row>
    <row r="17521" spans="1:5" x14ac:dyDescent="0.25">
      <c r="A17521" s="158">
        <v>109258.811695795</v>
      </c>
      <c r="B17521" s="158">
        <v>0.29543480858169602</v>
      </c>
      <c r="C17521" s="158">
        <v>2.7249755285521701E-2</v>
      </c>
      <c r="D17521" s="158"/>
      <c r="E17521" s="158"/>
    </row>
    <row r="17522" spans="1:5" x14ac:dyDescent="0.25">
      <c r="A17522" s="158">
        <v>109265.103414532</v>
      </c>
      <c r="B17522" s="158">
        <v>-0.149464483925699</v>
      </c>
      <c r="C17522" s="158">
        <v>2.7229030752771399E-2</v>
      </c>
      <c r="D17522" s="158"/>
      <c r="E17522" s="158"/>
    </row>
    <row r="17523" spans="1:5" x14ac:dyDescent="0.25">
      <c r="A17523" s="158">
        <v>109269.172818832</v>
      </c>
      <c r="B17523" s="158">
        <v>0.27011382578270299</v>
      </c>
      <c r="C17523" s="158">
        <v>2.72156211340134E-2</v>
      </c>
      <c r="D17523" s="158"/>
      <c r="E17523" s="158"/>
    </row>
    <row r="17524" spans="1:5" x14ac:dyDescent="0.25">
      <c r="A17524" s="158">
        <v>109278.08052758699</v>
      </c>
      <c r="B17524" s="158">
        <v>0.62551465461189204</v>
      </c>
      <c r="C17524" s="158">
        <v>2.7186253816550699E-2</v>
      </c>
      <c r="D17524" s="158"/>
      <c r="E17524" s="158"/>
    </row>
    <row r="17525" spans="1:5" x14ac:dyDescent="0.25">
      <c r="A17525" s="158">
        <v>109278.910655271</v>
      </c>
      <c r="B17525" s="158">
        <v>-0.352086534966078</v>
      </c>
      <c r="C17525" s="158">
        <v>2.7183516011556001E-2</v>
      </c>
      <c r="D17525" s="158"/>
      <c r="E17525" s="158"/>
    </row>
    <row r="17526" spans="1:5" x14ac:dyDescent="0.25">
      <c r="A17526" s="158">
        <v>109318.84484320899</v>
      </c>
      <c r="B17526" s="158">
        <v>0.64617261130119896</v>
      </c>
      <c r="C17526" s="158">
        <v>2.7051609503596901E-2</v>
      </c>
      <c r="D17526" s="158"/>
      <c r="E17526" s="158"/>
    </row>
    <row r="17527" spans="1:5" x14ac:dyDescent="0.25">
      <c r="A17527" s="158">
        <v>109336.554890591</v>
      </c>
      <c r="B17527" s="158">
        <v>8.4085810877798706E-2</v>
      </c>
      <c r="C17527" s="158">
        <v>2.6992985760844201E-2</v>
      </c>
      <c r="D17527" s="158"/>
      <c r="E17527" s="158"/>
    </row>
    <row r="17528" spans="1:5" x14ac:dyDescent="0.25">
      <c r="A17528" s="158">
        <v>109353.329146862</v>
      </c>
      <c r="B17528" s="158">
        <v>-3.3189665699895302E-2</v>
      </c>
      <c r="C17528" s="158">
        <v>2.6937388858629199E-2</v>
      </c>
      <c r="D17528" s="158"/>
      <c r="E17528" s="158"/>
    </row>
    <row r="17529" spans="1:5" x14ac:dyDescent="0.25">
      <c r="A17529" s="158">
        <v>109370.159254613</v>
      </c>
      <c r="B17529" s="158">
        <v>0.19648144158650499</v>
      </c>
      <c r="C17529" s="158">
        <v>2.6881537896269601E-2</v>
      </c>
      <c r="D17529" s="158"/>
      <c r="E17529" s="158"/>
    </row>
    <row r="17530" spans="1:5" x14ac:dyDescent="0.25">
      <c r="A17530" s="158">
        <v>109370.92874678801</v>
      </c>
      <c r="B17530" s="158">
        <v>5.6356409444680003E-3</v>
      </c>
      <c r="C17530" s="158">
        <v>2.6878982678793802E-2</v>
      </c>
      <c r="D17530" s="158"/>
      <c r="E17530" s="158"/>
    </row>
    <row r="17531" spans="1:5" x14ac:dyDescent="0.25">
      <c r="A17531" s="158">
        <v>109371.65780551</v>
      </c>
      <c r="B17531" s="158">
        <v>-0.315687632153971</v>
      </c>
      <c r="C17531" s="158">
        <v>2.6876561594228701E-2</v>
      </c>
      <c r="D17531" s="158"/>
      <c r="E17531" s="158"/>
    </row>
    <row r="17532" spans="1:5" x14ac:dyDescent="0.25">
      <c r="A17532" s="158">
        <v>109372.836526121</v>
      </c>
      <c r="B17532" s="158">
        <v>0.14395219130922701</v>
      </c>
      <c r="C17532" s="158">
        <v>2.68726469833174E-2</v>
      </c>
      <c r="D17532" s="158"/>
      <c r="E17532" s="158"/>
    </row>
    <row r="17533" spans="1:5" x14ac:dyDescent="0.25">
      <c r="A17533" s="158">
        <v>109373.70752896</v>
      </c>
      <c r="B17533" s="158">
        <v>0.21794101549188499</v>
      </c>
      <c r="C17533" s="158">
        <v>2.6869754107347901E-2</v>
      </c>
      <c r="D17533" s="158"/>
      <c r="E17533" s="158"/>
    </row>
    <row r="17534" spans="1:5" x14ac:dyDescent="0.25">
      <c r="A17534" s="158">
        <v>109380.16554826099</v>
      </c>
      <c r="B17534" s="158">
        <v>0.278895755384023</v>
      </c>
      <c r="C17534" s="158">
        <v>2.6848299243949401E-2</v>
      </c>
      <c r="D17534" s="158"/>
      <c r="E17534" s="158"/>
    </row>
    <row r="17535" spans="1:5" x14ac:dyDescent="0.25">
      <c r="A17535" s="158">
        <v>109404.37711962999</v>
      </c>
      <c r="B17535" s="158">
        <v>-0.22746142842459099</v>
      </c>
      <c r="C17535" s="158">
        <v>2.67677736503538E-2</v>
      </c>
      <c r="D17535" s="158"/>
      <c r="E17535" s="158"/>
    </row>
    <row r="17536" spans="1:5" x14ac:dyDescent="0.25">
      <c r="A17536" s="158">
        <v>109407.91037054099</v>
      </c>
      <c r="B17536" s="158">
        <v>1.6458876186748399</v>
      </c>
      <c r="C17536" s="158">
        <v>2.6756010542734E-2</v>
      </c>
      <c r="D17536" s="158"/>
      <c r="E17536" s="158"/>
    </row>
    <row r="17537" spans="1:5" x14ac:dyDescent="0.25">
      <c r="A17537" s="158">
        <v>109443.157033194</v>
      </c>
      <c r="B17537" s="158">
        <v>-0.48006454723167302</v>
      </c>
      <c r="C17537" s="158">
        <v>2.6638501314512501E-2</v>
      </c>
      <c r="D17537" s="158"/>
      <c r="E17537" s="158"/>
    </row>
    <row r="17538" spans="1:5" x14ac:dyDescent="0.25">
      <c r="A17538" s="158">
        <v>109475.870142072</v>
      </c>
      <c r="B17538" s="158">
        <v>-0.13505481069926401</v>
      </c>
      <c r="C17538" s="158">
        <v>2.6529173644134402E-2</v>
      </c>
      <c r="D17538" s="158"/>
      <c r="E17538" s="158"/>
    </row>
    <row r="17539" spans="1:5" x14ac:dyDescent="0.25">
      <c r="A17539" s="158">
        <v>109478.04148845001</v>
      </c>
      <c r="B17539" s="158">
        <v>7.74024705921805E-2</v>
      </c>
      <c r="C17539" s="158">
        <v>2.6521907995332099E-2</v>
      </c>
      <c r="D17539" s="158"/>
      <c r="E17539" s="158"/>
    </row>
    <row r="17540" spans="1:5" x14ac:dyDescent="0.25">
      <c r="A17540" s="158">
        <v>109480.01613078</v>
      </c>
      <c r="B17540" s="158">
        <v>0.10018368509063801</v>
      </c>
      <c r="C17540" s="158">
        <v>2.6515299580188001E-2</v>
      </c>
      <c r="D17540" s="158"/>
      <c r="E17540" s="158"/>
    </row>
    <row r="17541" spans="1:5" x14ac:dyDescent="0.25">
      <c r="A17541" s="158">
        <v>109485.01479643901</v>
      </c>
      <c r="B17541" s="158">
        <v>0.804581710812036</v>
      </c>
      <c r="C17541" s="158">
        <v>2.6498566734668001E-2</v>
      </c>
      <c r="D17541" s="158"/>
      <c r="E17541" s="158"/>
    </row>
    <row r="17542" spans="1:5" x14ac:dyDescent="0.25">
      <c r="A17542" s="158">
        <v>109526.40686737301</v>
      </c>
      <c r="B17542" s="158">
        <v>-0.17491156164058899</v>
      </c>
      <c r="C17542" s="158">
        <v>2.6359782529865799E-2</v>
      </c>
      <c r="D17542" s="158"/>
      <c r="E17542" s="158"/>
    </row>
    <row r="17543" spans="1:5" x14ac:dyDescent="0.25">
      <c r="A17543" s="158">
        <v>109530.72596819499</v>
      </c>
      <c r="B17543" s="158">
        <v>-0.71111820454268204</v>
      </c>
      <c r="C17543" s="158">
        <v>2.63452778241712E-2</v>
      </c>
      <c r="D17543" s="158"/>
      <c r="E17543" s="158"/>
    </row>
    <row r="17544" spans="1:5" x14ac:dyDescent="0.25">
      <c r="A17544" s="158">
        <v>109542.058045757</v>
      </c>
      <c r="B17544" s="158">
        <v>-0.61617576856297696</v>
      </c>
      <c r="C17544" s="158">
        <v>2.6307200985508698E-2</v>
      </c>
      <c r="D17544" s="158"/>
      <c r="E17544" s="158"/>
    </row>
    <row r="17545" spans="1:5" x14ac:dyDescent="0.25">
      <c r="A17545" s="158">
        <v>109551.58583307501</v>
      </c>
      <c r="B17545" s="158">
        <v>4.0227772496148603E-2</v>
      </c>
      <c r="C17545" s="158">
        <v>2.6275163623291499E-2</v>
      </c>
      <c r="D17545" s="158"/>
      <c r="E17545" s="158"/>
    </row>
    <row r="17546" spans="1:5" x14ac:dyDescent="0.25">
      <c r="A17546" s="158">
        <v>109568.447008469</v>
      </c>
      <c r="B17546" s="158">
        <v>0.195904938396918</v>
      </c>
      <c r="C17546" s="158">
        <v>2.6218416043461701E-2</v>
      </c>
      <c r="D17546" s="158"/>
      <c r="E17546" s="158"/>
    </row>
    <row r="17547" spans="1:5" x14ac:dyDescent="0.25">
      <c r="A17547" s="158">
        <v>109599.04389450399</v>
      </c>
      <c r="B17547" s="158">
        <v>-1.2592169034897301E-2</v>
      </c>
      <c r="C17547" s="158">
        <v>2.6115272426844902E-2</v>
      </c>
      <c r="D17547" s="158"/>
      <c r="E17547" s="158"/>
    </row>
    <row r="17548" spans="1:5" x14ac:dyDescent="0.25">
      <c r="A17548" s="158">
        <v>109605.235204378</v>
      </c>
      <c r="B17548" s="158">
        <v>-1.48257675814834E-2</v>
      </c>
      <c r="C17548" s="158">
        <v>2.6094375071626999E-2</v>
      </c>
      <c r="D17548" s="158"/>
      <c r="E17548" s="158"/>
    </row>
    <row r="17549" spans="1:5" x14ac:dyDescent="0.25">
      <c r="A17549" s="158">
        <v>109615.40148442599</v>
      </c>
      <c r="B17549" s="158">
        <v>-9.7644350736447692E-3</v>
      </c>
      <c r="C17549" s="158">
        <v>2.6060042101113502E-2</v>
      </c>
      <c r="D17549" s="158"/>
      <c r="E17549" s="158"/>
    </row>
    <row r="17550" spans="1:5" x14ac:dyDescent="0.25">
      <c r="A17550" s="158">
        <v>109631.330800247</v>
      </c>
      <c r="B17550" s="158">
        <v>0.40747593872696403</v>
      </c>
      <c r="C17550" s="158">
        <v>2.6006199157464601E-2</v>
      </c>
      <c r="D17550" s="158"/>
      <c r="E17550" s="158"/>
    </row>
    <row r="17551" spans="1:5" x14ac:dyDescent="0.25">
      <c r="A17551" s="158">
        <v>109659.07114045</v>
      </c>
      <c r="B17551" s="158">
        <v>0.29854422670645397</v>
      </c>
      <c r="C17551" s="158">
        <v>2.5912296139669201E-2</v>
      </c>
      <c r="D17551" s="158"/>
      <c r="E17551" s="158"/>
    </row>
    <row r="17552" spans="1:5" x14ac:dyDescent="0.25">
      <c r="A17552" s="158">
        <v>109661.89910681501</v>
      </c>
      <c r="B17552" s="158">
        <v>0.113640079530009</v>
      </c>
      <c r="C17552" s="158">
        <v>2.59027135058803E-2</v>
      </c>
      <c r="D17552" s="158"/>
      <c r="E17552" s="158"/>
    </row>
    <row r="17553" spans="1:5" x14ac:dyDescent="0.25">
      <c r="A17553" s="158">
        <v>109673.198990253</v>
      </c>
      <c r="B17553" s="158">
        <v>0.23720970532532501</v>
      </c>
      <c r="C17553" s="158">
        <v>2.5864405601496498E-2</v>
      </c>
      <c r="D17553" s="158"/>
      <c r="E17553" s="158"/>
    </row>
    <row r="17554" spans="1:5" x14ac:dyDescent="0.25">
      <c r="A17554" s="158">
        <v>109677.953109868</v>
      </c>
      <c r="B17554" s="158">
        <v>1.25181302303989E-2</v>
      </c>
      <c r="C17554" s="158">
        <v>2.5848280012219501E-2</v>
      </c>
      <c r="D17554" s="158"/>
      <c r="E17554" s="158"/>
    </row>
    <row r="17555" spans="1:5" x14ac:dyDescent="0.25">
      <c r="A17555" s="158">
        <v>109724.19161606699</v>
      </c>
      <c r="B17555" s="158">
        <v>-6.6371199529347003E-3</v>
      </c>
      <c r="C17555" s="158">
        <v>2.56911792374434E-2</v>
      </c>
      <c r="D17555" s="158"/>
      <c r="E17555" s="158"/>
    </row>
    <row r="17556" spans="1:5" x14ac:dyDescent="0.25">
      <c r="A17556" s="158">
        <v>109768.90049640001</v>
      </c>
      <c r="B17556" s="158">
        <v>1.9027823431616599E-2</v>
      </c>
      <c r="C17556" s="158">
        <v>2.5538825018983399E-2</v>
      </c>
      <c r="D17556" s="158"/>
      <c r="E17556" s="158"/>
    </row>
    <row r="17557" spans="1:5" x14ac:dyDescent="0.25">
      <c r="A17557" s="158">
        <v>109774.88300582999</v>
      </c>
      <c r="B17557" s="158">
        <v>0.33479588092204499</v>
      </c>
      <c r="C17557" s="158">
        <v>2.5518405145368801E-2</v>
      </c>
      <c r="D17557" s="158"/>
      <c r="E17557" s="158"/>
    </row>
    <row r="17558" spans="1:5" x14ac:dyDescent="0.25">
      <c r="A17558" s="158">
        <v>109797.53971113299</v>
      </c>
      <c r="B17558" s="158">
        <v>-0.145731622826761</v>
      </c>
      <c r="C17558" s="158">
        <v>2.5441001078318801E-2</v>
      </c>
      <c r="D17558" s="158"/>
      <c r="E17558" s="158"/>
    </row>
    <row r="17559" spans="1:5" x14ac:dyDescent="0.25">
      <c r="A17559" s="158">
        <v>109832.257823379</v>
      </c>
      <c r="B17559" s="158">
        <v>-0.487365456826994</v>
      </c>
      <c r="C17559" s="158">
        <v>2.53221745261792E-2</v>
      </c>
      <c r="D17559" s="158"/>
      <c r="E17559" s="158"/>
    </row>
    <row r="17560" spans="1:5" x14ac:dyDescent="0.25">
      <c r="A17560" s="158">
        <v>109845.766313146</v>
      </c>
      <c r="B17560" s="158">
        <v>-0.43273164844908102</v>
      </c>
      <c r="C17560" s="158">
        <v>2.5275870036964299E-2</v>
      </c>
      <c r="D17560" s="158"/>
      <c r="E17560" s="158"/>
    </row>
    <row r="17561" spans="1:5" x14ac:dyDescent="0.25">
      <c r="A17561" s="158">
        <v>109857.889651444</v>
      </c>
      <c r="B17561" s="158">
        <v>-8.8335669347050505E-2</v>
      </c>
      <c r="C17561" s="158">
        <v>2.5234280282092601E-2</v>
      </c>
      <c r="D17561" s="158"/>
      <c r="E17561" s="158"/>
    </row>
    <row r="17562" spans="1:5" x14ac:dyDescent="0.25">
      <c r="A17562" s="158">
        <v>109860.365641043</v>
      </c>
      <c r="B17562" s="158">
        <v>0.222296861794513</v>
      </c>
      <c r="C17562" s="158">
        <v>2.52257824053192E-2</v>
      </c>
      <c r="D17562" s="158"/>
      <c r="E17562" s="158"/>
    </row>
    <row r="17563" spans="1:5" x14ac:dyDescent="0.25">
      <c r="A17563" s="158">
        <v>109866.155753491</v>
      </c>
      <c r="B17563" s="158">
        <v>-0.39163413657931101</v>
      </c>
      <c r="C17563" s="158">
        <v>2.5205904978227299E-2</v>
      </c>
      <c r="D17563" s="158"/>
      <c r="E17563" s="158"/>
    </row>
    <row r="17564" spans="1:5" x14ac:dyDescent="0.25">
      <c r="A17564" s="158">
        <v>109867.464557188</v>
      </c>
      <c r="B17564" s="158">
        <v>-0.22044209139916399</v>
      </c>
      <c r="C17564" s="158">
        <v>2.52014108715095E-2</v>
      </c>
      <c r="D17564" s="158"/>
      <c r="E17564" s="158"/>
    </row>
    <row r="17565" spans="1:5" x14ac:dyDescent="0.25">
      <c r="A17565" s="158">
        <v>109927.924273582</v>
      </c>
      <c r="B17565" s="158">
        <v>-0.17556270600371801</v>
      </c>
      <c r="C17565" s="158">
        <v>2.4993411755147799E-2</v>
      </c>
      <c r="D17565" s="158"/>
      <c r="E17565" s="158"/>
    </row>
    <row r="17566" spans="1:5" x14ac:dyDescent="0.25">
      <c r="A17566" s="158">
        <v>109938.69919022601</v>
      </c>
      <c r="B17566" s="158">
        <v>-0.16695517239837501</v>
      </c>
      <c r="C17566" s="158">
        <v>2.49562621647983E-2</v>
      </c>
      <c r="D17566" s="158"/>
      <c r="E17566" s="158"/>
    </row>
    <row r="17567" spans="1:5" x14ac:dyDescent="0.25">
      <c r="A17567" s="158">
        <v>109952.649717516</v>
      </c>
      <c r="B17567" s="158">
        <v>-0.218684409225256</v>
      </c>
      <c r="C17567" s="158">
        <v>2.4908127769933199E-2</v>
      </c>
      <c r="D17567" s="158"/>
      <c r="E17567" s="158"/>
    </row>
    <row r="17568" spans="1:5" x14ac:dyDescent="0.25">
      <c r="A17568" s="158">
        <v>110005.991604458</v>
      </c>
      <c r="B17568" s="158">
        <v>-0.188798926016498</v>
      </c>
      <c r="C17568" s="158">
        <v>2.4723707196055399E-2</v>
      </c>
      <c r="D17568" s="158"/>
      <c r="E17568" s="158"/>
    </row>
    <row r="17569" spans="1:5" x14ac:dyDescent="0.25">
      <c r="A17569" s="158">
        <v>110006.782571829</v>
      </c>
      <c r="B17569" s="158">
        <v>-1.91129572394422E-3</v>
      </c>
      <c r="C17569" s="158">
        <v>2.4720968155674101E-2</v>
      </c>
      <c r="D17569" s="158"/>
      <c r="E17569" s="158"/>
    </row>
    <row r="17570" spans="1:5" x14ac:dyDescent="0.25">
      <c r="A17570" s="158">
        <v>110022.296389301</v>
      </c>
      <c r="B17570" s="158">
        <v>0.33347587313272697</v>
      </c>
      <c r="C17570" s="158">
        <v>2.4667219525422699E-2</v>
      </c>
      <c r="D17570" s="158"/>
      <c r="E17570" s="158"/>
    </row>
    <row r="17571" spans="1:5" x14ac:dyDescent="0.25">
      <c r="A17571" s="158">
        <v>110028.284466413</v>
      </c>
      <c r="B17571" s="158">
        <v>0.29681322917167702</v>
      </c>
      <c r="C17571" s="158">
        <v>2.4646460317262999E-2</v>
      </c>
      <c r="D17571" s="158"/>
      <c r="E17571" s="158"/>
    </row>
    <row r="17572" spans="1:5" x14ac:dyDescent="0.25">
      <c r="A17572" s="158">
        <v>110052.793326054</v>
      </c>
      <c r="B17572" s="158">
        <v>0.69098243310907703</v>
      </c>
      <c r="C17572" s="158">
        <v>2.4561418205961499E-2</v>
      </c>
      <c r="D17572" s="158"/>
      <c r="E17572" s="158"/>
    </row>
    <row r="17573" spans="1:5" x14ac:dyDescent="0.25">
      <c r="A17573" s="158">
        <v>110080.35724113</v>
      </c>
      <c r="B17573" s="158">
        <v>0.20227642588697101</v>
      </c>
      <c r="C17573" s="158">
        <v>2.4465630680357901E-2</v>
      </c>
      <c r="D17573" s="158"/>
      <c r="E17573" s="158"/>
    </row>
    <row r="17574" spans="1:5" x14ac:dyDescent="0.25">
      <c r="A17574" s="158">
        <v>110089.34832459</v>
      </c>
      <c r="B17574" s="158">
        <v>0.765373975350503</v>
      </c>
      <c r="C17574" s="158">
        <v>2.4434352750559E-2</v>
      </c>
      <c r="D17574" s="158"/>
      <c r="E17574" s="158"/>
    </row>
    <row r="17575" spans="1:5" x14ac:dyDescent="0.25">
      <c r="A17575" s="158">
        <v>110091.790793829</v>
      </c>
      <c r="B17575" s="158">
        <v>-0.820657218088094</v>
      </c>
      <c r="C17575" s="158">
        <v>2.4425853167039598E-2</v>
      </c>
      <c r="D17575" s="158"/>
      <c r="E17575" s="158"/>
    </row>
    <row r="17576" spans="1:5" x14ac:dyDescent="0.25">
      <c r="A17576" s="158">
        <v>110099.777461762</v>
      </c>
      <c r="B17576" s="158">
        <v>-0.88416445564114499</v>
      </c>
      <c r="C17576" s="158">
        <v>2.4398051942567799E-2</v>
      </c>
      <c r="D17576" s="158"/>
      <c r="E17576" s="158"/>
    </row>
    <row r="17577" spans="1:5" x14ac:dyDescent="0.25">
      <c r="A17577" s="158">
        <v>110117.55661641801</v>
      </c>
      <c r="B17577" s="158">
        <v>0.29075966206211201</v>
      </c>
      <c r="C17577" s="158">
        <v>2.4336117975866298E-2</v>
      </c>
      <c r="D17577" s="158"/>
      <c r="E17577" s="158"/>
    </row>
    <row r="17578" spans="1:5" x14ac:dyDescent="0.25">
      <c r="A17578" s="158">
        <v>110124.678335224</v>
      </c>
      <c r="B17578" s="158">
        <v>9.3458790178924098E-2</v>
      </c>
      <c r="C17578" s="158">
        <v>2.4311291782461698E-2</v>
      </c>
      <c r="D17578" s="158"/>
      <c r="E17578" s="158"/>
    </row>
    <row r="17579" spans="1:5" x14ac:dyDescent="0.25">
      <c r="A17579" s="158">
        <v>110130.49009166499</v>
      </c>
      <c r="B17579" s="158">
        <v>-0.61970780534460501</v>
      </c>
      <c r="C17579" s="158">
        <v>2.4291024670579801E-2</v>
      </c>
      <c r="D17579" s="158"/>
      <c r="E17579" s="158"/>
    </row>
    <row r="17580" spans="1:5" x14ac:dyDescent="0.25">
      <c r="A17580" s="158">
        <v>110208.45323493201</v>
      </c>
      <c r="B17580" s="158">
        <v>-0.324749621911957</v>
      </c>
      <c r="C17580" s="158">
        <v>2.4018507552623199E-2</v>
      </c>
      <c r="D17580" s="158"/>
      <c r="E17580" s="158"/>
    </row>
    <row r="17581" spans="1:5" x14ac:dyDescent="0.25">
      <c r="A17581" s="158">
        <v>110216.843605576</v>
      </c>
      <c r="B17581" s="158">
        <v>-0.54717651460347605</v>
      </c>
      <c r="C17581" s="158">
        <v>2.3989109090356901E-2</v>
      </c>
      <c r="D17581" s="158"/>
      <c r="E17581" s="158"/>
    </row>
    <row r="17582" spans="1:5" x14ac:dyDescent="0.25">
      <c r="A17582" s="158">
        <v>110222.035637315</v>
      </c>
      <c r="B17582" s="158">
        <v>-0.84511080044572495</v>
      </c>
      <c r="C17582" s="158">
        <v>2.39709103023058E-2</v>
      </c>
      <c r="D17582" s="158"/>
      <c r="E17582" s="158"/>
    </row>
    <row r="17583" spans="1:5" x14ac:dyDescent="0.25">
      <c r="A17583" s="158">
        <v>110233.063905827</v>
      </c>
      <c r="B17583" s="158">
        <v>-0.30088442278515298</v>
      </c>
      <c r="C17583" s="158">
        <v>2.3932237562271599E-2</v>
      </c>
      <c r="D17583" s="158"/>
      <c r="E17583" s="158"/>
    </row>
    <row r="17584" spans="1:5" x14ac:dyDescent="0.25">
      <c r="A17584" s="158">
        <v>110241.310803089</v>
      </c>
      <c r="B17584" s="158">
        <v>5.9138665153835E-3</v>
      </c>
      <c r="C17584" s="158">
        <v>2.3903303045253801E-2</v>
      </c>
      <c r="D17584" s="158"/>
      <c r="E17584" s="158"/>
    </row>
    <row r="17585" spans="1:5" x14ac:dyDescent="0.25">
      <c r="A17585" s="158">
        <v>110284.53734908201</v>
      </c>
      <c r="B17585" s="158">
        <v>-0.599862426906694</v>
      </c>
      <c r="C17585" s="158">
        <v>2.3751430035520601E-2</v>
      </c>
      <c r="D17585" s="158"/>
      <c r="E17585" s="158"/>
    </row>
    <row r="17586" spans="1:5" x14ac:dyDescent="0.25">
      <c r="A17586" s="158">
        <v>110354.653407744</v>
      </c>
      <c r="B17586" s="158">
        <v>0.57815526060827105</v>
      </c>
      <c r="C17586" s="158">
        <v>2.3504338129771998E-2</v>
      </c>
      <c r="D17586" s="158"/>
      <c r="E17586" s="158"/>
    </row>
    <row r="17587" spans="1:5" x14ac:dyDescent="0.25">
      <c r="A17587" s="158">
        <v>110367.419948268</v>
      </c>
      <c r="B17587" s="158">
        <v>-4.7371355062275598E-3</v>
      </c>
      <c r="C17587" s="158">
        <v>2.3459250484652399E-2</v>
      </c>
      <c r="D17587" s="158"/>
      <c r="E17587" s="158"/>
    </row>
    <row r="17588" spans="1:5" x14ac:dyDescent="0.25">
      <c r="A17588" s="158">
        <v>110396.248023919</v>
      </c>
      <c r="B17588" s="158">
        <v>-0.35822037637741599</v>
      </c>
      <c r="C17588" s="158">
        <v>2.33573287286056E-2</v>
      </c>
      <c r="D17588" s="158"/>
      <c r="E17588" s="158"/>
    </row>
    <row r="17589" spans="1:5" x14ac:dyDescent="0.25">
      <c r="A17589" s="158">
        <v>110409.86976678199</v>
      </c>
      <c r="B17589" s="158">
        <v>-8.8580789698200504E-2</v>
      </c>
      <c r="C17589" s="158">
        <v>2.3309116517417499E-2</v>
      </c>
      <c r="D17589" s="158"/>
      <c r="E17589" s="158"/>
    </row>
    <row r="17590" spans="1:5" x14ac:dyDescent="0.25">
      <c r="A17590" s="158">
        <v>110433.019254053</v>
      </c>
      <c r="B17590" s="158">
        <v>-0.26433898067226302</v>
      </c>
      <c r="C17590" s="158">
        <v>2.3227105497395002E-2</v>
      </c>
      <c r="D17590" s="158"/>
      <c r="E17590" s="158"/>
    </row>
    <row r="17591" spans="1:5" x14ac:dyDescent="0.25">
      <c r="A17591" s="158">
        <v>110468.17770604799</v>
      </c>
      <c r="B17591" s="158">
        <v>0.12949816369573999</v>
      </c>
      <c r="C17591" s="158">
        <v>2.3102367375607599E-2</v>
      </c>
      <c r="D17591" s="158"/>
      <c r="E17591" s="158"/>
    </row>
    <row r="17592" spans="1:5" x14ac:dyDescent="0.25">
      <c r="A17592" s="158">
        <v>110487.262960362</v>
      </c>
      <c r="B17592" s="158">
        <v>-0.39351016393563998</v>
      </c>
      <c r="C17592" s="158">
        <v>2.3034563340523499E-2</v>
      </c>
      <c r="D17592" s="158"/>
      <c r="E17592" s="158"/>
    </row>
    <row r="17593" spans="1:5" x14ac:dyDescent="0.25">
      <c r="A17593" s="158">
        <v>110492.820873476</v>
      </c>
      <c r="B17593" s="158">
        <v>0.44195490976888202</v>
      </c>
      <c r="C17593" s="158">
        <v>2.3014805727686501E-2</v>
      </c>
      <c r="D17593" s="158"/>
      <c r="E17593" s="158"/>
    </row>
    <row r="17594" spans="1:5" x14ac:dyDescent="0.25">
      <c r="A17594" s="158">
        <v>110499.170881842</v>
      </c>
      <c r="B17594" s="158">
        <v>0.15012591774787901</v>
      </c>
      <c r="C17594" s="158">
        <v>2.29922256921717E-2</v>
      </c>
      <c r="D17594" s="158"/>
      <c r="E17594" s="158"/>
    </row>
    <row r="17595" spans="1:5" x14ac:dyDescent="0.25">
      <c r="A17595" s="158">
        <v>110580.469803364</v>
      </c>
      <c r="B17595" s="158"/>
      <c r="C17595" s="158">
        <v>2.2702515848473302E-2</v>
      </c>
      <c r="D17595" s="158"/>
      <c r="E17595" s="158"/>
    </row>
    <row r="17596" spans="1:5" x14ac:dyDescent="0.25">
      <c r="A17596" s="158">
        <v>110620.046517535</v>
      </c>
      <c r="B17596" s="158">
        <v>0.32558130577111699</v>
      </c>
      <c r="C17596" s="158">
        <v>2.2561074538467198E-2</v>
      </c>
      <c r="D17596" s="158"/>
      <c r="E17596" s="158"/>
    </row>
    <row r="17597" spans="1:5" x14ac:dyDescent="0.25">
      <c r="A17597" s="158">
        <v>110625.619859333</v>
      </c>
      <c r="B17597" s="158">
        <v>0.47181227634758299</v>
      </c>
      <c r="C17597" s="158">
        <v>2.2541135038050199E-2</v>
      </c>
      <c r="D17597" s="158"/>
      <c r="E17597" s="158"/>
    </row>
    <row r="17598" spans="1:5" x14ac:dyDescent="0.25">
      <c r="A17598" s="158">
        <v>110653.372708991</v>
      </c>
      <c r="B17598" s="158">
        <v>0.61680957677812098</v>
      </c>
      <c r="C17598" s="158">
        <v>2.2441767627478099E-2</v>
      </c>
      <c r="D17598" s="158"/>
      <c r="E17598" s="158"/>
    </row>
    <row r="17599" spans="1:5" x14ac:dyDescent="0.25">
      <c r="A17599" s="158">
        <v>110673.153692989</v>
      </c>
      <c r="B17599" s="158">
        <v>0.152137544618514</v>
      </c>
      <c r="C17599" s="158">
        <v>2.2370864960171301E-2</v>
      </c>
      <c r="D17599" s="158"/>
      <c r="E17599" s="158"/>
    </row>
    <row r="17600" spans="1:5" x14ac:dyDescent="0.25">
      <c r="A17600" s="158">
        <v>110686.351711761</v>
      </c>
      <c r="B17600" s="158">
        <v>2.1141129293322802E-2</v>
      </c>
      <c r="C17600" s="158">
        <v>2.2323522313887699E-2</v>
      </c>
      <c r="D17600" s="158"/>
      <c r="E17600" s="158"/>
    </row>
    <row r="17601" spans="1:5" x14ac:dyDescent="0.25">
      <c r="A17601" s="158">
        <v>110751.870858925</v>
      </c>
      <c r="B17601" s="158">
        <v>0.21076511459157099</v>
      </c>
      <c r="C17601" s="158">
        <v>2.2088078550749499E-2</v>
      </c>
      <c r="D17601" s="158"/>
      <c r="E17601" s="158"/>
    </row>
    <row r="17602" spans="1:5" x14ac:dyDescent="0.25">
      <c r="A17602" s="158">
        <v>110757.967052691</v>
      </c>
      <c r="B17602" s="158">
        <v>0.124728099864724</v>
      </c>
      <c r="C17602" s="158">
        <v>2.2066136641052499E-2</v>
      </c>
      <c r="D17602" s="158"/>
      <c r="E17602" s="158"/>
    </row>
    <row r="17603" spans="1:5" x14ac:dyDescent="0.25">
      <c r="A17603" s="158">
        <v>110772.809993401</v>
      </c>
      <c r="B17603" s="158">
        <v>0.65504705399923602</v>
      </c>
      <c r="C17603" s="158">
        <v>2.20126879682816E-2</v>
      </c>
      <c r="D17603" s="158"/>
      <c r="E17603" s="158"/>
    </row>
    <row r="17604" spans="1:5" x14ac:dyDescent="0.25">
      <c r="A17604" s="158">
        <v>110783.274548207</v>
      </c>
      <c r="B17604" s="158">
        <v>6.7132127117330895E-2</v>
      </c>
      <c r="C17604" s="158">
        <v>2.19749846167453E-2</v>
      </c>
      <c r="D17604" s="158"/>
      <c r="E17604" s="158"/>
    </row>
    <row r="17605" spans="1:5" x14ac:dyDescent="0.25">
      <c r="A17605" s="158">
        <v>110813.145472932</v>
      </c>
      <c r="B17605" s="158">
        <v>-1.5213264570068699E-2</v>
      </c>
      <c r="C17605" s="158">
        <v>2.18672659483212E-2</v>
      </c>
      <c r="D17605" s="158"/>
      <c r="E17605" s="158"/>
    </row>
    <row r="17606" spans="1:5" x14ac:dyDescent="0.25">
      <c r="A17606" s="158">
        <v>110854.109930915</v>
      </c>
      <c r="B17606" s="158">
        <v>0.23213011514102699</v>
      </c>
      <c r="C17606" s="158">
        <v>2.1719316080757101E-2</v>
      </c>
      <c r="D17606" s="158"/>
      <c r="E17606" s="158"/>
    </row>
    <row r="17607" spans="1:5" x14ac:dyDescent="0.25">
      <c r="A17607" s="158">
        <v>110866.439718009</v>
      </c>
      <c r="B17607" s="158">
        <v>0.86113013988180498</v>
      </c>
      <c r="C17607" s="158">
        <v>2.16747343091717E-2</v>
      </c>
      <c r="D17607" s="158"/>
      <c r="E17607" s="158"/>
    </row>
    <row r="17608" spans="1:5" x14ac:dyDescent="0.25">
      <c r="A17608" s="158">
        <v>110867.113381508</v>
      </c>
      <c r="B17608" s="158">
        <v>-0.177014252143848</v>
      </c>
      <c r="C17608" s="158">
        <v>2.1672297820150298E-2</v>
      </c>
      <c r="D17608" s="158"/>
      <c r="E17608" s="158"/>
    </row>
    <row r="17609" spans="1:5" x14ac:dyDescent="0.25">
      <c r="A17609" s="158">
        <v>110867.44487748999</v>
      </c>
      <c r="B17609" s="158">
        <v>0.22107794098174</v>
      </c>
      <c r="C17609" s="158">
        <v>2.1671098848411698E-2</v>
      </c>
      <c r="D17609" s="158"/>
      <c r="E17609" s="158"/>
    </row>
    <row r="17610" spans="1:5" x14ac:dyDescent="0.25">
      <c r="A17610" s="158">
        <v>110868.62397108899</v>
      </c>
      <c r="B17610" s="158">
        <v>-0.76502034515678596</v>
      </c>
      <c r="C17610" s="158">
        <v>2.16668341057225E-2</v>
      </c>
      <c r="D17610" s="158"/>
      <c r="E17610" s="158"/>
    </row>
    <row r="17611" spans="1:5" x14ac:dyDescent="0.25">
      <c r="A17611" s="158">
        <v>110898.686347639</v>
      </c>
      <c r="B17611" s="158">
        <v>0.24214390934986799</v>
      </c>
      <c r="C17611" s="158">
        <v>2.15580279350388E-2</v>
      </c>
      <c r="D17611" s="158"/>
      <c r="E17611" s="158"/>
    </row>
    <row r="17612" spans="1:5" x14ac:dyDescent="0.25">
      <c r="A17612" s="158">
        <v>110910.550102769</v>
      </c>
      <c r="B17612" s="158">
        <v>0.29685448246530299</v>
      </c>
      <c r="C17612" s="158">
        <v>2.1515051212643799E-2</v>
      </c>
      <c r="D17612" s="158"/>
      <c r="E17612" s="158"/>
    </row>
    <row r="17613" spans="1:5" x14ac:dyDescent="0.25">
      <c r="A17613" s="158">
        <v>110913.50034320699</v>
      </c>
      <c r="B17613" s="158">
        <v>7.72360817350881E-2</v>
      </c>
      <c r="C17613" s="158">
        <v>2.1504360608758499E-2</v>
      </c>
      <c r="D17613" s="158"/>
      <c r="E17613" s="158"/>
    </row>
    <row r="17614" spans="1:5" x14ac:dyDescent="0.25">
      <c r="A17614" s="158">
        <v>110947.64912633</v>
      </c>
      <c r="B17614" s="158">
        <v>0.13144020229460801</v>
      </c>
      <c r="C17614" s="158">
        <v>2.1380523000332802E-2</v>
      </c>
      <c r="D17614" s="158"/>
      <c r="E17614" s="158"/>
    </row>
    <row r="17615" spans="1:5" x14ac:dyDescent="0.25">
      <c r="A17615" s="158">
        <v>110949.53928342499</v>
      </c>
      <c r="B17615" s="158">
        <v>-8.8756197424888494E-2</v>
      </c>
      <c r="C17615" s="158">
        <v>2.13736634397391E-2</v>
      </c>
      <c r="D17615" s="158"/>
      <c r="E17615" s="158"/>
    </row>
    <row r="17616" spans="1:5" x14ac:dyDescent="0.25">
      <c r="A17616" s="158">
        <v>110949.819253925</v>
      </c>
      <c r="B17616" s="158">
        <v>1.3106976371633201</v>
      </c>
      <c r="C17616" s="158">
        <v>2.1372647355064701E-2</v>
      </c>
      <c r="D17616" s="158"/>
      <c r="E17616" s="158"/>
    </row>
    <row r="17617" spans="1:5" x14ac:dyDescent="0.25">
      <c r="A17617" s="158">
        <v>110956.82237434101</v>
      </c>
      <c r="B17617" s="158">
        <v>0.26575822425427598</v>
      </c>
      <c r="C17617" s="158">
        <v>2.1347227464355401E-2</v>
      </c>
      <c r="D17617" s="158"/>
      <c r="E17617" s="158"/>
    </row>
    <row r="17618" spans="1:5" x14ac:dyDescent="0.25">
      <c r="A17618" s="158">
        <v>110966.808135381</v>
      </c>
      <c r="B17618" s="158">
        <v>0.154333955214847</v>
      </c>
      <c r="C17618" s="158">
        <v>2.1310968681414799E-2</v>
      </c>
      <c r="D17618" s="158"/>
      <c r="E17618" s="158"/>
    </row>
    <row r="17619" spans="1:5" x14ac:dyDescent="0.25">
      <c r="A17619" s="158">
        <v>110981.451695525</v>
      </c>
      <c r="B17619" s="158">
        <v>-0.45438126946026902</v>
      </c>
      <c r="C17619" s="158">
        <v>2.1257770704137299E-2</v>
      </c>
      <c r="D17619" s="158"/>
      <c r="E17619" s="158"/>
    </row>
    <row r="17620" spans="1:5" x14ac:dyDescent="0.25">
      <c r="A17620" s="158">
        <v>110992.778639428</v>
      </c>
      <c r="B17620" s="158">
        <v>-1.51820957788207E-2</v>
      </c>
      <c r="C17620" s="158">
        <v>2.1216600015004802E-2</v>
      </c>
      <c r="D17620" s="158"/>
      <c r="E17620" s="158"/>
    </row>
    <row r="17621" spans="1:5" x14ac:dyDescent="0.25">
      <c r="A17621" s="158">
        <v>111046.64374388701</v>
      </c>
      <c r="B17621" s="158">
        <v>-0.113677907719734</v>
      </c>
      <c r="C17621" s="158">
        <v>2.10205594966376E-2</v>
      </c>
      <c r="D17621" s="158"/>
      <c r="E17621" s="158"/>
    </row>
    <row r="17622" spans="1:5" x14ac:dyDescent="0.25">
      <c r="A17622" s="158">
        <v>111054.937687495</v>
      </c>
      <c r="B17622" s="158">
        <v>1.6270423799037901</v>
      </c>
      <c r="C17622" s="158">
        <v>2.0990337019906401E-2</v>
      </c>
      <c r="D17622" s="158"/>
      <c r="E17622" s="158"/>
    </row>
    <row r="17623" spans="1:5" x14ac:dyDescent="0.25">
      <c r="A17623" s="158">
        <v>111060.985059149</v>
      </c>
      <c r="B17623" s="158">
        <v>0.29731490686693002</v>
      </c>
      <c r="C17623" s="158">
        <v>2.09682947251657E-2</v>
      </c>
      <c r="D17623" s="158"/>
      <c r="E17623" s="158"/>
    </row>
    <row r="17624" spans="1:5" x14ac:dyDescent="0.25">
      <c r="A17624" s="158">
        <v>111074.375839197</v>
      </c>
      <c r="B17624" s="158">
        <v>-0.45746774273288698</v>
      </c>
      <c r="C17624" s="158">
        <v>2.0919467779110201E-2</v>
      </c>
      <c r="D17624" s="158"/>
      <c r="E17624" s="158"/>
    </row>
    <row r="17625" spans="1:5" x14ac:dyDescent="0.25">
      <c r="A17625" s="158">
        <v>111084.407008225</v>
      </c>
      <c r="B17625" s="158">
        <v>0.26398204713515799</v>
      </c>
      <c r="C17625" s="158">
        <v>2.0882874495025201E-2</v>
      </c>
      <c r="D17625" s="158"/>
      <c r="E17625" s="158"/>
    </row>
    <row r="17626" spans="1:5" x14ac:dyDescent="0.25">
      <c r="A17626" s="158">
        <v>111089.084325442</v>
      </c>
      <c r="B17626" s="158">
        <v>-0.563384824734525</v>
      </c>
      <c r="C17626" s="158">
        <v>2.0865807018782101E-2</v>
      </c>
      <c r="D17626" s="158"/>
      <c r="E17626" s="158"/>
    </row>
    <row r="17627" spans="1:5" x14ac:dyDescent="0.25">
      <c r="A17627" s="158">
        <v>111141.10230283601</v>
      </c>
      <c r="B17627" s="158">
        <v>0.76996808391829297</v>
      </c>
      <c r="C17627" s="158">
        <v>2.06757894027573E-2</v>
      </c>
      <c r="D17627" s="158"/>
      <c r="E17627" s="158"/>
    </row>
    <row r="17628" spans="1:5" x14ac:dyDescent="0.25">
      <c r="A17628" s="158">
        <v>111161.02713750199</v>
      </c>
      <c r="B17628" s="158">
        <v>0.224414219349889</v>
      </c>
      <c r="C17628" s="158">
        <v>2.0602907177109799E-2</v>
      </c>
      <c r="D17628" s="158"/>
      <c r="E17628" s="158"/>
    </row>
    <row r="17629" spans="1:5" x14ac:dyDescent="0.25">
      <c r="A17629" s="158">
        <v>111171.479279012</v>
      </c>
      <c r="B17629" s="158">
        <v>-0.33681900679182197</v>
      </c>
      <c r="C17629" s="158">
        <v>2.0564653198049301E-2</v>
      </c>
      <c r="D17629" s="158"/>
      <c r="E17629" s="158"/>
    </row>
    <row r="17630" spans="1:5" x14ac:dyDescent="0.25">
      <c r="A17630" s="158">
        <v>111179.86380132</v>
      </c>
      <c r="B17630" s="158">
        <v>0.161487692668771</v>
      </c>
      <c r="C17630" s="158">
        <v>2.05339558896163E-2</v>
      </c>
      <c r="D17630" s="158"/>
      <c r="E17630" s="158"/>
    </row>
    <row r="17631" spans="1:5" x14ac:dyDescent="0.25">
      <c r="A17631" s="158">
        <v>111193.928783813</v>
      </c>
      <c r="B17631" s="158">
        <v>-0.46594441268261699</v>
      </c>
      <c r="C17631" s="158">
        <v>2.04824401717425E-2</v>
      </c>
      <c r="D17631" s="158"/>
      <c r="E17631" s="158"/>
    </row>
    <row r="17632" spans="1:5" x14ac:dyDescent="0.25">
      <c r="A17632" s="158">
        <v>111202.32321420099</v>
      </c>
      <c r="B17632" s="158">
        <v>0.71260835500319697</v>
      </c>
      <c r="C17632" s="158">
        <v>2.0451681359303201E-2</v>
      </c>
      <c r="D17632" s="158"/>
      <c r="E17632" s="158"/>
    </row>
    <row r="17633" spans="1:5" x14ac:dyDescent="0.25">
      <c r="A17633" s="158">
        <v>111210.667876643</v>
      </c>
      <c r="B17633" s="158">
        <v>-0.478082277988157</v>
      </c>
      <c r="C17633" s="158">
        <v>2.0421095622923401E-2</v>
      </c>
      <c r="D17633" s="158"/>
      <c r="E17633" s="158"/>
    </row>
    <row r="17634" spans="1:5" x14ac:dyDescent="0.25">
      <c r="A17634" s="158">
        <v>111218.33422071001</v>
      </c>
      <c r="B17634" s="158">
        <v>0.39582390435217701</v>
      </c>
      <c r="C17634" s="158">
        <v>2.0392988002775801E-2</v>
      </c>
      <c r="D17634" s="158"/>
      <c r="E17634" s="158"/>
    </row>
    <row r="17635" spans="1:5" x14ac:dyDescent="0.25">
      <c r="A17635" s="158">
        <v>111226.744541149</v>
      </c>
      <c r="B17635" s="158">
        <v>8.0400680442305195E-2</v>
      </c>
      <c r="C17635" s="158">
        <v>2.03621437731622E-2</v>
      </c>
      <c r="D17635" s="158"/>
      <c r="E17635" s="158"/>
    </row>
    <row r="17636" spans="1:5" x14ac:dyDescent="0.25">
      <c r="A17636" s="158">
        <v>111243.67551776</v>
      </c>
      <c r="B17636" s="158">
        <v>0.137696091420247</v>
      </c>
      <c r="C17636" s="158">
        <v>2.03000225017856E-2</v>
      </c>
      <c r="D17636" s="158"/>
      <c r="E17636" s="158"/>
    </row>
    <row r="17637" spans="1:5" x14ac:dyDescent="0.25">
      <c r="A17637" s="158">
        <v>111255.921805736</v>
      </c>
      <c r="B17637" s="158">
        <v>-9.5468193546643904E-2</v>
      </c>
      <c r="C17637" s="158">
        <v>2.0255066452497E-2</v>
      </c>
      <c r="D17637" s="158"/>
      <c r="E17637" s="158"/>
    </row>
    <row r="17638" spans="1:5" x14ac:dyDescent="0.25">
      <c r="A17638" s="158">
        <v>111257.886488241</v>
      </c>
      <c r="B17638" s="158">
        <v>2.8580550996859501E-2</v>
      </c>
      <c r="C17638" s="158">
        <v>2.0247852301316299E-2</v>
      </c>
      <c r="D17638" s="158"/>
      <c r="E17638" s="158"/>
    </row>
    <row r="17639" spans="1:5" x14ac:dyDescent="0.25">
      <c r="A17639" s="158">
        <v>111285.098486075</v>
      </c>
      <c r="B17639" s="158">
        <v>0.20399267419968201</v>
      </c>
      <c r="C17639" s="158">
        <v>2.0147880859794E-2</v>
      </c>
      <c r="D17639" s="158"/>
      <c r="E17639" s="158"/>
    </row>
    <row r="17640" spans="1:5" x14ac:dyDescent="0.25">
      <c r="A17640" s="158">
        <v>111287.37428497001</v>
      </c>
      <c r="B17640" s="158">
        <v>0.18993515274898801</v>
      </c>
      <c r="C17640" s="158">
        <v>2.0139515719336101E-2</v>
      </c>
      <c r="D17640" s="158"/>
      <c r="E17640" s="158"/>
    </row>
    <row r="17641" spans="1:5" x14ac:dyDescent="0.25">
      <c r="A17641" s="158">
        <v>111324.731464924</v>
      </c>
      <c r="B17641" s="158">
        <v>0.10547568298566699</v>
      </c>
      <c r="C17641" s="158">
        <v>2.0002108051838999E-2</v>
      </c>
      <c r="D17641" s="158"/>
      <c r="E17641" s="158"/>
    </row>
    <row r="17642" spans="1:5" x14ac:dyDescent="0.25">
      <c r="A17642" s="158">
        <v>111329.245392418</v>
      </c>
      <c r="B17642" s="158">
        <v>-0.44586116222498101</v>
      </c>
      <c r="C17642" s="158">
        <v>1.9985492935361799E-2</v>
      </c>
      <c r="D17642" s="158"/>
      <c r="E17642" s="158"/>
    </row>
    <row r="17643" spans="1:5" x14ac:dyDescent="0.25">
      <c r="A17643" s="158">
        <v>111332.67656299799</v>
      </c>
      <c r="B17643" s="158">
        <v>0.104770370918339</v>
      </c>
      <c r="C17643" s="158">
        <v>1.9972861582719399E-2</v>
      </c>
      <c r="D17643" s="158"/>
      <c r="E17643" s="158"/>
    </row>
    <row r="17644" spans="1:5" x14ac:dyDescent="0.25">
      <c r="A17644" s="158">
        <v>111364.44977962501</v>
      </c>
      <c r="B17644" s="158">
        <v>-0.39167741155303698</v>
      </c>
      <c r="C17644" s="158">
        <v>1.98558234831318E-2</v>
      </c>
      <c r="D17644" s="158"/>
      <c r="E17644" s="158"/>
    </row>
    <row r="17645" spans="1:5" x14ac:dyDescent="0.25">
      <c r="A17645" s="158">
        <v>111396.33136973499</v>
      </c>
      <c r="B17645" s="158">
        <v>-0.105309186573233</v>
      </c>
      <c r="C17645" s="158">
        <v>1.9738261178935901E-2</v>
      </c>
      <c r="D17645" s="158"/>
      <c r="E17645" s="158"/>
    </row>
    <row r="17646" spans="1:5" x14ac:dyDescent="0.25">
      <c r="A17646" s="158">
        <v>111409.297166096</v>
      </c>
      <c r="B17646" s="158">
        <v>-0.37838134530519002</v>
      </c>
      <c r="C17646" s="158">
        <v>1.9690414863474701E-2</v>
      </c>
      <c r="D17646" s="158"/>
      <c r="E17646" s="158"/>
    </row>
    <row r="17647" spans="1:5" x14ac:dyDescent="0.25">
      <c r="A17647" s="158">
        <v>111410.741877341</v>
      </c>
      <c r="B17647" s="158">
        <v>-4.1337388055084898E-2</v>
      </c>
      <c r="C17647" s="158">
        <v>1.96850823406126E-2</v>
      </c>
      <c r="D17647" s="158"/>
      <c r="E17647" s="158"/>
    </row>
    <row r="17648" spans="1:5" x14ac:dyDescent="0.25">
      <c r="A17648" s="158">
        <v>111415.18724754101</v>
      </c>
      <c r="B17648" s="158">
        <v>-0.26683486488821001</v>
      </c>
      <c r="C17648" s="158">
        <v>1.9668672615290601E-2</v>
      </c>
      <c r="D17648" s="158"/>
      <c r="E17648" s="158"/>
    </row>
    <row r="17649" spans="1:5" x14ac:dyDescent="0.25">
      <c r="A17649" s="158">
        <v>111450.909593637</v>
      </c>
      <c r="B17649" s="158">
        <v>0.22844216653343799</v>
      </c>
      <c r="C17649" s="158">
        <v>1.95367207032962E-2</v>
      </c>
      <c r="D17649" s="158"/>
      <c r="E17649" s="158"/>
    </row>
    <row r="17650" spans="1:5" x14ac:dyDescent="0.25">
      <c r="A17650" s="158">
        <v>111462.26392696099</v>
      </c>
      <c r="B17650" s="158">
        <v>0.15420172753743999</v>
      </c>
      <c r="C17650" s="158">
        <v>1.9494748171178002E-2</v>
      </c>
      <c r="D17650" s="158"/>
      <c r="E17650" s="158"/>
    </row>
    <row r="17651" spans="1:5" x14ac:dyDescent="0.25">
      <c r="A17651" s="158">
        <v>111465.858138708</v>
      </c>
      <c r="B17651" s="158">
        <v>0.64802378838559904</v>
      </c>
      <c r="C17651" s="158">
        <v>1.9481458619122601E-2</v>
      </c>
      <c r="D17651" s="158"/>
      <c r="E17651" s="158"/>
    </row>
    <row r="17652" spans="1:5" x14ac:dyDescent="0.25">
      <c r="A17652" s="158">
        <v>111468.204938747</v>
      </c>
      <c r="B17652" s="158">
        <v>-0.34208871793029999</v>
      </c>
      <c r="C17652" s="158">
        <v>1.94727805393352E-2</v>
      </c>
      <c r="D17652" s="158"/>
      <c r="E17652" s="158"/>
    </row>
    <row r="17653" spans="1:5" x14ac:dyDescent="0.25">
      <c r="A17653" s="158">
        <v>111488.21724354201</v>
      </c>
      <c r="B17653" s="158">
        <v>0.15512265674981801</v>
      </c>
      <c r="C17653" s="158">
        <v>1.9398752242953399E-2</v>
      </c>
      <c r="D17653" s="158"/>
      <c r="E17653" s="158"/>
    </row>
    <row r="17654" spans="1:5" x14ac:dyDescent="0.25">
      <c r="A17654" s="158">
        <v>111489.63683563301</v>
      </c>
      <c r="B17654" s="158">
        <v>0.25833604646163799</v>
      </c>
      <c r="C17654" s="158">
        <v>1.9393499207709702E-2</v>
      </c>
      <c r="D17654" s="158"/>
      <c r="E17654" s="158"/>
    </row>
    <row r="17655" spans="1:5" x14ac:dyDescent="0.25">
      <c r="A17655" s="158">
        <v>111501.817288469</v>
      </c>
      <c r="B17655" s="158">
        <v>0.19950060694247099</v>
      </c>
      <c r="C17655" s="158">
        <v>1.93484172958832E-2</v>
      </c>
      <c r="D17655" s="158"/>
      <c r="E17655" s="158"/>
    </row>
    <row r="17656" spans="1:5" x14ac:dyDescent="0.25">
      <c r="A17656" s="158">
        <v>111529.333695761</v>
      </c>
      <c r="B17656" s="158">
        <v>-0.74588571719276198</v>
      </c>
      <c r="C17656" s="158">
        <v>1.92465118105676E-2</v>
      </c>
      <c r="D17656" s="158"/>
      <c r="E17656" s="158"/>
    </row>
    <row r="17657" spans="1:5" x14ac:dyDescent="0.25">
      <c r="A17657" s="158">
        <v>111587.171970468</v>
      </c>
      <c r="B17657" s="158">
        <v>-0.34908938876143703</v>
      </c>
      <c r="C17657" s="158">
        <v>1.9032032784295699E-2</v>
      </c>
      <c r="D17657" s="158"/>
      <c r="E17657" s="158"/>
    </row>
    <row r="17658" spans="1:5" x14ac:dyDescent="0.25">
      <c r="A17658" s="158">
        <v>111645.729385835</v>
      </c>
      <c r="B17658" s="158">
        <v>-0.54361130228154397</v>
      </c>
      <c r="C17658" s="158">
        <v>1.88145127297571E-2</v>
      </c>
      <c r="D17658" s="158"/>
      <c r="E17658" s="158"/>
    </row>
    <row r="17659" spans="1:5" x14ac:dyDescent="0.25">
      <c r="A17659" s="158">
        <v>111650.593951527</v>
      </c>
      <c r="B17659" s="158">
        <v>-0.34501222819522898</v>
      </c>
      <c r="C17659" s="158">
        <v>1.8796426023882502E-2</v>
      </c>
      <c r="D17659" s="158"/>
      <c r="E17659" s="158"/>
    </row>
    <row r="17660" spans="1:5" x14ac:dyDescent="0.25">
      <c r="A17660" s="158">
        <v>111670.192069103</v>
      </c>
      <c r="B17660" s="158">
        <v>-4.4657207695486499E-2</v>
      </c>
      <c r="C17660" s="158">
        <v>1.87235338658111E-2</v>
      </c>
      <c r="D17660" s="158"/>
      <c r="E17660" s="158"/>
    </row>
    <row r="17661" spans="1:5" x14ac:dyDescent="0.25">
      <c r="A17661" s="158">
        <v>111694.943288436</v>
      </c>
      <c r="B17661" s="158">
        <v>3.4878531884995998</v>
      </c>
      <c r="C17661" s="158">
        <v>1.8631418049468398E-2</v>
      </c>
      <c r="D17661" s="158"/>
      <c r="E17661" s="158"/>
    </row>
    <row r="17662" spans="1:5" x14ac:dyDescent="0.25">
      <c r="A17662" s="158">
        <v>111728.11746320099</v>
      </c>
      <c r="B17662" s="158">
        <v>-8.4621411261376303E-2</v>
      </c>
      <c r="C17662" s="158">
        <v>1.8507855628461699E-2</v>
      </c>
      <c r="D17662" s="158"/>
      <c r="E17662" s="158"/>
    </row>
    <row r="17663" spans="1:5" x14ac:dyDescent="0.25">
      <c r="A17663" s="158">
        <v>111750.128433102</v>
      </c>
      <c r="B17663" s="158">
        <v>0.51279457027073605</v>
      </c>
      <c r="C17663" s="158">
        <v>1.8425810605146802E-2</v>
      </c>
      <c r="D17663" s="158"/>
      <c r="E17663" s="158"/>
    </row>
    <row r="17664" spans="1:5" x14ac:dyDescent="0.25">
      <c r="A17664" s="158">
        <v>111752.881123955</v>
      </c>
      <c r="B17664" s="158">
        <v>0.41280366378126898</v>
      </c>
      <c r="C17664" s="158">
        <v>1.8415546634725902E-2</v>
      </c>
      <c r="D17664" s="158"/>
      <c r="E17664" s="158"/>
    </row>
    <row r="17665" spans="1:5" x14ac:dyDescent="0.25">
      <c r="A17665" s="158">
        <v>111816.920357137</v>
      </c>
      <c r="B17665" s="158">
        <v>-9.9058447310607103E-2</v>
      </c>
      <c r="C17665" s="158">
        <v>1.81765522338205E-2</v>
      </c>
      <c r="D17665" s="158"/>
      <c r="E17665" s="158"/>
    </row>
    <row r="17666" spans="1:5" x14ac:dyDescent="0.25">
      <c r="A17666" s="158">
        <v>111818.570874474</v>
      </c>
      <c r="B17666" s="158">
        <v>-0.102445695988562</v>
      </c>
      <c r="C17666" s="158">
        <v>1.81703872284492E-2</v>
      </c>
      <c r="D17666" s="158"/>
      <c r="E17666" s="158"/>
    </row>
    <row r="17667" spans="1:5" x14ac:dyDescent="0.25">
      <c r="A17667" s="158">
        <v>111821.64608534701</v>
      </c>
      <c r="B17667" s="158">
        <v>-1.0199234710565901</v>
      </c>
      <c r="C17667" s="158">
        <v>1.81589000167422E-2</v>
      </c>
      <c r="D17667" s="158"/>
      <c r="E17667" s="158"/>
    </row>
    <row r="17668" spans="1:5" x14ac:dyDescent="0.25">
      <c r="A17668" s="158">
        <v>111827.234930693</v>
      </c>
      <c r="B17668" s="158">
        <v>-0.171465855428587</v>
      </c>
      <c r="C17668" s="158">
        <v>1.8138021000777601E-2</v>
      </c>
      <c r="D17668" s="158"/>
      <c r="E17668" s="158"/>
    </row>
    <row r="17669" spans="1:5" x14ac:dyDescent="0.25">
      <c r="A17669" s="158">
        <v>111831.524849647</v>
      </c>
      <c r="B17669" s="158">
        <v>0.25723056615913897</v>
      </c>
      <c r="C17669" s="158">
        <v>1.8121992539355501E-2</v>
      </c>
      <c r="D17669" s="158"/>
      <c r="E17669" s="158"/>
    </row>
    <row r="17670" spans="1:5" x14ac:dyDescent="0.25">
      <c r="A17670" s="158">
        <v>111847.76186767399</v>
      </c>
      <c r="B17670" s="158">
        <v>-0.26042969884585399</v>
      </c>
      <c r="C17670" s="158">
        <v>1.8061310205545401E-2</v>
      </c>
      <c r="D17670" s="158"/>
      <c r="E17670" s="158"/>
    </row>
    <row r="17671" spans="1:5" x14ac:dyDescent="0.25">
      <c r="A17671" s="158">
        <v>111868.357762934</v>
      </c>
      <c r="B17671" s="158">
        <v>-0.28515667856181498</v>
      </c>
      <c r="C17671" s="158">
        <v>1.7984301812143999E-2</v>
      </c>
      <c r="D17671" s="158"/>
      <c r="E17671" s="158"/>
    </row>
    <row r="17672" spans="1:5" x14ac:dyDescent="0.25">
      <c r="A17672" s="158">
        <v>111882.895591737</v>
      </c>
      <c r="B17672" s="158">
        <v>-0.75653882354482804</v>
      </c>
      <c r="C17672" s="158">
        <v>1.7929920854289801E-2</v>
      </c>
      <c r="D17672" s="158"/>
      <c r="E17672" s="158"/>
    </row>
    <row r="17673" spans="1:5" x14ac:dyDescent="0.25">
      <c r="A17673" s="158">
        <v>111897.65589965299</v>
      </c>
      <c r="B17673" s="158">
        <v>-0.61208468453515197</v>
      </c>
      <c r="C17673" s="158">
        <v>1.78746877655045E-2</v>
      </c>
      <c r="D17673" s="158"/>
      <c r="E17673" s="158"/>
    </row>
    <row r="17674" spans="1:5" x14ac:dyDescent="0.25">
      <c r="A17674" s="158">
        <v>111912.30170053701</v>
      </c>
      <c r="B17674" s="158">
        <v>0.41686219212326803</v>
      </c>
      <c r="C17674" s="158">
        <v>1.7819863519005E-2</v>
      </c>
      <c r="D17674" s="158"/>
      <c r="E17674" s="158"/>
    </row>
    <row r="17675" spans="1:5" x14ac:dyDescent="0.25">
      <c r="A17675" s="158">
        <v>111921.146122064</v>
      </c>
      <c r="B17675" s="158">
        <v>0.26555366394047702</v>
      </c>
      <c r="C17675" s="158">
        <v>1.7786746425069999E-2</v>
      </c>
      <c r="D17675" s="158"/>
      <c r="E17675" s="158"/>
    </row>
    <row r="17676" spans="1:5" x14ac:dyDescent="0.25">
      <c r="A17676" s="158">
        <v>111974.21888135999</v>
      </c>
      <c r="B17676" s="158">
        <v>-0.29203405158558798</v>
      </c>
      <c r="C17676" s="158">
        <v>1.758787442464E-2</v>
      </c>
      <c r="D17676" s="158"/>
      <c r="E17676" s="158"/>
    </row>
    <row r="17677" spans="1:5" x14ac:dyDescent="0.25">
      <c r="A17677" s="158">
        <v>111979.43052794599</v>
      </c>
      <c r="B17677" s="158">
        <v>-0.27373244558380699</v>
      </c>
      <c r="C17677" s="158">
        <v>1.7568332260842999E-2</v>
      </c>
      <c r="D17677" s="158"/>
      <c r="E17677" s="158"/>
    </row>
    <row r="17678" spans="1:5" x14ac:dyDescent="0.25">
      <c r="A17678" s="158">
        <v>111997.6691002</v>
      </c>
      <c r="B17678" s="158">
        <v>0.320792943649928</v>
      </c>
      <c r="C17678" s="158">
        <v>1.74999245000311E-2</v>
      </c>
      <c r="D17678" s="158"/>
      <c r="E17678" s="158"/>
    </row>
    <row r="17679" spans="1:5" x14ac:dyDescent="0.25">
      <c r="A17679" s="158">
        <v>111998.01209878</v>
      </c>
      <c r="B17679" s="158">
        <v>-0.367668655710429</v>
      </c>
      <c r="C17679" s="158">
        <v>1.7498637736005601E-2</v>
      </c>
      <c r="D17679" s="158"/>
      <c r="E17679" s="158"/>
    </row>
    <row r="17680" spans="1:5" x14ac:dyDescent="0.25">
      <c r="A17680" s="158">
        <v>112018.936658338</v>
      </c>
      <c r="B17680" s="158">
        <v>-2.4864910655897399E-2</v>
      </c>
      <c r="C17680" s="158">
        <v>1.7420120088794702E-2</v>
      </c>
      <c r="D17680" s="158"/>
      <c r="E17680" s="158"/>
    </row>
    <row r="17681" spans="1:5" x14ac:dyDescent="0.25">
      <c r="A17681" s="158">
        <v>112041.18480633</v>
      </c>
      <c r="B17681" s="158">
        <v>0.149311694185261</v>
      </c>
      <c r="C17681" s="158">
        <v>1.7336595485458899E-2</v>
      </c>
      <c r="D17681" s="158"/>
      <c r="E17681" s="158"/>
    </row>
    <row r="17682" spans="1:5" x14ac:dyDescent="0.25">
      <c r="A17682" s="158">
        <v>112071.365563111</v>
      </c>
      <c r="B17682" s="158">
        <v>-0.48897567105101702</v>
      </c>
      <c r="C17682" s="158">
        <v>1.7223224832930199E-2</v>
      </c>
      <c r="D17682" s="158"/>
      <c r="E17682" s="158"/>
    </row>
    <row r="17683" spans="1:5" x14ac:dyDescent="0.25">
      <c r="A17683" s="158">
        <v>112075.109792515</v>
      </c>
      <c r="B17683" s="158">
        <v>0.389305961660735</v>
      </c>
      <c r="C17683" s="158">
        <v>1.7209154886776101E-2</v>
      </c>
      <c r="D17683" s="158"/>
      <c r="E17683" s="158"/>
    </row>
    <row r="17684" spans="1:5" x14ac:dyDescent="0.25">
      <c r="A17684" s="158">
        <v>112114.296547267</v>
      </c>
      <c r="B17684" s="158">
        <v>0.33059988223946801</v>
      </c>
      <c r="C17684" s="158">
        <v>1.7061832965314699E-2</v>
      </c>
      <c r="D17684" s="158"/>
      <c r="E17684" s="158"/>
    </row>
    <row r="17685" spans="1:5" x14ac:dyDescent="0.25">
      <c r="A17685" s="158">
        <v>112126.346195958</v>
      </c>
      <c r="B17685" s="158">
        <v>-0.25110358814859302</v>
      </c>
      <c r="C17685" s="158">
        <v>1.7016508206291098E-2</v>
      </c>
      <c r="D17685" s="158"/>
      <c r="E17685" s="158"/>
    </row>
    <row r="17686" spans="1:5" x14ac:dyDescent="0.25">
      <c r="A17686" s="158">
        <v>112128.76270100199</v>
      </c>
      <c r="B17686" s="158">
        <v>-0.65550301596193306</v>
      </c>
      <c r="C17686" s="158">
        <v>1.7007417163456301E-2</v>
      </c>
      <c r="D17686" s="158"/>
      <c r="E17686" s="158"/>
    </row>
    <row r="17687" spans="1:5" x14ac:dyDescent="0.25">
      <c r="A17687" s="158">
        <v>112148.44507439301</v>
      </c>
      <c r="B17687" s="158">
        <v>0.365713376517185</v>
      </c>
      <c r="C17687" s="158">
        <v>1.6933354097443301E-2</v>
      </c>
      <c r="D17687" s="158"/>
      <c r="E17687" s="158"/>
    </row>
    <row r="17688" spans="1:5" x14ac:dyDescent="0.25">
      <c r="A17688" s="158">
        <v>112189.51103457301</v>
      </c>
      <c r="B17688" s="158">
        <v>0.65626305979633603</v>
      </c>
      <c r="C17688" s="158">
        <v>1.67787319609322E-2</v>
      </c>
      <c r="D17688" s="158"/>
      <c r="E17688" s="158"/>
    </row>
    <row r="17689" spans="1:5" x14ac:dyDescent="0.25">
      <c r="A17689" s="158">
        <v>112190.503453329</v>
      </c>
      <c r="B17689" s="158">
        <v>0.40384866925709001</v>
      </c>
      <c r="C17689" s="158">
        <v>1.6774993736622001E-2</v>
      </c>
      <c r="D17689" s="158"/>
      <c r="E17689" s="158"/>
    </row>
    <row r="17690" spans="1:5" x14ac:dyDescent="0.25">
      <c r="A17690" s="158">
        <v>112192.636950513</v>
      </c>
      <c r="B17690" s="158">
        <v>-0.61643085411542398</v>
      </c>
      <c r="C17690" s="158">
        <v>1.6766957074009999E-2</v>
      </c>
      <c r="D17690" s="158"/>
      <c r="E17690" s="158"/>
    </row>
    <row r="17691" spans="1:5" x14ac:dyDescent="0.25">
      <c r="A17691" s="158">
        <v>112208.536892463</v>
      </c>
      <c r="B17691" s="158">
        <v>-0.205963385657704</v>
      </c>
      <c r="C17691" s="158">
        <v>1.6707053140046401E-2</v>
      </c>
      <c r="D17691" s="158"/>
      <c r="E17691" s="158"/>
    </row>
    <row r="17692" spans="1:5" x14ac:dyDescent="0.25">
      <c r="A17692" s="158">
        <v>112236.868744512</v>
      </c>
      <c r="B17692" s="158">
        <v>-0.28869821252769401</v>
      </c>
      <c r="C17692" s="158">
        <v>1.6600265961527701E-2</v>
      </c>
      <c r="D17692" s="158"/>
      <c r="E17692" s="158"/>
    </row>
    <row r="17693" spans="1:5" x14ac:dyDescent="0.25">
      <c r="A17693" s="158">
        <v>112250.294749632</v>
      </c>
      <c r="B17693" s="158">
        <v>-0.32042801722259601</v>
      </c>
      <c r="C17693" s="158">
        <v>1.65496412988313E-2</v>
      </c>
      <c r="D17693" s="158"/>
      <c r="E17693" s="158"/>
    </row>
    <row r="17694" spans="1:5" x14ac:dyDescent="0.25">
      <c r="A17694" s="158">
        <v>112289.174242783</v>
      </c>
      <c r="B17694" s="158">
        <v>-0.35344027389502303</v>
      </c>
      <c r="C17694" s="158">
        <v>1.6402969908775301E-2</v>
      </c>
      <c r="D17694" s="158"/>
      <c r="E17694" s="158"/>
    </row>
    <row r="17695" spans="1:5" x14ac:dyDescent="0.25">
      <c r="A17695" s="158">
        <v>112289.435535884</v>
      </c>
      <c r="B17695" s="158">
        <v>0.54301169471260302</v>
      </c>
      <c r="C17695" s="158">
        <v>1.6401983840291501E-2</v>
      </c>
      <c r="D17695" s="158"/>
      <c r="E17695" s="158"/>
    </row>
    <row r="17696" spans="1:5" x14ac:dyDescent="0.25">
      <c r="A17696" s="158">
        <v>112311.46323098701</v>
      </c>
      <c r="B17696" s="158">
        <v>-0.34364842899789999</v>
      </c>
      <c r="C17696" s="158">
        <v>1.6318839157593301E-2</v>
      </c>
      <c r="D17696" s="158"/>
      <c r="E17696" s="158"/>
    </row>
    <row r="17697" spans="1:5" x14ac:dyDescent="0.25">
      <c r="A17697" s="158">
        <v>112321.835945459</v>
      </c>
      <c r="B17697" s="158">
        <v>0.50929034483080404</v>
      </c>
      <c r="C17697" s="158">
        <v>1.62796756093871E-2</v>
      </c>
      <c r="D17697" s="158"/>
      <c r="E17697" s="158"/>
    </row>
    <row r="17698" spans="1:5" x14ac:dyDescent="0.25">
      <c r="A17698" s="158">
        <v>112330.723829636</v>
      </c>
      <c r="B17698" s="158">
        <v>-0.236716575098816</v>
      </c>
      <c r="C17698" s="158">
        <v>1.6246112600619901E-2</v>
      </c>
      <c r="D17698" s="158"/>
      <c r="E17698" s="158"/>
    </row>
    <row r="17699" spans="1:5" x14ac:dyDescent="0.25">
      <c r="A17699" s="158">
        <v>112352.891104013</v>
      </c>
      <c r="B17699" s="158">
        <v>0.15146773212053599</v>
      </c>
      <c r="C17699" s="158">
        <v>1.61623807249252E-2</v>
      </c>
      <c r="D17699" s="158"/>
      <c r="E17699" s="158"/>
    </row>
    <row r="17700" spans="1:5" x14ac:dyDescent="0.25">
      <c r="A17700" s="158">
        <v>112354.39732569399</v>
      </c>
      <c r="B17700" s="158">
        <v>0.481858746490893</v>
      </c>
      <c r="C17700" s="158">
        <v>1.6156690165585099E-2</v>
      </c>
      <c r="D17700" s="158"/>
      <c r="E17700" s="158"/>
    </row>
    <row r="17701" spans="1:5" x14ac:dyDescent="0.25">
      <c r="A17701" s="158">
        <v>112360.34530935</v>
      </c>
      <c r="B17701" s="158">
        <v>-0.52810976910277996</v>
      </c>
      <c r="C17701" s="158">
        <v>1.6134217057797901E-2</v>
      </c>
      <c r="D17701" s="158"/>
      <c r="E17701" s="158"/>
    </row>
    <row r="17702" spans="1:5" x14ac:dyDescent="0.25">
      <c r="A17702" s="158">
        <v>112364.80684362599</v>
      </c>
      <c r="B17702" s="158">
        <v>-0.44404542785524398</v>
      </c>
      <c r="C17702" s="158">
        <v>1.6117358687495399E-2</v>
      </c>
      <c r="D17702" s="158"/>
      <c r="E17702" s="158"/>
    </row>
    <row r="17703" spans="1:5" x14ac:dyDescent="0.25">
      <c r="A17703" s="158">
        <v>112367.11688006</v>
      </c>
      <c r="B17703" s="158">
        <v>-0.25460607479569403</v>
      </c>
      <c r="C17703" s="158">
        <v>1.6108629480433501E-2</v>
      </c>
      <c r="D17703" s="158"/>
      <c r="E17703" s="158"/>
    </row>
    <row r="17704" spans="1:5" x14ac:dyDescent="0.25">
      <c r="A17704" s="158">
        <v>112369.895279391</v>
      </c>
      <c r="B17704" s="158">
        <v>0.26743659632191302</v>
      </c>
      <c r="C17704" s="158">
        <v>1.6098129969549999E-2</v>
      </c>
      <c r="D17704" s="158"/>
      <c r="E17704" s="158"/>
    </row>
    <row r="17705" spans="1:5" x14ac:dyDescent="0.25">
      <c r="A17705" s="158">
        <v>112371.52994718699</v>
      </c>
      <c r="B17705" s="158">
        <v>-8.9771335523969306E-2</v>
      </c>
      <c r="C17705" s="158">
        <v>1.6091952368416301E-2</v>
      </c>
      <c r="D17705" s="158"/>
      <c r="E17705" s="158"/>
    </row>
    <row r="17706" spans="1:5" x14ac:dyDescent="0.25">
      <c r="A17706" s="158">
        <v>112378.26126895699</v>
      </c>
      <c r="B17706" s="158">
        <v>-0.32635773888867198</v>
      </c>
      <c r="C17706" s="158">
        <v>1.6066512149405798E-2</v>
      </c>
      <c r="D17706" s="158"/>
      <c r="E17706" s="158"/>
    </row>
    <row r="17707" spans="1:5" x14ac:dyDescent="0.25">
      <c r="A17707" s="158">
        <v>112382.01778247301</v>
      </c>
      <c r="B17707" s="158">
        <v>0.22252030007909901</v>
      </c>
      <c r="C17707" s="158">
        <v>1.6052313629245599E-2</v>
      </c>
      <c r="D17707" s="158"/>
      <c r="E17707" s="158"/>
    </row>
    <row r="17708" spans="1:5" x14ac:dyDescent="0.25">
      <c r="A17708" s="158">
        <v>112383.410744022</v>
      </c>
      <c r="B17708" s="158">
        <v>-0.46363658074984898</v>
      </c>
      <c r="C17708" s="158">
        <v>1.6047048419688102E-2</v>
      </c>
      <c r="D17708" s="158"/>
      <c r="E17708" s="158"/>
    </row>
    <row r="17709" spans="1:5" x14ac:dyDescent="0.25">
      <c r="A17709" s="158">
        <v>112387.827276841</v>
      </c>
      <c r="B17709" s="158">
        <v>0.17977890381994899</v>
      </c>
      <c r="C17709" s="158">
        <v>1.6030353716797001E-2</v>
      </c>
      <c r="D17709" s="158"/>
      <c r="E17709" s="158"/>
    </row>
    <row r="17710" spans="1:5" x14ac:dyDescent="0.25">
      <c r="A17710" s="158">
        <v>112420.06708950701</v>
      </c>
      <c r="B17710" s="158">
        <v>-0.62666597985280303</v>
      </c>
      <c r="C17710" s="158">
        <v>1.5908449499607E-2</v>
      </c>
      <c r="D17710" s="158"/>
      <c r="E17710" s="158"/>
    </row>
    <row r="17711" spans="1:5" x14ac:dyDescent="0.25">
      <c r="A17711" s="158">
        <v>112444.56075934001</v>
      </c>
      <c r="B17711" s="158">
        <v>2.26001335138948E-2</v>
      </c>
      <c r="C17711" s="158">
        <v>1.5815793049079301E-2</v>
      </c>
      <c r="D17711" s="158"/>
      <c r="E17711" s="158"/>
    </row>
    <row r="17712" spans="1:5" x14ac:dyDescent="0.25">
      <c r="A17712" s="158">
        <v>112444.67915048799</v>
      </c>
      <c r="B17712" s="158">
        <v>-1.5637081861075799</v>
      </c>
      <c r="C17712" s="158">
        <v>1.5815345104543702E-2</v>
      </c>
      <c r="D17712" s="158"/>
      <c r="E17712" s="158"/>
    </row>
    <row r="17713" spans="1:5" x14ac:dyDescent="0.25">
      <c r="A17713" s="158">
        <v>112461.27726070301</v>
      </c>
      <c r="B17713" s="158">
        <v>-0.45824197444968001</v>
      </c>
      <c r="C17713" s="158">
        <v>1.57525364664719E-2</v>
      </c>
      <c r="D17713" s="158"/>
      <c r="E17713" s="158"/>
    </row>
    <row r="17714" spans="1:5" x14ac:dyDescent="0.25">
      <c r="A17714" s="158">
        <v>112463.572266068</v>
      </c>
      <c r="B17714" s="158">
        <v>0.80284719046950204</v>
      </c>
      <c r="C17714" s="158">
        <v>1.5743850723151102E-2</v>
      </c>
      <c r="D17714" s="158"/>
      <c r="E17714" s="158"/>
    </row>
    <row r="17715" spans="1:5" x14ac:dyDescent="0.25">
      <c r="A17715" s="158">
        <v>112466.216035488</v>
      </c>
      <c r="B17715" s="158">
        <v>6.8396607044673999E-2</v>
      </c>
      <c r="C17715" s="158">
        <v>1.5733844663466501E-2</v>
      </c>
      <c r="D17715" s="158"/>
      <c r="E17715" s="158"/>
    </row>
    <row r="17716" spans="1:5" x14ac:dyDescent="0.25">
      <c r="A17716" s="158">
        <v>112498.11583133601</v>
      </c>
      <c r="B17716" s="158">
        <v>-0.70683452954550796</v>
      </c>
      <c r="C17716" s="158">
        <v>1.5613080118607301E-2</v>
      </c>
      <c r="D17716" s="158"/>
      <c r="E17716" s="158"/>
    </row>
    <row r="17717" spans="1:5" x14ac:dyDescent="0.25">
      <c r="A17717" s="158">
        <v>112526.323717552</v>
      </c>
      <c r="B17717" s="158">
        <v>-0.31699826474125298</v>
      </c>
      <c r="C17717" s="158">
        <v>1.55062453444195E-2</v>
      </c>
      <c r="D17717" s="158"/>
      <c r="E17717" s="158"/>
    </row>
    <row r="17718" spans="1:5" x14ac:dyDescent="0.25">
      <c r="A17718" s="158">
        <v>112538.362351403</v>
      </c>
      <c r="B17718" s="158">
        <v>2.06136475280339E-2</v>
      </c>
      <c r="C17718" s="158">
        <v>1.5460637083640399E-2</v>
      </c>
      <c r="D17718" s="158"/>
      <c r="E17718" s="158"/>
    </row>
    <row r="17719" spans="1:5" x14ac:dyDescent="0.25">
      <c r="A17719" s="158">
        <v>112541.382418639</v>
      </c>
      <c r="B17719" s="158">
        <v>0.47358934663899199</v>
      </c>
      <c r="C17719" s="158">
        <v>1.54491943803433E-2</v>
      </c>
      <c r="D17719" s="158"/>
      <c r="E17719" s="158"/>
    </row>
    <row r="17720" spans="1:5" x14ac:dyDescent="0.25">
      <c r="A17720" s="158">
        <v>112543.273788632</v>
      </c>
      <c r="B17720" s="158">
        <v>-0.42320091256575798</v>
      </c>
      <c r="C17720" s="158">
        <v>1.54420279425565E-2</v>
      </c>
      <c r="D17720" s="158"/>
      <c r="E17720" s="158"/>
    </row>
    <row r="17721" spans="1:5" x14ac:dyDescent="0.25">
      <c r="A17721" s="158">
        <v>112586.307413088</v>
      </c>
      <c r="B17721" s="158">
        <v>0.148004822336256</v>
      </c>
      <c r="C17721" s="158">
        <v>1.5278922748767999E-2</v>
      </c>
      <c r="D17721" s="158"/>
      <c r="E17721" s="158"/>
    </row>
    <row r="17722" spans="1:5" x14ac:dyDescent="0.25">
      <c r="A17722" s="158">
        <v>112591.549509654</v>
      </c>
      <c r="B17722" s="158">
        <v>-0.46375299569543199</v>
      </c>
      <c r="C17722" s="158">
        <v>1.5259047846129701E-2</v>
      </c>
      <c r="D17722" s="158"/>
      <c r="E17722" s="158"/>
    </row>
    <row r="17723" spans="1:5" x14ac:dyDescent="0.25">
      <c r="A17723" s="158">
        <v>112597.946502084</v>
      </c>
      <c r="B17723" s="158">
        <v>-0.47528863559223</v>
      </c>
      <c r="C17723" s="158">
        <v>1.5234792421688801E-2</v>
      </c>
      <c r="D17723" s="158"/>
      <c r="E17723" s="158"/>
    </row>
    <row r="17724" spans="1:5" x14ac:dyDescent="0.25">
      <c r="A17724" s="158">
        <v>112601.89059081201</v>
      </c>
      <c r="B17724" s="158">
        <v>0.64724550898533895</v>
      </c>
      <c r="C17724" s="158">
        <v>1.52198366476446E-2</v>
      </c>
      <c r="D17724" s="158"/>
      <c r="E17724" s="158"/>
    </row>
    <row r="17725" spans="1:5" x14ac:dyDescent="0.25">
      <c r="A17725" s="158">
        <v>112616.250245003</v>
      </c>
      <c r="B17725" s="158">
        <v>0.20551431206297099</v>
      </c>
      <c r="C17725" s="158">
        <v>1.51653791952409E-2</v>
      </c>
      <c r="D17725" s="158"/>
      <c r="E17725" s="158"/>
    </row>
    <row r="17726" spans="1:5" x14ac:dyDescent="0.25">
      <c r="A17726" s="158">
        <v>112626.282906872</v>
      </c>
      <c r="B17726" s="158">
        <v>0.99608786045342101</v>
      </c>
      <c r="C17726" s="158">
        <v>1.51273254996569E-2</v>
      </c>
      <c r="D17726" s="158"/>
      <c r="E17726" s="158"/>
    </row>
    <row r="17727" spans="1:5" x14ac:dyDescent="0.25">
      <c r="A17727" s="158">
        <v>112665.500198422</v>
      </c>
      <c r="B17727" s="158">
        <v>0.221291697607784</v>
      </c>
      <c r="C17727" s="158">
        <v>1.49785297317356E-2</v>
      </c>
      <c r="D17727" s="158"/>
      <c r="E17727" s="158"/>
    </row>
    <row r="17728" spans="1:5" x14ac:dyDescent="0.25">
      <c r="A17728" s="158">
        <v>112672.673460676</v>
      </c>
      <c r="B17728" s="158">
        <v>-8.8151509932088395E-2</v>
      </c>
      <c r="C17728" s="158">
        <v>1.4951305771846401E-2</v>
      </c>
      <c r="D17728" s="158"/>
      <c r="E17728" s="158"/>
    </row>
    <row r="17729" spans="1:5" x14ac:dyDescent="0.25">
      <c r="A17729" s="158">
        <v>112679.157762541</v>
      </c>
      <c r="B17729" s="158">
        <v>-0.13604453949047601</v>
      </c>
      <c r="C17729" s="158">
        <v>1.49266945723747E-2</v>
      </c>
      <c r="D17729" s="158"/>
      <c r="E17729" s="158"/>
    </row>
    <row r="17730" spans="1:5" x14ac:dyDescent="0.25">
      <c r="A17730" s="158">
        <v>112693.851661179</v>
      </c>
      <c r="B17730" s="158">
        <v>0.60938995111470295</v>
      </c>
      <c r="C17730" s="158">
        <v>1.48709169333128E-2</v>
      </c>
      <c r="D17730" s="158"/>
      <c r="E17730" s="158"/>
    </row>
    <row r="17731" spans="1:5" x14ac:dyDescent="0.25">
      <c r="A17731" s="158">
        <v>112728.48117765501</v>
      </c>
      <c r="B17731" s="158">
        <v>0.167361833390056</v>
      </c>
      <c r="C17731" s="158">
        <v>1.4739427450331299E-2</v>
      </c>
      <c r="D17731" s="158"/>
      <c r="E17731" s="158"/>
    </row>
    <row r="17732" spans="1:5" x14ac:dyDescent="0.25">
      <c r="A17732" s="158">
        <v>112754.017160573</v>
      </c>
      <c r="B17732" s="158">
        <v>5.5613702915735502E-2</v>
      </c>
      <c r="C17732" s="158">
        <v>1.46424344964146E-2</v>
      </c>
      <c r="D17732" s="158"/>
      <c r="E17732" s="158"/>
    </row>
    <row r="17733" spans="1:5" x14ac:dyDescent="0.25">
      <c r="A17733" s="158">
        <v>112770.723060321</v>
      </c>
      <c r="B17733" s="158">
        <v>-4.9065693978156397E-2</v>
      </c>
      <c r="C17733" s="158">
        <v>1.4578966593245901E-2</v>
      </c>
      <c r="D17733" s="158"/>
      <c r="E17733" s="158"/>
    </row>
    <row r="17734" spans="1:5" x14ac:dyDescent="0.25">
      <c r="A17734" s="158">
        <v>112777.31710700601</v>
      </c>
      <c r="B17734" s="158">
        <v>8.9898770321683599E-2</v>
      </c>
      <c r="C17734" s="158">
        <v>1.4553911944928E-2</v>
      </c>
      <c r="D17734" s="158"/>
      <c r="E17734" s="158"/>
    </row>
    <row r="17735" spans="1:5" x14ac:dyDescent="0.25">
      <c r="A17735" s="158">
        <v>112778.81266989101</v>
      </c>
      <c r="B17735" s="158">
        <v>-0.18884355699074801</v>
      </c>
      <c r="C17735" s="158">
        <v>1.4548229191654501E-2</v>
      </c>
      <c r="D17735" s="158"/>
      <c r="E17735" s="158"/>
    </row>
    <row r="17736" spans="1:5" x14ac:dyDescent="0.25">
      <c r="A17736" s="158">
        <v>112781.439460223</v>
      </c>
      <c r="B17736" s="158">
        <v>0.90643233519358501</v>
      </c>
      <c r="C17736" s="158">
        <v>1.4538247858185201E-2</v>
      </c>
      <c r="D17736" s="158"/>
      <c r="E17736" s="158"/>
    </row>
    <row r="17737" spans="1:5" x14ac:dyDescent="0.25">
      <c r="A17737" s="158">
        <v>112785.821005757</v>
      </c>
      <c r="B17737" s="158">
        <v>0.22954707205336</v>
      </c>
      <c r="C17737" s="158">
        <v>1.4521598182586999E-2</v>
      </c>
      <c r="D17737" s="158"/>
      <c r="E17737" s="158"/>
    </row>
    <row r="17738" spans="1:5" x14ac:dyDescent="0.25">
      <c r="A17738" s="158">
        <v>112805.11412004499</v>
      </c>
      <c r="B17738" s="158">
        <v>4.65323884254909E-2</v>
      </c>
      <c r="C17738" s="158">
        <v>1.4448276618436199E-2</v>
      </c>
      <c r="D17738" s="158"/>
      <c r="E17738" s="158"/>
    </row>
    <row r="17739" spans="1:5" x14ac:dyDescent="0.25">
      <c r="A17739" s="158">
        <v>112811.02952828701</v>
      </c>
      <c r="B17739" s="158">
        <v>-0.72109783282221496</v>
      </c>
      <c r="C17739" s="158">
        <v>1.4425792933789599E-2</v>
      </c>
      <c r="D17739" s="158"/>
      <c r="E17739" s="158"/>
    </row>
    <row r="17740" spans="1:5" x14ac:dyDescent="0.25">
      <c r="A17740" s="158">
        <v>112825.800291344</v>
      </c>
      <c r="B17740" s="158">
        <v>-0.24327337647085401</v>
      </c>
      <c r="C17740" s="158">
        <v>1.43696456762544E-2</v>
      </c>
      <c r="D17740" s="158"/>
      <c r="E17740" s="158"/>
    </row>
    <row r="17741" spans="1:5" x14ac:dyDescent="0.25">
      <c r="A17741" s="158">
        <v>112829.497219575</v>
      </c>
      <c r="B17741" s="158">
        <v>0.77586159771181296</v>
      </c>
      <c r="C17741" s="158">
        <v>1.43555915329838E-2</v>
      </c>
      <c r="D17741" s="158"/>
      <c r="E17741" s="158"/>
    </row>
    <row r="17742" spans="1:5" x14ac:dyDescent="0.25">
      <c r="A17742" s="158">
        <v>112832.878884758</v>
      </c>
      <c r="B17742" s="158">
        <v>-0.185512429402757</v>
      </c>
      <c r="C17742" s="158">
        <v>1.4342735462313501E-2</v>
      </c>
      <c r="D17742" s="158"/>
      <c r="E17742" s="158"/>
    </row>
    <row r="17743" spans="1:5" x14ac:dyDescent="0.25">
      <c r="A17743" s="158">
        <v>112837.312001429</v>
      </c>
      <c r="B17743" s="158">
        <v>-0.27679356110480402</v>
      </c>
      <c r="C17743" s="158">
        <v>1.43258814821988E-2</v>
      </c>
      <c r="D17743" s="158"/>
      <c r="E17743" s="158"/>
    </row>
    <row r="17744" spans="1:5" x14ac:dyDescent="0.25">
      <c r="A17744" s="158">
        <v>112840.678471871</v>
      </c>
      <c r="B17744" s="158">
        <v>0.226182201589431</v>
      </c>
      <c r="C17744" s="158">
        <v>1.4313082257550101E-2</v>
      </c>
      <c r="D17744" s="158"/>
      <c r="E17744" s="158"/>
    </row>
    <row r="17745" spans="1:5" x14ac:dyDescent="0.25">
      <c r="A17745" s="158">
        <v>112843.90387638401</v>
      </c>
      <c r="B17745" s="158">
        <v>-0.52792865454177595</v>
      </c>
      <c r="C17745" s="158">
        <v>1.43008189930357E-2</v>
      </c>
      <c r="D17745" s="158"/>
      <c r="E17745" s="158"/>
    </row>
    <row r="17746" spans="1:5" x14ac:dyDescent="0.25">
      <c r="A17746" s="158">
        <v>112856.449770511</v>
      </c>
      <c r="B17746" s="158">
        <v>-0.24033678486565799</v>
      </c>
      <c r="C17746" s="158">
        <v>1.42531150362768E-2</v>
      </c>
      <c r="D17746" s="158"/>
      <c r="E17746" s="158"/>
    </row>
    <row r="17747" spans="1:5" x14ac:dyDescent="0.25">
      <c r="A17747" s="158">
        <v>112869.935071695</v>
      </c>
      <c r="B17747" s="158">
        <v>9.6014222219364995E-2</v>
      </c>
      <c r="C17747" s="158">
        <v>1.42018332049701E-2</v>
      </c>
      <c r="D17747" s="158"/>
      <c r="E17747" s="158"/>
    </row>
    <row r="17748" spans="1:5" x14ac:dyDescent="0.25">
      <c r="A17748" s="158">
        <v>112872.618614814</v>
      </c>
      <c r="B17748" s="158">
        <v>-0.32380226260512202</v>
      </c>
      <c r="C17748" s="158">
        <v>1.41916275229363E-2</v>
      </c>
      <c r="D17748" s="158"/>
      <c r="E17748" s="158"/>
    </row>
    <row r="17749" spans="1:5" x14ac:dyDescent="0.25">
      <c r="A17749" s="158">
        <v>112874.80718788999</v>
      </c>
      <c r="B17749" s="158">
        <v>-0.37723204559919599</v>
      </c>
      <c r="C17749" s="158">
        <v>1.4183304068245899E-2</v>
      </c>
      <c r="D17749" s="158"/>
      <c r="E17749" s="158"/>
    </row>
    <row r="17750" spans="1:5" x14ac:dyDescent="0.25">
      <c r="A17750" s="158">
        <v>112945.564747367</v>
      </c>
      <c r="B17750" s="158">
        <v>0.11592645898002001</v>
      </c>
      <c r="C17750" s="158">
        <v>1.3914122373516E-2</v>
      </c>
      <c r="D17750" s="158"/>
      <c r="E17750" s="158"/>
    </row>
    <row r="17751" spans="1:5" x14ac:dyDescent="0.25">
      <c r="A17751" s="158">
        <v>112946.457502606</v>
      </c>
      <c r="B17751" s="158">
        <v>-0.645284513514921</v>
      </c>
      <c r="C17751" s="158">
        <v>1.3910725128959901E-2</v>
      </c>
      <c r="D17751" s="158"/>
      <c r="E17751" s="158"/>
    </row>
    <row r="17752" spans="1:5" x14ac:dyDescent="0.25">
      <c r="A17752" s="158">
        <v>112963.267032377</v>
      </c>
      <c r="B17752" s="158">
        <v>0.226828443053639</v>
      </c>
      <c r="C17752" s="158">
        <v>1.38467548490209E-2</v>
      </c>
      <c r="D17752" s="158"/>
      <c r="E17752" s="158"/>
    </row>
    <row r="17753" spans="1:5" x14ac:dyDescent="0.25">
      <c r="A17753" s="158">
        <v>112998.802872927</v>
      </c>
      <c r="B17753" s="158">
        <v>0.33826616427372602</v>
      </c>
      <c r="C17753" s="158">
        <v>1.37114947436336E-2</v>
      </c>
      <c r="D17753" s="158"/>
      <c r="E17753" s="158"/>
    </row>
    <row r="17754" spans="1:5" x14ac:dyDescent="0.25">
      <c r="A17754" s="158">
        <v>113005.156555361</v>
      </c>
      <c r="B17754" s="158">
        <v>0.19065356787886201</v>
      </c>
      <c r="C17754" s="158">
        <v>1.36873072875952E-2</v>
      </c>
      <c r="D17754" s="158"/>
      <c r="E17754" s="158"/>
    </row>
    <row r="17755" spans="1:5" x14ac:dyDescent="0.25">
      <c r="A17755" s="158">
        <v>113014.455653208</v>
      </c>
      <c r="B17755" s="158">
        <v>-0.58225086194877396</v>
      </c>
      <c r="C17755" s="158">
        <v>1.3651905304281901E-2</v>
      </c>
      <c r="D17755" s="158"/>
      <c r="E17755" s="158"/>
    </row>
    <row r="17756" spans="1:5" x14ac:dyDescent="0.25">
      <c r="A17756" s="158">
        <v>113018.131430604</v>
      </c>
      <c r="B17756" s="158">
        <v>9.8260682570172606E-2</v>
      </c>
      <c r="C17756" s="158">
        <v>1.3637910913409299E-2</v>
      </c>
      <c r="D17756" s="158"/>
      <c r="E17756" s="158"/>
    </row>
    <row r="17757" spans="1:5" x14ac:dyDescent="0.25">
      <c r="A17757" s="158">
        <v>113031.393407469</v>
      </c>
      <c r="B17757" s="158">
        <v>0.40647454473128303</v>
      </c>
      <c r="C17757" s="158">
        <v>1.3587417342976599E-2</v>
      </c>
      <c r="D17757" s="158"/>
      <c r="E17757" s="158"/>
    </row>
    <row r="17758" spans="1:5" x14ac:dyDescent="0.25">
      <c r="A17758" s="158">
        <v>113057.281886622</v>
      </c>
      <c r="B17758" s="158">
        <v>-0.157279316726744</v>
      </c>
      <c r="C17758" s="158">
        <v>1.34888380630541E-2</v>
      </c>
      <c r="D17758" s="158"/>
      <c r="E17758" s="158"/>
    </row>
    <row r="17759" spans="1:5" x14ac:dyDescent="0.25">
      <c r="A17759" s="158">
        <v>113102.147030988</v>
      </c>
      <c r="B17759" s="158">
        <v>0.471940726455577</v>
      </c>
      <c r="C17759" s="158">
        <v>1.33179648162128E-2</v>
      </c>
      <c r="D17759" s="158"/>
      <c r="E17759" s="158"/>
    </row>
    <row r="17760" spans="1:5" x14ac:dyDescent="0.25">
      <c r="A17760" s="158">
        <v>113110.887854498</v>
      </c>
      <c r="B17760" s="158">
        <v>0.56264200871398695</v>
      </c>
      <c r="C17760" s="158">
        <v>1.3284669927597701E-2</v>
      </c>
      <c r="D17760" s="158"/>
      <c r="E17760" s="158"/>
    </row>
    <row r="17761" spans="1:5" x14ac:dyDescent="0.25">
      <c r="A17761" s="158">
        <v>113135.654262681</v>
      </c>
      <c r="B17761" s="158">
        <v>-2.3197369998605102</v>
      </c>
      <c r="C17761" s="158">
        <v>1.3190324060194899E-2</v>
      </c>
      <c r="D17761" s="158"/>
      <c r="E17761" s="158"/>
    </row>
    <row r="17762" spans="1:5" x14ac:dyDescent="0.25">
      <c r="A17762" s="158">
        <v>113151.456679487</v>
      </c>
      <c r="B17762" s="158">
        <v>0.50553563995712203</v>
      </c>
      <c r="C17762" s="158">
        <v>1.3130120382033201E-2</v>
      </c>
      <c r="D17762" s="158"/>
      <c r="E17762" s="158"/>
    </row>
    <row r="17763" spans="1:5" x14ac:dyDescent="0.25">
      <c r="A17763" s="158">
        <v>113155.167119305</v>
      </c>
      <c r="B17763" s="158">
        <v>0.23711710962730501</v>
      </c>
      <c r="C17763" s="158">
        <v>1.3115983846358001E-2</v>
      </c>
      <c r="D17763" s="158"/>
      <c r="E17763" s="158"/>
    </row>
    <row r="17764" spans="1:5" x14ac:dyDescent="0.25">
      <c r="A17764" s="158">
        <v>113170.44680001499</v>
      </c>
      <c r="B17764" s="158">
        <v>7.6081472518518795E-2</v>
      </c>
      <c r="C17764" s="158">
        <v>1.3057766992531399E-2</v>
      </c>
      <c r="D17764" s="158"/>
      <c r="E17764" s="158"/>
    </row>
    <row r="17765" spans="1:5" x14ac:dyDescent="0.25">
      <c r="A17765" s="158">
        <v>113172.364404219</v>
      </c>
      <c r="B17765" s="158">
        <v>0.35106175920200899</v>
      </c>
      <c r="C17765" s="158">
        <v>1.30504605112663E-2</v>
      </c>
      <c r="D17765" s="158"/>
      <c r="E17765" s="158"/>
    </row>
    <row r="17766" spans="1:5" x14ac:dyDescent="0.25">
      <c r="A17766" s="158">
        <v>113174.017601564</v>
      </c>
      <c r="B17766" s="158">
        <v>-0.64349797367071504</v>
      </c>
      <c r="C17766" s="158">
        <v>1.30441614329539E-2</v>
      </c>
      <c r="D17766" s="158"/>
      <c r="E17766" s="158"/>
    </row>
    <row r="17767" spans="1:5" x14ac:dyDescent="0.25">
      <c r="A17767" s="158">
        <v>113177.622189496</v>
      </c>
      <c r="B17767" s="158">
        <v>0.13071688474981499</v>
      </c>
      <c r="C17767" s="158">
        <v>1.30304269499277E-2</v>
      </c>
      <c r="D17767" s="158"/>
      <c r="E17767" s="158"/>
    </row>
    <row r="17768" spans="1:5" x14ac:dyDescent="0.25">
      <c r="A17768" s="158">
        <v>113182.712051461</v>
      </c>
      <c r="B17768" s="158">
        <v>-0.23221688152550399</v>
      </c>
      <c r="C17768" s="158">
        <v>1.30110328403989E-2</v>
      </c>
      <c r="D17768" s="158"/>
      <c r="E17768" s="158"/>
    </row>
    <row r="17769" spans="1:5" x14ac:dyDescent="0.25">
      <c r="A17769" s="158">
        <v>113184.639108017</v>
      </c>
      <c r="B17769" s="158">
        <v>9.8887689544713303E-2</v>
      </c>
      <c r="C17769" s="158">
        <v>1.3003690001784401E-2</v>
      </c>
      <c r="D17769" s="158"/>
      <c r="E17769" s="158"/>
    </row>
    <row r="17770" spans="1:5" x14ac:dyDescent="0.25">
      <c r="A17770" s="158">
        <v>113187.447567007</v>
      </c>
      <c r="B17770" s="158">
        <v>6.82204329197411E-2</v>
      </c>
      <c r="C17770" s="158">
        <v>1.29929885822265E-2</v>
      </c>
      <c r="D17770" s="158"/>
      <c r="E17770" s="158"/>
    </row>
    <row r="17771" spans="1:5" x14ac:dyDescent="0.25">
      <c r="A17771" s="158">
        <v>113195.993358008</v>
      </c>
      <c r="B17771" s="158">
        <v>0.191508948678454</v>
      </c>
      <c r="C17771" s="158">
        <v>1.29604248279678E-2</v>
      </c>
      <c r="D17771" s="158"/>
      <c r="E17771" s="158"/>
    </row>
    <row r="17772" spans="1:5" x14ac:dyDescent="0.25">
      <c r="A17772" s="158">
        <v>113206.139091383</v>
      </c>
      <c r="B17772" s="158">
        <v>0.132761326587816</v>
      </c>
      <c r="C17772" s="158">
        <v>1.29217632270091E-2</v>
      </c>
      <c r="D17772" s="158"/>
      <c r="E17772" s="158"/>
    </row>
    <row r="17773" spans="1:5" x14ac:dyDescent="0.25">
      <c r="A17773" s="158">
        <v>113225.081019198</v>
      </c>
      <c r="B17773" s="158">
        <v>0.47787077479692902</v>
      </c>
      <c r="C17773" s="158">
        <v>1.2849579151788301E-2</v>
      </c>
      <c r="D17773" s="158"/>
      <c r="E17773" s="158"/>
    </row>
    <row r="17774" spans="1:5" x14ac:dyDescent="0.25">
      <c r="A17774" s="158">
        <v>113254.555116844</v>
      </c>
      <c r="B17774" s="158">
        <v>0.33386519742781801</v>
      </c>
      <c r="C17774" s="158">
        <v>1.2737250853811E-2</v>
      </c>
      <c r="D17774" s="158"/>
      <c r="E17774" s="158"/>
    </row>
    <row r="17775" spans="1:5" x14ac:dyDescent="0.25">
      <c r="A17775" s="158">
        <v>113266.72715369301</v>
      </c>
      <c r="B17775" s="158">
        <v>0.25974028887603101</v>
      </c>
      <c r="C17775" s="158">
        <v>1.2690859602432301E-2</v>
      </c>
      <c r="D17775" s="158"/>
      <c r="E17775" s="158"/>
    </row>
    <row r="17776" spans="1:5" x14ac:dyDescent="0.25">
      <c r="A17776" s="158">
        <v>113269.068731425</v>
      </c>
      <c r="B17776" s="158">
        <v>0.43211347979603698</v>
      </c>
      <c r="C17776" s="158">
        <v>1.26819349953682E-2</v>
      </c>
      <c r="D17776" s="158"/>
      <c r="E17776" s="158"/>
    </row>
    <row r="17777" spans="1:5" x14ac:dyDescent="0.25">
      <c r="A17777" s="158">
        <v>113301.85098548001</v>
      </c>
      <c r="B17777" s="158">
        <v>0.15400147093802599</v>
      </c>
      <c r="C17777" s="158">
        <v>1.2556985051156299E-2</v>
      </c>
      <c r="D17777" s="158"/>
      <c r="E17777" s="158"/>
    </row>
    <row r="17778" spans="1:5" x14ac:dyDescent="0.25">
      <c r="A17778" s="158">
        <v>113307.627343368</v>
      </c>
      <c r="B17778" s="158">
        <v>0.64749261535819203</v>
      </c>
      <c r="C17778" s="158">
        <v>1.2534967555576201E-2</v>
      </c>
      <c r="D17778" s="158"/>
      <c r="E17778" s="158"/>
    </row>
    <row r="17779" spans="1:5" x14ac:dyDescent="0.25">
      <c r="A17779" s="158">
        <v>113308.835820737</v>
      </c>
      <c r="B17779" s="158">
        <v>-5.5373822898663301E-3</v>
      </c>
      <c r="C17779" s="158">
        <v>1.2530361225748399E-2</v>
      </c>
      <c r="D17779" s="158"/>
      <c r="E17779" s="158"/>
    </row>
    <row r="17780" spans="1:5" x14ac:dyDescent="0.25">
      <c r="A17780" s="158">
        <v>113312.39433929299</v>
      </c>
      <c r="B17780" s="158">
        <v>-8.5329876962125795E-2</v>
      </c>
      <c r="C17780" s="158">
        <v>1.25167972339021E-2</v>
      </c>
      <c r="D17780" s="158"/>
      <c r="E17780" s="158"/>
    </row>
    <row r="17781" spans="1:5" x14ac:dyDescent="0.25">
      <c r="A17781" s="158">
        <v>113352.09677469</v>
      </c>
      <c r="B17781" s="158">
        <v>-0.65796459873494995</v>
      </c>
      <c r="C17781" s="158">
        <v>1.23654587590312E-2</v>
      </c>
      <c r="D17781" s="158"/>
      <c r="E17781" s="158"/>
    </row>
    <row r="17782" spans="1:5" x14ac:dyDescent="0.25">
      <c r="A17782" s="158">
        <v>113368.38560335401</v>
      </c>
      <c r="B17782" s="158">
        <v>0.37662266408204897</v>
      </c>
      <c r="C17782" s="158">
        <v>1.2303366668932701E-2</v>
      </c>
      <c r="D17782" s="158"/>
      <c r="E17782" s="158"/>
    </row>
    <row r="17783" spans="1:5" x14ac:dyDescent="0.25">
      <c r="A17783" s="158">
        <v>113371.019473409</v>
      </c>
      <c r="B17783" s="158">
        <v>0.44114337997140901</v>
      </c>
      <c r="C17783" s="158">
        <v>1.2293326423931199E-2</v>
      </c>
      <c r="D17783" s="158"/>
      <c r="E17783" s="158"/>
    </row>
    <row r="17784" spans="1:5" x14ac:dyDescent="0.25">
      <c r="A17784" s="158">
        <v>113386.320201767</v>
      </c>
      <c r="B17784" s="158">
        <v>0.36288874600183302</v>
      </c>
      <c r="C17784" s="158">
        <v>1.22350000834672E-2</v>
      </c>
      <c r="D17784" s="158"/>
      <c r="E17784" s="158"/>
    </row>
    <row r="17785" spans="1:5" x14ac:dyDescent="0.25">
      <c r="A17785" s="158">
        <v>113404.791129962</v>
      </c>
      <c r="B17785" s="158">
        <v>-0.39705425928877602</v>
      </c>
      <c r="C17785" s="158">
        <v>1.2164588364238499E-2</v>
      </c>
      <c r="D17785" s="158"/>
      <c r="E17785" s="158"/>
    </row>
    <row r="17786" spans="1:5" x14ac:dyDescent="0.25">
      <c r="A17786" s="158">
        <v>113423.907614362</v>
      </c>
      <c r="B17786" s="158">
        <v>-4.5377688419567803E-2</v>
      </c>
      <c r="C17786" s="158">
        <v>1.2091715472484501E-2</v>
      </c>
      <c r="D17786" s="158"/>
      <c r="E17786" s="158"/>
    </row>
    <row r="17787" spans="1:5" x14ac:dyDescent="0.25">
      <c r="A17787" s="158">
        <v>113429.792006123</v>
      </c>
      <c r="B17787" s="158">
        <v>-0.24261291976216401</v>
      </c>
      <c r="C17787" s="158">
        <v>1.20692839123139E-2</v>
      </c>
      <c r="D17787" s="158"/>
      <c r="E17787" s="158"/>
    </row>
    <row r="17788" spans="1:5" x14ac:dyDescent="0.25">
      <c r="A17788" s="158">
        <v>113430.971568922</v>
      </c>
      <c r="B17788" s="158">
        <v>-9.6076040588655195E-2</v>
      </c>
      <c r="C17788" s="158">
        <v>1.20647873694505E-2</v>
      </c>
      <c r="D17788" s="158"/>
      <c r="E17788" s="158"/>
    </row>
    <row r="17789" spans="1:5" x14ac:dyDescent="0.25">
      <c r="A17789" s="158">
        <v>113461.150783922</v>
      </c>
      <c r="B17789" s="158">
        <v>0.40134455414113601</v>
      </c>
      <c r="C17789" s="158">
        <v>1.1949743560878299E-2</v>
      </c>
      <c r="D17789" s="158"/>
      <c r="E17789" s="158"/>
    </row>
    <row r="17790" spans="1:5" x14ac:dyDescent="0.25">
      <c r="A17790" s="158">
        <v>113475.389476407</v>
      </c>
      <c r="B17790" s="158">
        <v>-0.13334418534561901</v>
      </c>
      <c r="C17790" s="158">
        <v>1.18954660685038E-2</v>
      </c>
      <c r="D17790" s="158"/>
      <c r="E17790" s="158"/>
    </row>
    <row r="17791" spans="1:5" x14ac:dyDescent="0.25">
      <c r="A17791" s="158">
        <v>113483.65206659101</v>
      </c>
      <c r="B17791" s="158">
        <v>0.13336423809360301</v>
      </c>
      <c r="C17791" s="158">
        <v>1.18639696141813E-2</v>
      </c>
      <c r="D17791" s="158"/>
      <c r="E17791" s="158"/>
    </row>
    <row r="17792" spans="1:5" x14ac:dyDescent="0.25">
      <c r="A17792" s="158">
        <v>113484.972626337</v>
      </c>
      <c r="B17792" s="158">
        <v>-0.31775176677822897</v>
      </c>
      <c r="C17792" s="158">
        <v>1.18589357504481E-2</v>
      </c>
      <c r="D17792" s="158"/>
      <c r="E17792" s="158"/>
    </row>
    <row r="17793" spans="1:5" x14ac:dyDescent="0.25">
      <c r="A17793" s="158">
        <v>113520.54780526699</v>
      </c>
      <c r="B17793" s="158">
        <v>-0.18444320882087301</v>
      </c>
      <c r="C17793" s="158">
        <v>1.1723329193187099E-2</v>
      </c>
      <c r="D17793" s="158"/>
      <c r="E17793" s="158"/>
    </row>
    <row r="17794" spans="1:5" x14ac:dyDescent="0.25">
      <c r="A17794" s="158">
        <v>113537.193236167</v>
      </c>
      <c r="B17794" s="158">
        <v>-0.98641630990101703</v>
      </c>
      <c r="C17794" s="158">
        <v>1.1659882121868701E-2</v>
      </c>
      <c r="D17794" s="158"/>
      <c r="E17794" s="158"/>
    </row>
    <row r="17795" spans="1:5" x14ac:dyDescent="0.25">
      <c r="A17795" s="158">
        <v>113572.121777837</v>
      </c>
      <c r="B17795" s="158">
        <v>0.23143640100311599</v>
      </c>
      <c r="C17795" s="158">
        <v>1.15267524003702E-2</v>
      </c>
      <c r="D17795" s="158"/>
      <c r="E17795" s="158"/>
    </row>
    <row r="17796" spans="1:5" x14ac:dyDescent="0.25">
      <c r="A17796" s="158">
        <v>113588.006280184</v>
      </c>
      <c r="B17796" s="158">
        <v>1.62349395128301</v>
      </c>
      <c r="C17796" s="158">
        <v>1.1466212370040601E-2</v>
      </c>
      <c r="D17796" s="158"/>
      <c r="E17796" s="158"/>
    </row>
    <row r="17797" spans="1:5" x14ac:dyDescent="0.25">
      <c r="A17797" s="158">
        <v>113632.864731972</v>
      </c>
      <c r="B17797" s="158">
        <v>0.15380170753942499</v>
      </c>
      <c r="C17797" s="158">
        <v>1.12952596016406E-2</v>
      </c>
      <c r="D17797" s="158"/>
      <c r="E17797" s="158"/>
    </row>
    <row r="17798" spans="1:5" x14ac:dyDescent="0.25">
      <c r="A17798" s="158">
        <v>113655.230674127</v>
      </c>
      <c r="B17798" s="158">
        <v>7.2524350860447798E-2</v>
      </c>
      <c r="C17798" s="158">
        <v>1.1210033709218701E-2</v>
      </c>
      <c r="D17798" s="158"/>
      <c r="E17798" s="158"/>
    </row>
    <row r="17799" spans="1:5" x14ac:dyDescent="0.25">
      <c r="A17799" s="158">
        <v>113663.70395862601</v>
      </c>
      <c r="B17799" s="158">
        <v>0.191336429202038</v>
      </c>
      <c r="C17799" s="158">
        <v>1.11777478983813E-2</v>
      </c>
      <c r="D17799" s="158"/>
      <c r="E17799" s="158"/>
    </row>
    <row r="17800" spans="1:5" x14ac:dyDescent="0.25">
      <c r="A17800" s="158">
        <v>113666.140758956</v>
      </c>
      <c r="B17800" s="158">
        <v>-0.26428187430356198</v>
      </c>
      <c r="C17800" s="158">
        <v>1.11684631360701E-2</v>
      </c>
      <c r="D17800" s="158"/>
      <c r="E17800" s="158"/>
    </row>
    <row r="17801" spans="1:5" x14ac:dyDescent="0.25">
      <c r="A17801" s="158">
        <v>113678.051411958</v>
      </c>
      <c r="B17801" s="158">
        <v>-0.208369483035342</v>
      </c>
      <c r="C17801" s="158">
        <v>1.1123082129477E-2</v>
      </c>
      <c r="D17801" s="158"/>
      <c r="E17801" s="158"/>
    </row>
    <row r="17802" spans="1:5" x14ac:dyDescent="0.25">
      <c r="A17802" s="158">
        <v>113699.804599289</v>
      </c>
      <c r="B17802" s="158">
        <v>-0.112865300717435</v>
      </c>
      <c r="C17802" s="158">
        <v>1.10402056636793E-2</v>
      </c>
      <c r="D17802" s="158"/>
      <c r="E17802" s="158"/>
    </row>
    <row r="17803" spans="1:5" x14ac:dyDescent="0.25">
      <c r="A17803" s="158">
        <v>113711.668453217</v>
      </c>
      <c r="B17803" s="158">
        <v>0.74594470988347295</v>
      </c>
      <c r="C17803" s="158">
        <v>1.0995009436814701E-2</v>
      </c>
      <c r="D17803" s="158"/>
      <c r="E17803" s="158"/>
    </row>
    <row r="17804" spans="1:5" x14ac:dyDescent="0.25">
      <c r="A17804" s="158">
        <v>113723.516287684</v>
      </c>
      <c r="B17804" s="158">
        <v>-0.19349537412809401</v>
      </c>
      <c r="C17804" s="158">
        <v>1.09498767059222E-2</v>
      </c>
      <c r="D17804" s="158"/>
      <c r="E17804" s="158"/>
    </row>
    <row r="17805" spans="1:5" x14ac:dyDescent="0.25">
      <c r="A17805" s="158">
        <v>113760.23700398</v>
      </c>
      <c r="B17805" s="158">
        <v>0.29889141595056401</v>
      </c>
      <c r="C17805" s="158">
        <v>1.08100108285185E-2</v>
      </c>
      <c r="D17805" s="158"/>
      <c r="E17805" s="158"/>
    </row>
    <row r="17806" spans="1:5" x14ac:dyDescent="0.25">
      <c r="A17806" s="158">
        <v>113774.483677493</v>
      </c>
      <c r="B17806" s="158">
        <v>0.14859044355341999</v>
      </c>
      <c r="C17806" s="158">
        <v>1.07557538166162E-2</v>
      </c>
      <c r="D17806" s="158"/>
      <c r="E17806" s="158"/>
    </row>
    <row r="17807" spans="1:5" x14ac:dyDescent="0.25">
      <c r="A17807" s="158">
        <v>113796.568758165</v>
      </c>
      <c r="B17807" s="158">
        <v>0.17415420770592299</v>
      </c>
      <c r="C17807" s="158">
        <v>1.06716536509183E-2</v>
      </c>
      <c r="D17807" s="158"/>
      <c r="E17807" s="158"/>
    </row>
    <row r="17808" spans="1:5" x14ac:dyDescent="0.25">
      <c r="A17808" s="158">
        <v>113804.88780044499</v>
      </c>
      <c r="B17808" s="158">
        <v>-0.64531209689920899</v>
      </c>
      <c r="C17808" s="158">
        <v>1.06399775024762E-2</v>
      </c>
      <c r="D17808" s="158"/>
      <c r="E17808" s="158"/>
    </row>
    <row r="17809" spans="1:5" x14ac:dyDescent="0.25">
      <c r="A17809" s="158">
        <v>113816.635207014</v>
      </c>
      <c r="B17809" s="158">
        <v>-2.24055397978207E-2</v>
      </c>
      <c r="C17809" s="158">
        <v>1.05952500206243E-2</v>
      </c>
      <c r="D17809" s="158"/>
      <c r="E17809" s="158"/>
    </row>
    <row r="17810" spans="1:5" x14ac:dyDescent="0.25">
      <c r="A17810" s="158">
        <v>113867.13505130701</v>
      </c>
      <c r="B17810" s="158">
        <v>-0.221518509545748</v>
      </c>
      <c r="C17810" s="158">
        <v>1.04030139033093E-2</v>
      </c>
      <c r="D17810" s="158"/>
      <c r="E17810" s="158"/>
    </row>
    <row r="17811" spans="1:5" x14ac:dyDescent="0.25">
      <c r="A17811" s="158">
        <v>113924.303881232</v>
      </c>
      <c r="B17811" s="158">
        <v>-0.310759588142062</v>
      </c>
      <c r="C17811" s="158">
        <v>1.01854743707848E-2</v>
      </c>
      <c r="D17811" s="158"/>
      <c r="E17811" s="158"/>
    </row>
    <row r="17812" spans="1:5" x14ac:dyDescent="0.25">
      <c r="A17812" s="158">
        <v>113924.44227882499</v>
      </c>
      <c r="B17812" s="158">
        <v>0.24691122904256799</v>
      </c>
      <c r="C17812" s="158">
        <v>1.0184947854311999E-2</v>
      </c>
      <c r="D17812" s="158"/>
      <c r="E17812" s="158"/>
    </row>
    <row r="17813" spans="1:5" x14ac:dyDescent="0.25">
      <c r="A17813" s="158">
        <v>113926.121051362</v>
      </c>
      <c r="B17813" s="158">
        <v>0.44253633113537899</v>
      </c>
      <c r="C17813" s="158">
        <v>1.0178561218791101E-2</v>
      </c>
      <c r="D17813" s="158"/>
      <c r="E17813" s="158"/>
    </row>
    <row r="17814" spans="1:5" x14ac:dyDescent="0.25">
      <c r="A17814" s="158">
        <v>113979.17371528799</v>
      </c>
      <c r="B17814" s="158">
        <v>0.390484895253707</v>
      </c>
      <c r="C17814" s="158">
        <v>9.9767760843376598E-3</v>
      </c>
      <c r="D17814" s="158"/>
      <c r="E17814" s="158"/>
    </row>
    <row r="17815" spans="1:5" x14ac:dyDescent="0.25">
      <c r="A17815" s="158">
        <v>113983.391544406</v>
      </c>
      <c r="B17815" s="158">
        <v>-0.243314406383321</v>
      </c>
      <c r="C17815" s="158">
        <v>9.9607375672361494E-3</v>
      </c>
      <c r="D17815" s="158"/>
      <c r="E17815" s="158"/>
    </row>
    <row r="17816" spans="1:5" x14ac:dyDescent="0.25">
      <c r="A17816" s="158">
        <v>113989.40398818901</v>
      </c>
      <c r="B17816" s="158">
        <v>-0.21148748649457699</v>
      </c>
      <c r="C17816" s="158">
        <v>9.9378759762647293E-3</v>
      </c>
      <c r="D17816" s="158"/>
      <c r="E17816" s="158"/>
    </row>
    <row r="17817" spans="1:5" x14ac:dyDescent="0.25">
      <c r="A17817" s="158">
        <v>114016.270155568</v>
      </c>
      <c r="B17817" s="158">
        <v>0.16093638384362399</v>
      </c>
      <c r="C17817" s="158">
        <v>9.8357359241899207E-3</v>
      </c>
      <c r="D17817" s="158"/>
      <c r="E17817" s="158"/>
    </row>
    <row r="17818" spans="1:5" x14ac:dyDescent="0.25">
      <c r="A17818" s="158">
        <v>114031.36802418101</v>
      </c>
      <c r="B17818" s="158">
        <v>0.19020975703096801</v>
      </c>
      <c r="C17818" s="158">
        <v>9.7783479829095001E-3</v>
      </c>
      <c r="D17818" s="158"/>
      <c r="E17818" s="158"/>
    </row>
    <row r="17819" spans="1:5" x14ac:dyDescent="0.25">
      <c r="A17819" s="158">
        <v>114064.704159587</v>
      </c>
      <c r="B17819" s="158">
        <v>3.8453274890914997E-2</v>
      </c>
      <c r="C17819" s="158">
        <v>9.6516652123273105E-3</v>
      </c>
      <c r="D17819" s="158"/>
      <c r="E17819" s="158"/>
    </row>
    <row r="17820" spans="1:5" x14ac:dyDescent="0.25">
      <c r="A17820" s="158">
        <v>114129.518135547</v>
      </c>
      <c r="B17820" s="158">
        <v>1.86254976159539E-2</v>
      </c>
      <c r="C17820" s="158">
        <v>9.4054867447014405E-3</v>
      </c>
      <c r="D17820" s="158"/>
      <c r="E17820" s="158"/>
    </row>
    <row r="17821" spans="1:5" x14ac:dyDescent="0.25">
      <c r="A17821" s="158">
        <v>114143.295650552</v>
      </c>
      <c r="B17821" s="158">
        <v>1.39314632392695E-2</v>
      </c>
      <c r="C17821" s="158">
        <v>9.3531790870730394E-3</v>
      </c>
      <c r="D17821" s="158"/>
      <c r="E17821" s="158"/>
    </row>
    <row r="17822" spans="1:5" x14ac:dyDescent="0.25">
      <c r="A17822" s="158">
        <v>114175.83217123699</v>
      </c>
      <c r="B17822" s="158">
        <v>-0.198104788572706</v>
      </c>
      <c r="C17822" s="158">
        <v>9.2296840929369101E-3</v>
      </c>
      <c r="D17822" s="158"/>
      <c r="E17822" s="158"/>
    </row>
    <row r="17823" spans="1:5" x14ac:dyDescent="0.25">
      <c r="A17823" s="158">
        <v>114185.38900259401</v>
      </c>
      <c r="B17823" s="158">
        <v>-1.5265017701525101</v>
      </c>
      <c r="C17823" s="158">
        <v>9.1934194089356904E-3</v>
      </c>
      <c r="D17823" s="158"/>
      <c r="E17823" s="158"/>
    </row>
    <row r="17824" spans="1:5" x14ac:dyDescent="0.25">
      <c r="A17824" s="158">
        <v>114195.85223880901</v>
      </c>
      <c r="B17824" s="158">
        <v>-0.144417729689617</v>
      </c>
      <c r="C17824" s="158">
        <v>9.1537200679243196E-3</v>
      </c>
      <c r="D17824" s="158"/>
      <c r="E17824" s="158"/>
    </row>
    <row r="17825" spans="1:5" x14ac:dyDescent="0.25">
      <c r="A17825" s="158">
        <v>114203.99661209701</v>
      </c>
      <c r="B17825" s="158">
        <v>0.65013425036299899</v>
      </c>
      <c r="C17825" s="158">
        <v>9.1228224253835696E-3</v>
      </c>
      <c r="D17825" s="158"/>
      <c r="E17825" s="158"/>
    </row>
    <row r="17826" spans="1:5" x14ac:dyDescent="0.25">
      <c r="A17826" s="158">
        <v>114222.87542387799</v>
      </c>
      <c r="B17826" s="158">
        <v>0.100198361657933</v>
      </c>
      <c r="C17826" s="158">
        <v>9.0512131734286991E-3</v>
      </c>
      <c r="D17826" s="158"/>
      <c r="E17826" s="158"/>
    </row>
    <row r="17827" spans="1:5" x14ac:dyDescent="0.25">
      <c r="A17827" s="158">
        <v>114243.130199583</v>
      </c>
      <c r="B17827" s="158">
        <v>0.17175539251257399</v>
      </c>
      <c r="C17827" s="158">
        <v>8.9744038775116507E-3</v>
      </c>
      <c r="D17827" s="158"/>
      <c r="E17827" s="158"/>
    </row>
    <row r="17828" spans="1:5" x14ac:dyDescent="0.25">
      <c r="A17828" s="158">
        <v>114256.237771659</v>
      </c>
      <c r="B17828" s="158">
        <v>0.605532418263799</v>
      </c>
      <c r="C17828" s="158">
        <v>8.9247086828535497E-3</v>
      </c>
      <c r="D17828" s="158"/>
      <c r="E17828" s="158"/>
    </row>
    <row r="17829" spans="1:5" x14ac:dyDescent="0.25">
      <c r="A17829" s="158">
        <v>114258.56548698799</v>
      </c>
      <c r="B17829" s="158">
        <v>-0.40258423322042702</v>
      </c>
      <c r="C17829" s="158">
        <v>8.9158844332036906E-3</v>
      </c>
      <c r="D17829" s="158"/>
      <c r="E17829" s="158"/>
    </row>
    <row r="17830" spans="1:5" x14ac:dyDescent="0.25">
      <c r="A17830" s="158">
        <v>114282.522517265</v>
      </c>
      <c r="B17830" s="158">
        <v>0.20437450450809799</v>
      </c>
      <c r="C17830" s="158">
        <v>8.8250805545162306E-3</v>
      </c>
      <c r="D17830" s="158"/>
      <c r="E17830" s="158"/>
    </row>
    <row r="17831" spans="1:5" x14ac:dyDescent="0.25">
      <c r="A17831" s="158">
        <v>114287.77675971499</v>
      </c>
      <c r="B17831" s="158">
        <v>-1.2623035978165401E-2</v>
      </c>
      <c r="C17831" s="158">
        <v>8.8051694461328597E-3</v>
      </c>
      <c r="D17831" s="158"/>
      <c r="E17831" s="158"/>
    </row>
    <row r="17832" spans="1:5" x14ac:dyDescent="0.25">
      <c r="A17832" s="158">
        <v>114302.492616659</v>
      </c>
      <c r="B17832" s="158">
        <v>-5.0811963638119899E-2</v>
      </c>
      <c r="C17832" s="158">
        <v>8.7494109547531507E-3</v>
      </c>
      <c r="D17832" s="158"/>
      <c r="E17832" s="158"/>
    </row>
    <row r="17833" spans="1:5" x14ac:dyDescent="0.25">
      <c r="A17833" s="158">
        <v>114312.103945291</v>
      </c>
      <c r="B17833" s="158">
        <v>0.12688528595949899</v>
      </c>
      <c r="C17833" s="158">
        <v>8.7129997443587005E-3</v>
      </c>
      <c r="D17833" s="158"/>
      <c r="E17833" s="158"/>
    </row>
    <row r="17834" spans="1:5" x14ac:dyDescent="0.25">
      <c r="A17834" s="158">
        <v>114324.32712166</v>
      </c>
      <c r="B17834" s="158">
        <v>0.45527734291843602</v>
      </c>
      <c r="C17834" s="158">
        <v>8.6667010618729206E-3</v>
      </c>
      <c r="D17834" s="158"/>
      <c r="E17834" s="158"/>
    </row>
    <row r="17835" spans="1:5" x14ac:dyDescent="0.25">
      <c r="A17835" s="158">
        <v>114326.01134303201</v>
      </c>
      <c r="B17835" s="158">
        <v>-8.8693701548814299E-2</v>
      </c>
      <c r="C17835" s="158">
        <v>8.6603222383570804E-3</v>
      </c>
      <c r="D17835" s="158"/>
      <c r="E17835" s="158"/>
    </row>
    <row r="17836" spans="1:5" x14ac:dyDescent="0.25">
      <c r="A17836" s="158">
        <v>114328.23313001099</v>
      </c>
      <c r="B17836" s="158">
        <v>-0.797348025516875</v>
      </c>
      <c r="C17836" s="158">
        <v>8.6519076739277005E-3</v>
      </c>
      <c r="D17836" s="158"/>
      <c r="E17836" s="158"/>
    </row>
    <row r="17837" spans="1:5" x14ac:dyDescent="0.25">
      <c r="A17837" s="158">
        <v>114341.113222135</v>
      </c>
      <c r="B17837" s="158">
        <v>-0.363574855580517</v>
      </c>
      <c r="C17837" s="158">
        <v>8.6031322818380593E-3</v>
      </c>
      <c r="D17837" s="158"/>
      <c r="E17837" s="158"/>
    </row>
    <row r="17838" spans="1:5" x14ac:dyDescent="0.25">
      <c r="A17838" s="158">
        <v>114369.65201000799</v>
      </c>
      <c r="B17838" s="158">
        <v>-0.114499097478893</v>
      </c>
      <c r="C17838" s="158">
        <v>8.4950921363503695E-3</v>
      </c>
      <c r="D17838" s="158"/>
      <c r="E17838" s="158"/>
    </row>
    <row r="17839" spans="1:5" x14ac:dyDescent="0.25">
      <c r="A17839" s="158">
        <v>114373.54145341599</v>
      </c>
      <c r="B17839" s="158">
        <v>-0.122166549253111</v>
      </c>
      <c r="C17839" s="158">
        <v>8.4803713196331901E-3</v>
      </c>
      <c r="D17839" s="158"/>
      <c r="E17839" s="158"/>
    </row>
    <row r="17840" spans="1:5" x14ac:dyDescent="0.25">
      <c r="A17840" s="158">
        <v>114374.506335563</v>
      </c>
      <c r="B17840" s="158">
        <v>-0.417170497236308</v>
      </c>
      <c r="C17840" s="158">
        <v>8.4767195549372999E-3</v>
      </c>
      <c r="D17840" s="158"/>
      <c r="E17840" s="158"/>
    </row>
    <row r="17841" spans="1:5" x14ac:dyDescent="0.25">
      <c r="A17841" s="158">
        <v>114382.41768826</v>
      </c>
      <c r="B17841" s="158">
        <v>-1.2394494372630001</v>
      </c>
      <c r="C17841" s="158">
        <v>8.4467796792084392E-3</v>
      </c>
      <c r="D17841" s="158"/>
      <c r="E17841" s="158"/>
    </row>
    <row r="17842" spans="1:5" x14ac:dyDescent="0.25">
      <c r="A17842" s="158">
        <v>114383.33835092701</v>
      </c>
      <c r="B17842" s="158">
        <v>5.6535806498048097E-2</v>
      </c>
      <c r="C17842" s="158">
        <v>8.4432957400919599E-3</v>
      </c>
      <c r="D17842" s="158"/>
      <c r="E17842" s="158"/>
    </row>
    <row r="17843" spans="1:5" x14ac:dyDescent="0.25">
      <c r="A17843" s="158">
        <v>114399.18820033901</v>
      </c>
      <c r="B17843" s="158">
        <v>-0.24894222845293101</v>
      </c>
      <c r="C17843" s="158">
        <v>8.3833250294996792E-3</v>
      </c>
      <c r="D17843" s="158"/>
      <c r="E17843" s="158"/>
    </row>
    <row r="17844" spans="1:5" x14ac:dyDescent="0.25">
      <c r="A17844" s="158">
        <v>114412.439688926</v>
      </c>
      <c r="B17844" s="158">
        <v>0.30987852493771201</v>
      </c>
      <c r="C17844" s="158">
        <v>8.3331970062296094E-3</v>
      </c>
      <c r="D17844" s="158"/>
      <c r="E17844" s="158"/>
    </row>
    <row r="17845" spans="1:5" x14ac:dyDescent="0.25">
      <c r="A17845" s="158">
        <v>114416.99414591301</v>
      </c>
      <c r="B17845" s="158">
        <v>-0.42025640235922002</v>
      </c>
      <c r="C17845" s="158">
        <v>8.3159707156396506E-3</v>
      </c>
      <c r="D17845" s="158"/>
      <c r="E17845" s="158"/>
    </row>
    <row r="17846" spans="1:5" x14ac:dyDescent="0.25">
      <c r="A17846" s="158">
        <v>114430.65743033</v>
      </c>
      <c r="B17846" s="158">
        <v>-0.19491540790737</v>
      </c>
      <c r="C17846" s="158">
        <v>8.2642996458532608E-3</v>
      </c>
      <c r="D17846" s="158"/>
      <c r="E17846" s="158"/>
    </row>
    <row r="17847" spans="1:5" x14ac:dyDescent="0.25">
      <c r="A17847" s="158">
        <v>114442.10192303501</v>
      </c>
      <c r="B17847" s="158">
        <v>-0.55064005001745897</v>
      </c>
      <c r="C17847" s="158">
        <v>8.2210281964386501E-3</v>
      </c>
      <c r="D17847" s="158"/>
      <c r="E17847" s="158"/>
    </row>
    <row r="17848" spans="1:5" x14ac:dyDescent="0.25">
      <c r="A17848" s="158">
        <v>114454.96745914</v>
      </c>
      <c r="B17848" s="158">
        <v>0.13642510863494101</v>
      </c>
      <c r="C17848" s="158">
        <v>8.1723934073482298E-3</v>
      </c>
      <c r="D17848" s="158"/>
      <c r="E17848" s="158"/>
    </row>
    <row r="17849" spans="1:5" x14ac:dyDescent="0.25">
      <c r="A17849" s="158">
        <v>114484.77121026799</v>
      </c>
      <c r="B17849" s="158">
        <v>-0.30148474444302598</v>
      </c>
      <c r="C17849" s="158">
        <v>8.0597678690638493E-3</v>
      </c>
      <c r="D17849" s="158"/>
      <c r="E17849" s="158"/>
    </row>
    <row r="17850" spans="1:5" x14ac:dyDescent="0.25">
      <c r="A17850" s="158">
        <v>114499.10021609299</v>
      </c>
      <c r="B17850" s="158">
        <v>0.41334772918855101</v>
      </c>
      <c r="C17850" s="158">
        <v>8.0056400397233891E-3</v>
      </c>
      <c r="D17850" s="158"/>
      <c r="E17850" s="158"/>
    </row>
    <row r="17851" spans="1:5" x14ac:dyDescent="0.25">
      <c r="A17851" s="158">
        <v>114512.633625057</v>
      </c>
      <c r="B17851" s="158">
        <v>0.17805899096150499</v>
      </c>
      <c r="C17851" s="158">
        <v>7.9545297922900392E-3</v>
      </c>
      <c r="D17851" s="158"/>
      <c r="E17851" s="158"/>
    </row>
    <row r="17852" spans="1:5" x14ac:dyDescent="0.25">
      <c r="A17852" s="158">
        <v>114515.01398740101</v>
      </c>
      <c r="B17852" s="158">
        <v>-0.36040324327790701</v>
      </c>
      <c r="C17852" s="158">
        <v>7.9455413587164597E-3</v>
      </c>
      <c r="D17852" s="158"/>
      <c r="E17852" s="158"/>
    </row>
    <row r="17853" spans="1:5" x14ac:dyDescent="0.25">
      <c r="A17853" s="158">
        <v>114525.110892739</v>
      </c>
      <c r="B17853" s="158">
        <v>-0.28277972162222798</v>
      </c>
      <c r="C17853" s="158">
        <v>7.9074188095622604E-3</v>
      </c>
      <c r="D17853" s="158"/>
      <c r="E17853" s="158"/>
    </row>
    <row r="17854" spans="1:5" x14ac:dyDescent="0.25">
      <c r="A17854" s="158">
        <v>114541.11955784399</v>
      </c>
      <c r="B17854" s="158">
        <v>0.83609254073238004</v>
      </c>
      <c r="C17854" s="158">
        <v>7.8469893171386508E-3</v>
      </c>
      <c r="D17854" s="158"/>
      <c r="E17854" s="158"/>
    </row>
    <row r="17855" spans="1:5" x14ac:dyDescent="0.25">
      <c r="A17855" s="158">
        <v>114552.14417066</v>
      </c>
      <c r="B17855" s="158">
        <v>-0.44951440811327198</v>
      </c>
      <c r="C17855" s="158">
        <v>7.8053836370484799E-3</v>
      </c>
      <c r="D17855" s="158"/>
      <c r="E17855" s="158"/>
    </row>
    <row r="17856" spans="1:5" x14ac:dyDescent="0.25">
      <c r="A17856" s="158">
        <v>114566.424429741</v>
      </c>
      <c r="B17856" s="158">
        <v>0.13614212574395401</v>
      </c>
      <c r="C17856" s="158">
        <v>7.7515037995388699E-3</v>
      </c>
      <c r="D17856" s="158"/>
      <c r="E17856" s="158"/>
    </row>
    <row r="17857" spans="1:5" x14ac:dyDescent="0.25">
      <c r="A17857" s="158">
        <v>114579.690330825</v>
      </c>
      <c r="B17857" s="158">
        <v>-0.23413224380268699</v>
      </c>
      <c r="C17857" s="158">
        <v>7.7014637384120298E-3</v>
      </c>
      <c r="D17857" s="158"/>
      <c r="E17857" s="158"/>
    </row>
    <row r="17858" spans="1:5" x14ac:dyDescent="0.25">
      <c r="A17858" s="158">
        <v>114582.19398054</v>
      </c>
      <c r="B17858" s="158">
        <v>0.37830952592721201</v>
      </c>
      <c r="C17858" s="158">
        <v>7.6920211378030696E-3</v>
      </c>
      <c r="D17858" s="158"/>
      <c r="E17858" s="158"/>
    </row>
    <row r="17859" spans="1:5" x14ac:dyDescent="0.25">
      <c r="A17859" s="158">
        <v>114593.024470907</v>
      </c>
      <c r="B17859" s="158">
        <v>4.4232201206284599E-2</v>
      </c>
      <c r="C17859" s="158">
        <v>7.6511786235604002E-3</v>
      </c>
      <c r="D17859" s="158"/>
      <c r="E17859" s="158"/>
    </row>
    <row r="17860" spans="1:5" x14ac:dyDescent="0.25">
      <c r="A17860" s="158">
        <v>114605.438332993</v>
      </c>
      <c r="B17860" s="158">
        <v>-0.225217484849771</v>
      </c>
      <c r="C17860" s="158">
        <v>7.6043752734919296E-3</v>
      </c>
      <c r="D17860" s="158"/>
      <c r="E17860" s="158"/>
    </row>
    <row r="17861" spans="1:5" x14ac:dyDescent="0.25">
      <c r="A17861" s="158">
        <v>114673.969905819</v>
      </c>
      <c r="B17861" s="158">
        <v>-0.195473942754987</v>
      </c>
      <c r="C17861" s="158">
        <v>7.3461947196490802E-3</v>
      </c>
      <c r="D17861" s="158"/>
      <c r="E17861" s="158"/>
    </row>
    <row r="17862" spans="1:5" x14ac:dyDescent="0.25">
      <c r="A17862" s="158">
        <v>114747.185652206</v>
      </c>
      <c r="B17862" s="158">
        <v>0.456398606071096</v>
      </c>
      <c r="C17862" s="158">
        <v>7.0707585314451604E-3</v>
      </c>
      <c r="D17862" s="158"/>
      <c r="E17862" s="158"/>
    </row>
    <row r="17863" spans="1:5" x14ac:dyDescent="0.25">
      <c r="A17863" s="158">
        <v>114773.89555035</v>
      </c>
      <c r="B17863" s="158">
        <v>0.15677928392940901</v>
      </c>
      <c r="C17863" s="158">
        <v>6.9703815142888297E-3</v>
      </c>
      <c r="D17863" s="158"/>
      <c r="E17863" s="158"/>
    </row>
    <row r="17864" spans="1:5" x14ac:dyDescent="0.25">
      <c r="A17864" s="158">
        <v>114800.586700669</v>
      </c>
      <c r="B17864" s="158">
        <v>0.157916875313768</v>
      </c>
      <c r="C17864" s="158">
        <v>6.8701328781612704E-3</v>
      </c>
      <c r="D17864" s="158"/>
      <c r="E17864" s="158"/>
    </row>
    <row r="17865" spans="1:5" x14ac:dyDescent="0.25">
      <c r="A17865" s="158">
        <v>114802.715714821</v>
      </c>
      <c r="B17865" s="158">
        <v>0.37246275077853502</v>
      </c>
      <c r="C17865" s="158">
        <v>6.8621390938603099E-3</v>
      </c>
      <c r="D17865" s="158"/>
      <c r="E17865" s="158"/>
    </row>
    <row r="17866" spans="1:5" x14ac:dyDescent="0.25">
      <c r="A17866" s="158">
        <v>114809.35992055399</v>
      </c>
      <c r="B17866" s="158">
        <v>-0.207309260229049</v>
      </c>
      <c r="C17866" s="158">
        <v>6.8371945950104302E-3</v>
      </c>
      <c r="D17866" s="158"/>
      <c r="E17866" s="158"/>
    </row>
    <row r="17867" spans="1:5" x14ac:dyDescent="0.25">
      <c r="A17867" s="158">
        <v>114859.742702131</v>
      </c>
      <c r="B17867" s="158">
        <v>7.1780814709443405E-2</v>
      </c>
      <c r="C17867" s="158">
        <v>6.6481624041948703E-3</v>
      </c>
      <c r="D17867" s="158"/>
      <c r="E17867" s="158"/>
    </row>
    <row r="17868" spans="1:5" x14ac:dyDescent="0.25">
      <c r="A17868" s="158">
        <v>114871.59288523599</v>
      </c>
      <c r="B17868" s="158">
        <v>0.14091221887499999</v>
      </c>
      <c r="C17868" s="158">
        <v>6.60373304485928E-3</v>
      </c>
      <c r="D17868" s="158"/>
      <c r="E17868" s="158"/>
    </row>
    <row r="17869" spans="1:5" x14ac:dyDescent="0.25">
      <c r="A17869" s="158">
        <v>114901.606194048</v>
      </c>
      <c r="B17869" s="158">
        <v>-0.32307243569134098</v>
      </c>
      <c r="C17869" s="158">
        <v>6.4912604661232099E-3</v>
      </c>
      <c r="D17869" s="158"/>
      <c r="E17869" s="158"/>
    </row>
    <row r="17870" spans="1:5" x14ac:dyDescent="0.25">
      <c r="A17870" s="158">
        <v>114915.02045741399</v>
      </c>
      <c r="B17870" s="158">
        <v>0.110768176003795</v>
      </c>
      <c r="C17870" s="158">
        <v>6.44101734963298E-3</v>
      </c>
      <c r="D17870" s="158"/>
      <c r="E17870" s="158"/>
    </row>
    <row r="17871" spans="1:5" x14ac:dyDescent="0.25">
      <c r="A17871" s="158">
        <v>114928.131018063</v>
      </c>
      <c r="B17871" s="158">
        <v>0.241349018507964</v>
      </c>
      <c r="C17871" s="158">
        <v>6.3919273550144297E-3</v>
      </c>
      <c r="D17871" s="158"/>
      <c r="E17871" s="158"/>
    </row>
    <row r="17872" spans="1:5" x14ac:dyDescent="0.25">
      <c r="A17872" s="158">
        <v>114938.71118698599</v>
      </c>
      <c r="B17872" s="158">
        <v>-0.27520817148287702</v>
      </c>
      <c r="C17872" s="158">
        <v>6.3523232692641301E-3</v>
      </c>
      <c r="D17872" s="158"/>
      <c r="E17872" s="158"/>
    </row>
    <row r="17873" spans="1:5" x14ac:dyDescent="0.25">
      <c r="A17873" s="158">
        <v>114946.111575277</v>
      </c>
      <c r="B17873" s="158">
        <v>-0.24927191441343999</v>
      </c>
      <c r="C17873" s="158">
        <v>6.3246279189615702E-3</v>
      </c>
      <c r="D17873" s="158"/>
      <c r="E17873" s="158"/>
    </row>
    <row r="17874" spans="1:5" x14ac:dyDescent="0.25">
      <c r="A17874" s="158">
        <v>114950.48636360301</v>
      </c>
      <c r="B17874" s="158">
        <v>6.6898939795101406E-2</v>
      </c>
      <c r="C17874" s="158">
        <v>6.3082579880580896E-3</v>
      </c>
      <c r="D17874" s="158"/>
      <c r="E17874" s="158"/>
    </row>
    <row r="17875" spans="1:5" x14ac:dyDescent="0.25">
      <c r="A17875" s="158">
        <v>114994.887136583</v>
      </c>
      <c r="B17875" s="158">
        <v>0.29698839279637101</v>
      </c>
      <c r="C17875" s="158">
        <v>6.1422159925616296E-3</v>
      </c>
      <c r="D17875" s="158"/>
      <c r="E17875" s="158"/>
    </row>
    <row r="17876" spans="1:5" x14ac:dyDescent="0.25">
      <c r="A17876" s="158">
        <v>115023.355324465</v>
      </c>
      <c r="B17876" s="158">
        <v>9.0120466112875205E-2</v>
      </c>
      <c r="C17876" s="158">
        <v>6.0358535255225203E-3</v>
      </c>
      <c r="D17876" s="158"/>
      <c r="E17876" s="158"/>
    </row>
    <row r="17877" spans="1:5" x14ac:dyDescent="0.25">
      <c r="A17877" s="158">
        <v>115024.117033874</v>
      </c>
      <c r="B17877" s="158">
        <v>0.12928612358837899</v>
      </c>
      <c r="C17877" s="158">
        <v>6.0330087021331202E-3</v>
      </c>
      <c r="D17877" s="158"/>
      <c r="E17877" s="158"/>
    </row>
    <row r="17878" spans="1:5" x14ac:dyDescent="0.25">
      <c r="A17878" s="158">
        <v>115024.305642195</v>
      </c>
      <c r="B17878" s="158">
        <v>0.133237889785254</v>
      </c>
      <c r="C17878" s="158">
        <v>6.0323042986087502E-3</v>
      </c>
      <c r="D17878" s="158"/>
      <c r="E17878" s="158"/>
    </row>
    <row r="17879" spans="1:5" x14ac:dyDescent="0.25">
      <c r="A17879" s="158">
        <v>115041.15563540001</v>
      </c>
      <c r="B17879" s="158">
        <v>0.288411350819961</v>
      </c>
      <c r="C17879" s="158">
        <v>5.96938778343692E-3</v>
      </c>
      <c r="D17879" s="158"/>
      <c r="E17879" s="158"/>
    </row>
    <row r="17880" spans="1:5" x14ac:dyDescent="0.25">
      <c r="A17880" s="158">
        <v>115097.335016671</v>
      </c>
      <c r="B17880" s="158">
        <v>6.0127991920988499E-2</v>
      </c>
      <c r="C17880" s="158">
        <v>5.7598197366719702E-3</v>
      </c>
      <c r="D17880" s="158"/>
      <c r="E17880" s="158"/>
    </row>
    <row r="17881" spans="1:5" x14ac:dyDescent="0.25">
      <c r="A17881" s="158">
        <v>115097.85821476299</v>
      </c>
      <c r="B17881" s="158">
        <v>0.25129755612045601</v>
      </c>
      <c r="C17881" s="158">
        <v>5.75786950815873E-3</v>
      </c>
      <c r="D17881" s="158"/>
      <c r="E17881" s="158"/>
    </row>
    <row r="17882" spans="1:5" x14ac:dyDescent="0.25">
      <c r="A17882" s="158">
        <v>115102.28141529</v>
      </c>
      <c r="B17882" s="158">
        <v>1.3053328609883701</v>
      </c>
      <c r="C17882" s="158">
        <v>5.7413830662945203E-3</v>
      </c>
      <c r="D17882" s="158"/>
      <c r="E17882" s="158"/>
    </row>
    <row r="17883" spans="1:5" x14ac:dyDescent="0.25">
      <c r="A17883" s="158">
        <v>115102.681352826</v>
      </c>
      <c r="B17883" s="158">
        <v>8.0103701363243296E-2</v>
      </c>
      <c r="C17883" s="158">
        <v>5.7398924903028798E-3</v>
      </c>
      <c r="D17883" s="158"/>
      <c r="E17883" s="158"/>
    </row>
    <row r="17884" spans="1:5" x14ac:dyDescent="0.25">
      <c r="A17884" s="158">
        <v>115102.72093639</v>
      </c>
      <c r="B17884" s="158">
        <v>0.18893802326689399</v>
      </c>
      <c r="C17884" s="158">
        <v>5.7397449623685596E-3</v>
      </c>
      <c r="D17884" s="158"/>
      <c r="E17884" s="158"/>
    </row>
    <row r="17885" spans="1:5" x14ac:dyDescent="0.25">
      <c r="A17885" s="158">
        <v>115147.347489869</v>
      </c>
      <c r="B17885" s="158">
        <v>-0.24634974251743799</v>
      </c>
      <c r="C17885" s="158">
        <v>5.5735233579464897E-3</v>
      </c>
      <c r="D17885" s="158"/>
      <c r="E17885" s="158"/>
    </row>
    <row r="17886" spans="1:5" x14ac:dyDescent="0.25">
      <c r="A17886" s="158">
        <v>115157.930400269</v>
      </c>
      <c r="B17886" s="158">
        <v>0.13868572183206601</v>
      </c>
      <c r="C17886" s="158">
        <v>5.53413502479079E-3</v>
      </c>
      <c r="D17886" s="158"/>
      <c r="E17886" s="158"/>
    </row>
    <row r="17887" spans="1:5" x14ac:dyDescent="0.25">
      <c r="A17887" s="158">
        <v>115207.553267515</v>
      </c>
      <c r="B17887" s="158">
        <v>0.19546097102447499</v>
      </c>
      <c r="C17887" s="158">
        <v>5.3496016051353601E-3</v>
      </c>
      <c r="D17887" s="158"/>
      <c r="E17887" s="158"/>
    </row>
    <row r="17888" spans="1:5" x14ac:dyDescent="0.25">
      <c r="A17888" s="158">
        <v>115221.18458166</v>
      </c>
      <c r="B17888" s="158">
        <v>-0.14437214064804099</v>
      </c>
      <c r="C17888" s="158">
        <v>5.2989565440779499E-3</v>
      </c>
      <c r="D17888" s="158"/>
      <c r="E17888" s="158"/>
    </row>
    <row r="17889" spans="1:5" x14ac:dyDescent="0.25">
      <c r="A17889" s="158">
        <v>115228.521959035</v>
      </c>
      <c r="B17889" s="158">
        <v>-0.26034755518966601</v>
      </c>
      <c r="C17889" s="158">
        <v>5.2717039483028902E-3</v>
      </c>
      <c r="D17889" s="158"/>
      <c r="E17889" s="158"/>
    </row>
    <row r="17890" spans="1:5" x14ac:dyDescent="0.25">
      <c r="A17890" s="158">
        <v>115239.01308420399</v>
      </c>
      <c r="B17890" s="158">
        <v>-0.31948872872349399</v>
      </c>
      <c r="C17890" s="158">
        <v>5.2327478129337301E-3</v>
      </c>
      <c r="D17890" s="158"/>
      <c r="E17890" s="158"/>
    </row>
    <row r="17891" spans="1:5" x14ac:dyDescent="0.25">
      <c r="A17891" s="158">
        <v>115239.921745474</v>
      </c>
      <c r="B17891" s="158">
        <v>-0.88893366168547605</v>
      </c>
      <c r="C17891" s="158">
        <v>5.2293742939784902E-3</v>
      </c>
      <c r="D17891" s="158"/>
      <c r="E17891" s="158"/>
    </row>
    <row r="17892" spans="1:5" x14ac:dyDescent="0.25">
      <c r="A17892" s="158">
        <v>115270.644173682</v>
      </c>
      <c r="B17892" s="158">
        <v>0.10595770836889799</v>
      </c>
      <c r="C17892" s="158">
        <v>5.1153667886350701E-3</v>
      </c>
      <c r="D17892" s="158"/>
      <c r="E17892" s="158"/>
    </row>
    <row r="17893" spans="1:5" x14ac:dyDescent="0.25">
      <c r="A17893" s="158">
        <v>115300.003719735</v>
      </c>
      <c r="B17893" s="158">
        <v>0.19913404636795501</v>
      </c>
      <c r="C17893" s="158">
        <v>5.0065147277635596E-3</v>
      </c>
      <c r="D17893" s="158"/>
      <c r="E17893" s="158"/>
    </row>
    <row r="17894" spans="1:5" x14ac:dyDescent="0.25">
      <c r="A17894" s="158">
        <v>115326.01030383501</v>
      </c>
      <c r="B17894" s="158">
        <v>0.10692898863884399</v>
      </c>
      <c r="C17894" s="158">
        <v>4.9101751348106402E-3</v>
      </c>
      <c r="D17894" s="158"/>
      <c r="E17894" s="158"/>
    </row>
    <row r="17895" spans="1:5" x14ac:dyDescent="0.25">
      <c r="A17895" s="158">
        <v>115355.546259353</v>
      </c>
      <c r="B17895" s="158">
        <v>-0.18541893787282801</v>
      </c>
      <c r="C17895" s="158">
        <v>4.8008551182700402E-3</v>
      </c>
      <c r="D17895" s="158"/>
      <c r="E17895" s="158"/>
    </row>
    <row r="17896" spans="1:5" x14ac:dyDescent="0.25">
      <c r="A17896" s="158">
        <v>115366.809210119</v>
      </c>
      <c r="B17896" s="158">
        <v>1.21854908651884</v>
      </c>
      <c r="C17896" s="158">
        <v>4.7591947041873903E-3</v>
      </c>
      <c r="D17896" s="158"/>
      <c r="E17896" s="158"/>
    </row>
    <row r="17897" spans="1:5" x14ac:dyDescent="0.25">
      <c r="A17897" s="158">
        <v>115385.147183629</v>
      </c>
      <c r="B17897" s="158">
        <v>-5.1725002463753902E-2</v>
      </c>
      <c r="C17897" s="158">
        <v>4.6913963103480004E-3</v>
      </c>
      <c r="D17897" s="158"/>
      <c r="E17897" s="158"/>
    </row>
    <row r="17898" spans="1:5" x14ac:dyDescent="0.25">
      <c r="A17898" s="158">
        <v>115389.315196574</v>
      </c>
      <c r="B17898" s="158">
        <v>0.358638300542724</v>
      </c>
      <c r="C17898" s="158">
        <v>4.6759920244368496E-3</v>
      </c>
      <c r="D17898" s="158"/>
      <c r="E17898" s="158"/>
    </row>
    <row r="17899" spans="1:5" x14ac:dyDescent="0.25">
      <c r="A17899" s="158">
        <v>115439.307635127</v>
      </c>
      <c r="B17899" s="158">
        <v>-0.28917940832272598</v>
      </c>
      <c r="C17899" s="158">
        <v>4.4913894928676297E-3</v>
      </c>
      <c r="D17899" s="158"/>
      <c r="E17899" s="158"/>
    </row>
    <row r="17900" spans="1:5" x14ac:dyDescent="0.25">
      <c r="A17900" s="158">
        <v>115461.854685852</v>
      </c>
      <c r="B17900" s="158">
        <v>-0.10696381247455899</v>
      </c>
      <c r="C17900" s="158">
        <v>4.4082307048696496E-3</v>
      </c>
      <c r="D17900" s="158"/>
      <c r="E17900" s="158"/>
    </row>
    <row r="17901" spans="1:5" x14ac:dyDescent="0.25">
      <c r="A17901" s="158">
        <v>115471.49627528799</v>
      </c>
      <c r="B17901" s="158">
        <v>1.08244200257017</v>
      </c>
      <c r="C17901" s="158">
        <v>4.3726892467354402E-3</v>
      </c>
      <c r="D17901" s="158"/>
      <c r="E17901" s="158"/>
    </row>
    <row r="17902" spans="1:5" x14ac:dyDescent="0.25">
      <c r="A17902" s="158">
        <v>115500.616050317</v>
      </c>
      <c r="B17902" s="158">
        <v>-4.2980727219532602E-3</v>
      </c>
      <c r="C17902" s="158">
        <v>4.2654157287443798E-3</v>
      </c>
      <c r="D17902" s="158"/>
      <c r="E17902" s="158"/>
    </row>
    <row r="17903" spans="1:5" x14ac:dyDescent="0.25">
      <c r="A17903" s="158">
        <v>115503.421714201</v>
      </c>
      <c r="B17903" s="158">
        <v>7.6618361863123305E-2</v>
      </c>
      <c r="C17903" s="158">
        <v>4.2550855913242496E-3</v>
      </c>
      <c r="D17903" s="158"/>
      <c r="E17903" s="158"/>
    </row>
    <row r="17904" spans="1:5" x14ac:dyDescent="0.25">
      <c r="A17904" s="158">
        <v>115503.501137685</v>
      </c>
      <c r="B17904" s="158">
        <v>-0.61443092032713598</v>
      </c>
      <c r="C17904" s="158">
        <v>4.2547931773493104E-3</v>
      </c>
      <c r="D17904" s="158"/>
      <c r="E17904" s="158"/>
    </row>
    <row r="17905" spans="1:5" x14ac:dyDescent="0.25">
      <c r="A17905" s="158">
        <v>115533.669110758</v>
      </c>
      <c r="B17905" s="158">
        <v>0.18792922175847601</v>
      </c>
      <c r="C17905" s="158">
        <v>4.1437808710165797E-3</v>
      </c>
      <c r="D17905" s="158"/>
      <c r="E17905" s="158"/>
    </row>
    <row r="17906" spans="1:5" x14ac:dyDescent="0.25">
      <c r="A17906" s="158">
        <v>115552.492085095</v>
      </c>
      <c r="B17906" s="158">
        <v>0.34361199379158203</v>
      </c>
      <c r="C17906" s="158">
        <v>4.0745743476437403E-3</v>
      </c>
      <c r="D17906" s="158"/>
      <c r="E17906" s="158"/>
    </row>
    <row r="17907" spans="1:5" x14ac:dyDescent="0.25">
      <c r="A17907" s="158">
        <v>115556.100509821</v>
      </c>
      <c r="B17907" s="158">
        <v>-3.12284587569489E-2</v>
      </c>
      <c r="C17907" s="158">
        <v>4.0613124015079997E-3</v>
      </c>
      <c r="D17907" s="158"/>
      <c r="E17907" s="158"/>
    </row>
    <row r="17908" spans="1:5" x14ac:dyDescent="0.25">
      <c r="A17908" s="158">
        <v>115566.75726921399</v>
      </c>
      <c r="B17908" s="158">
        <v>-0.51629646866300205</v>
      </c>
      <c r="C17908" s="158">
        <v>4.02215565560703E-3</v>
      </c>
      <c r="D17908" s="158"/>
      <c r="E17908" s="158"/>
    </row>
    <row r="17909" spans="1:5" x14ac:dyDescent="0.25">
      <c r="A17909" s="158">
        <v>115568.88102527399</v>
      </c>
      <c r="B17909" s="158">
        <v>-0.38840776799471399</v>
      </c>
      <c r="C17909" s="158">
        <v>4.0143539622831603E-3</v>
      </c>
      <c r="D17909" s="158"/>
      <c r="E17909" s="158"/>
    </row>
    <row r="17910" spans="1:5" x14ac:dyDescent="0.25">
      <c r="A17910" s="158">
        <v>115569.989926536</v>
      </c>
      <c r="B17910" s="158">
        <v>0.14771354391043301</v>
      </c>
      <c r="C17910" s="158">
        <v>4.0102806052106999E-3</v>
      </c>
      <c r="D17910" s="158"/>
      <c r="E17910" s="158"/>
    </row>
    <row r="17911" spans="1:5" x14ac:dyDescent="0.25">
      <c r="A17911" s="158">
        <v>115573.628473048</v>
      </c>
      <c r="B17911" s="158">
        <v>-0.76460911637206097</v>
      </c>
      <c r="C17911" s="158">
        <v>3.9969161484665798E-3</v>
      </c>
      <c r="D17911" s="158"/>
      <c r="E17911" s="158"/>
    </row>
    <row r="17912" spans="1:5" x14ac:dyDescent="0.25">
      <c r="A17912" s="158">
        <v>115588.39101799999</v>
      </c>
      <c r="B17912" s="158">
        <v>-8.9550788520831301E-2</v>
      </c>
      <c r="C17912" s="158">
        <v>3.9427105994384298E-3</v>
      </c>
      <c r="D17912" s="158"/>
      <c r="E17912" s="158"/>
    </row>
    <row r="17913" spans="1:5" x14ac:dyDescent="0.25">
      <c r="A17913" s="158">
        <v>115598.666544829</v>
      </c>
      <c r="B17913" s="158">
        <v>-0.20077419319473</v>
      </c>
      <c r="C17913" s="158">
        <v>3.9049973444254299E-3</v>
      </c>
      <c r="D17913" s="158"/>
      <c r="E17913" s="158"/>
    </row>
    <row r="17914" spans="1:5" x14ac:dyDescent="0.25">
      <c r="A17914" s="158">
        <v>115617.75663925</v>
      </c>
      <c r="B17914" s="158">
        <v>0.56157061171839795</v>
      </c>
      <c r="C17914" s="158">
        <v>3.83496954609964E-3</v>
      </c>
      <c r="D17914" s="158"/>
      <c r="E17914" s="158"/>
    </row>
    <row r="17915" spans="1:5" x14ac:dyDescent="0.25">
      <c r="A17915" s="158">
        <v>115638.563316442</v>
      </c>
      <c r="B17915" s="158">
        <v>0.16230562139891699</v>
      </c>
      <c r="C17915" s="158">
        <v>3.7586995992063099E-3</v>
      </c>
      <c r="D17915" s="158"/>
      <c r="E17915" s="158"/>
    </row>
    <row r="17916" spans="1:5" x14ac:dyDescent="0.25">
      <c r="A17916" s="158">
        <v>115658.31615206</v>
      </c>
      <c r="B17916" s="158">
        <v>0.27385220508298103</v>
      </c>
      <c r="C17916" s="158">
        <v>3.6863459884895998E-3</v>
      </c>
      <c r="D17916" s="158"/>
      <c r="E17916" s="158"/>
    </row>
    <row r="17917" spans="1:5" x14ac:dyDescent="0.25">
      <c r="A17917" s="158">
        <v>115694.178667496</v>
      </c>
      <c r="B17917" s="158">
        <v>0.18142348296725799</v>
      </c>
      <c r="C17917" s="158">
        <v>3.5551177322807998E-3</v>
      </c>
      <c r="D17917" s="158"/>
      <c r="E17917" s="158"/>
    </row>
    <row r="17918" spans="1:5" x14ac:dyDescent="0.25">
      <c r="A17918" s="158">
        <v>115709.203399363</v>
      </c>
      <c r="B17918" s="158">
        <v>0.62914942696421505</v>
      </c>
      <c r="C17918" s="158">
        <v>3.50019118718718E-3</v>
      </c>
      <c r="D17918" s="158"/>
      <c r="E17918" s="158"/>
    </row>
    <row r="17919" spans="1:5" x14ac:dyDescent="0.25">
      <c r="A17919" s="158">
        <v>115709.302958171</v>
      </c>
      <c r="B17919" s="158">
        <v>0.336472532768051</v>
      </c>
      <c r="C17919" s="158">
        <v>3.49982732906061E-3</v>
      </c>
      <c r="D17919" s="158"/>
      <c r="E17919" s="158"/>
    </row>
    <row r="17920" spans="1:5" x14ac:dyDescent="0.25">
      <c r="A17920" s="158">
        <v>115752.846758787</v>
      </c>
      <c r="B17920" s="158">
        <v>0.38279223807295998</v>
      </c>
      <c r="C17920" s="158">
        <v>3.34081892421355E-3</v>
      </c>
      <c r="D17920" s="158"/>
      <c r="E17920" s="158"/>
    </row>
    <row r="17921" spans="1:5" x14ac:dyDescent="0.25">
      <c r="A17921" s="158">
        <v>115760.65311121799</v>
      </c>
      <c r="B17921" s="158">
        <v>-0.25110512627506398</v>
      </c>
      <c r="C17921" s="158">
        <v>3.31234047042453E-3</v>
      </c>
      <c r="D17921" s="158"/>
      <c r="E17921" s="158"/>
    </row>
    <row r="17922" spans="1:5" x14ac:dyDescent="0.25">
      <c r="A17922" s="158">
        <v>115804.63072544101</v>
      </c>
      <c r="B17922" s="158">
        <v>0.47846478493045502</v>
      </c>
      <c r="C17922" s="158">
        <v>3.1520659362718E-3</v>
      </c>
      <c r="D17922" s="158"/>
      <c r="E17922" s="158"/>
    </row>
    <row r="17923" spans="1:5" x14ac:dyDescent="0.25">
      <c r="A17923" s="158">
        <v>115820.71352583299</v>
      </c>
      <c r="B17923" s="158">
        <v>-0.44326253186742798</v>
      </c>
      <c r="C17923" s="158">
        <v>3.09352170058169E-3</v>
      </c>
      <c r="D17923" s="158"/>
      <c r="E17923" s="158"/>
    </row>
    <row r="17924" spans="1:5" x14ac:dyDescent="0.25">
      <c r="A17924" s="158">
        <v>115866.239133543</v>
      </c>
      <c r="B17924" s="158">
        <v>-1.1982099360726099</v>
      </c>
      <c r="C17924" s="158">
        <v>2.9280032982319801E-3</v>
      </c>
      <c r="D17924" s="158"/>
      <c r="E17924" s="158"/>
    </row>
    <row r="17925" spans="1:5" x14ac:dyDescent="0.25">
      <c r="A17925" s="158">
        <v>115868.392302161</v>
      </c>
      <c r="B17925" s="158">
        <v>6.1928008387646102E-2</v>
      </c>
      <c r="C17925" s="158">
        <v>2.9201824685221802E-3</v>
      </c>
      <c r="D17925" s="158"/>
      <c r="E17925" s="158"/>
    </row>
    <row r="17926" spans="1:5" x14ac:dyDescent="0.25">
      <c r="A17926" s="158">
        <v>115880.600166232</v>
      </c>
      <c r="B17926" s="158">
        <v>-0.35915386327677301</v>
      </c>
      <c r="C17926" s="158">
        <v>2.8758534472336601E-3</v>
      </c>
      <c r="D17926" s="158"/>
      <c r="E17926" s="158"/>
    </row>
    <row r="17927" spans="1:5" x14ac:dyDescent="0.25">
      <c r="A17927" s="158">
        <v>115890.388148269</v>
      </c>
      <c r="B17927" s="158">
        <v>0.13337066283820601</v>
      </c>
      <c r="C17927" s="158">
        <v>2.8403273562968498E-3</v>
      </c>
      <c r="D17927" s="158"/>
      <c r="E17927" s="158"/>
    </row>
    <row r="17928" spans="1:5" x14ac:dyDescent="0.25">
      <c r="A17928" s="158">
        <v>115894.21570881701</v>
      </c>
      <c r="B17928" s="158">
        <v>-0.16311772551461701</v>
      </c>
      <c r="C17928" s="158">
        <v>2.8264388463279501E-3</v>
      </c>
      <c r="D17928" s="158"/>
      <c r="E17928" s="158"/>
    </row>
    <row r="17929" spans="1:5" x14ac:dyDescent="0.25">
      <c r="A17929" s="158">
        <v>115902.148461662</v>
      </c>
      <c r="B17929" s="158">
        <v>-2.34173705660855</v>
      </c>
      <c r="C17929" s="158">
        <v>2.7976613539526102E-3</v>
      </c>
      <c r="D17929" s="158"/>
      <c r="E17929" s="158"/>
    </row>
    <row r="17930" spans="1:5" x14ac:dyDescent="0.25">
      <c r="A17930" s="158">
        <v>115905.45805839299</v>
      </c>
      <c r="B17930" s="158">
        <v>1.2120829053841001E-2</v>
      </c>
      <c r="C17930" s="158">
        <v>2.7856579638590399E-3</v>
      </c>
      <c r="D17930" s="158"/>
      <c r="E17930" s="158"/>
    </row>
    <row r="17931" spans="1:5" x14ac:dyDescent="0.25">
      <c r="A17931" s="158">
        <v>115916.68958869</v>
      </c>
      <c r="B17931" s="158">
        <v>-0.18679558748660999</v>
      </c>
      <c r="C17931" s="158">
        <v>2.74493515082554E-3</v>
      </c>
      <c r="D17931" s="158"/>
      <c r="E17931" s="158"/>
    </row>
    <row r="17932" spans="1:5" x14ac:dyDescent="0.25">
      <c r="A17932" s="158">
        <v>115927.101274962</v>
      </c>
      <c r="B17932" s="158">
        <v>-0.18718890503079999</v>
      </c>
      <c r="C17932" s="158">
        <v>2.7072017723314399E-3</v>
      </c>
      <c r="D17932" s="158"/>
      <c r="E17932" s="158"/>
    </row>
    <row r="17933" spans="1:5" x14ac:dyDescent="0.25">
      <c r="A17933" s="158">
        <v>115935.984749286</v>
      </c>
      <c r="B17933" s="158">
        <v>-5.0362650062118999E-2</v>
      </c>
      <c r="C17933" s="158">
        <v>2.6750197343758798E-3</v>
      </c>
      <c r="D17933" s="158"/>
      <c r="E17933" s="158"/>
    </row>
    <row r="17934" spans="1:5" x14ac:dyDescent="0.25">
      <c r="A17934" s="158">
        <v>115943.264479612</v>
      </c>
      <c r="B17934" s="158">
        <v>-0.47351508891105798</v>
      </c>
      <c r="C17934" s="158">
        <v>2.6486564376069798E-3</v>
      </c>
      <c r="D17934" s="158"/>
      <c r="E17934" s="158"/>
    </row>
    <row r="17935" spans="1:5" x14ac:dyDescent="0.25">
      <c r="A17935" s="158">
        <v>115967.006881315</v>
      </c>
      <c r="B17935" s="158">
        <v>3.1649697492921902</v>
      </c>
      <c r="C17935" s="158">
        <v>2.56273001581192E-3</v>
      </c>
      <c r="D17935" s="158"/>
      <c r="E17935" s="158"/>
    </row>
    <row r="17936" spans="1:5" x14ac:dyDescent="0.25">
      <c r="A17936" s="158">
        <v>115997.423532774</v>
      </c>
      <c r="B17936" s="158">
        <v>-0.211905938878587</v>
      </c>
      <c r="C17936" s="158">
        <v>2.4527747295785898E-3</v>
      </c>
      <c r="D17936" s="158"/>
      <c r="E17936" s="158"/>
    </row>
    <row r="17937" spans="1:5" x14ac:dyDescent="0.25">
      <c r="A17937" s="158">
        <v>116005.940804326</v>
      </c>
      <c r="B17937" s="158">
        <v>3.62792100361942E-2</v>
      </c>
      <c r="C17937" s="158">
        <v>2.4220106182830901E-3</v>
      </c>
      <c r="D17937" s="158"/>
      <c r="E17937" s="158"/>
    </row>
    <row r="17938" spans="1:5" x14ac:dyDescent="0.25">
      <c r="A17938" s="158">
        <v>116020.97232169101</v>
      </c>
      <c r="B17938" s="158">
        <v>-0.52352935259851696</v>
      </c>
      <c r="C17938" s="158">
        <v>2.3677447466115202E-3</v>
      </c>
      <c r="D17938" s="158"/>
      <c r="E17938" s="158"/>
    </row>
    <row r="17939" spans="1:5" x14ac:dyDescent="0.25">
      <c r="A17939" s="158">
        <v>116028.934155159</v>
      </c>
      <c r="B17939" s="158">
        <v>0.254209732759691</v>
      </c>
      <c r="C17939" s="158">
        <v>2.3390156917475402E-3</v>
      </c>
      <c r="D17939" s="158"/>
      <c r="E17939" s="158"/>
    </row>
    <row r="17940" spans="1:5" x14ac:dyDescent="0.25">
      <c r="A17940" s="158">
        <v>116057.37306402699</v>
      </c>
      <c r="B17940" s="158">
        <v>-0.98338600761591599</v>
      </c>
      <c r="C17940" s="158">
        <v>2.23647949302898E-3</v>
      </c>
      <c r="D17940" s="158"/>
      <c r="E17940" s="158"/>
    </row>
    <row r="17941" spans="1:5" x14ac:dyDescent="0.25">
      <c r="A17941" s="158">
        <v>116069.120870072</v>
      </c>
      <c r="B17941" s="158">
        <v>-0.60530980503592502</v>
      </c>
      <c r="C17941" s="158">
        <v>2.1941601748657401E-3</v>
      </c>
      <c r="D17941" s="158"/>
      <c r="E17941" s="158"/>
    </row>
    <row r="17942" spans="1:5" x14ac:dyDescent="0.25">
      <c r="A17942" s="158">
        <v>116071.08363557199</v>
      </c>
      <c r="B17942" s="158">
        <v>-0.68405177278874096</v>
      </c>
      <c r="C17942" s="158">
        <v>2.1870918081106998E-3</v>
      </c>
      <c r="D17942" s="158"/>
      <c r="E17942" s="158"/>
    </row>
    <row r="17943" spans="1:5" x14ac:dyDescent="0.25">
      <c r="A17943" s="158">
        <v>116081.09620538101</v>
      </c>
      <c r="B17943" s="158">
        <v>0.99366596037884203</v>
      </c>
      <c r="C17943" s="158">
        <v>2.1510438045572399E-3</v>
      </c>
      <c r="D17943" s="158"/>
      <c r="E17943" s="158"/>
    </row>
    <row r="17944" spans="1:5" x14ac:dyDescent="0.25">
      <c r="A17944" s="158">
        <v>116104.140593549</v>
      </c>
      <c r="B17944" s="158">
        <v>0.175489676607965</v>
      </c>
      <c r="C17944" s="158">
        <v>2.0681385916085301E-3</v>
      </c>
      <c r="D17944" s="158"/>
      <c r="E17944" s="158"/>
    </row>
    <row r="17945" spans="1:5" x14ac:dyDescent="0.25">
      <c r="A17945" s="158">
        <v>116125.573177099</v>
      </c>
      <c r="B17945" s="158">
        <v>0.15967827632326101</v>
      </c>
      <c r="C17945" s="158">
        <v>1.9911088079749401E-3</v>
      </c>
      <c r="D17945" s="158"/>
      <c r="E17945" s="158"/>
    </row>
    <row r="17946" spans="1:5" x14ac:dyDescent="0.25">
      <c r="A17946" s="158">
        <v>116126.892469987</v>
      </c>
      <c r="B17946" s="158">
        <v>6.5653540710575206E-2</v>
      </c>
      <c r="C17946" s="158">
        <v>1.9863696334356598E-3</v>
      </c>
      <c r="D17946" s="158"/>
      <c r="E17946" s="158"/>
    </row>
    <row r="17947" spans="1:5" x14ac:dyDescent="0.25">
      <c r="A17947" s="158">
        <v>116135.261732107</v>
      </c>
      <c r="B17947" s="158">
        <v>-0.29057351407637499</v>
      </c>
      <c r="C17947" s="158">
        <v>1.9563120935536002E-3</v>
      </c>
      <c r="D17947" s="158"/>
      <c r="E17947" s="158"/>
    </row>
    <row r="17948" spans="1:5" x14ac:dyDescent="0.25">
      <c r="A17948" s="158">
        <v>116162.97653185501</v>
      </c>
      <c r="B17948" s="158">
        <v>-0.41543185762148399</v>
      </c>
      <c r="C17948" s="158">
        <v>1.8568582543155999E-3</v>
      </c>
      <c r="D17948" s="158"/>
      <c r="E17948" s="158"/>
    </row>
    <row r="17949" spans="1:5" x14ac:dyDescent="0.25">
      <c r="A17949" s="158">
        <v>116164.358037499</v>
      </c>
      <c r="B17949" s="158">
        <v>-8.4973240502694794E-2</v>
      </c>
      <c r="C17949" s="158">
        <v>1.85190405457067E-3</v>
      </c>
      <c r="D17949" s="158"/>
      <c r="E17949" s="158"/>
    </row>
    <row r="17950" spans="1:5" x14ac:dyDescent="0.25">
      <c r="A17950" s="158">
        <v>116177.24960876899</v>
      </c>
      <c r="B17950" s="158">
        <v>-3.2911493937381998E-2</v>
      </c>
      <c r="C17950" s="158">
        <v>1.8056889266588299E-3</v>
      </c>
      <c r="D17950" s="158"/>
      <c r="E17950" s="158"/>
    </row>
    <row r="17951" spans="1:5" x14ac:dyDescent="0.25">
      <c r="A17951" s="158">
        <v>116201.888553853</v>
      </c>
      <c r="B17951" s="158">
        <v>0.17239563501161301</v>
      </c>
      <c r="C17951" s="158">
        <v>1.71743711924509E-3</v>
      </c>
      <c r="D17951" s="158"/>
      <c r="E17951" s="158"/>
    </row>
    <row r="17952" spans="1:5" x14ac:dyDescent="0.25">
      <c r="A17952" s="158">
        <v>116232.087692172</v>
      </c>
      <c r="B17952" s="158">
        <v>-0.631549976331225</v>
      </c>
      <c r="C17952" s="158">
        <v>1.60940811323372E-3</v>
      </c>
      <c r="D17952" s="158"/>
      <c r="E17952" s="158"/>
    </row>
    <row r="17953" spans="1:5" x14ac:dyDescent="0.25">
      <c r="A17953" s="158">
        <v>116235.911862861</v>
      </c>
      <c r="B17953" s="158">
        <v>0.28079033374703899</v>
      </c>
      <c r="C17953" s="158">
        <v>1.59573915048884E-3</v>
      </c>
      <c r="D17953" s="158"/>
      <c r="E17953" s="158"/>
    </row>
    <row r="17954" spans="1:5" x14ac:dyDescent="0.25">
      <c r="A17954" s="158">
        <v>116242.041571943</v>
      </c>
      <c r="B17954" s="158">
        <v>0.28384780666956799</v>
      </c>
      <c r="C17954" s="158">
        <v>1.5738345195239699E-3</v>
      </c>
      <c r="D17954" s="158"/>
      <c r="E17954" s="158"/>
    </row>
    <row r="17955" spans="1:5" x14ac:dyDescent="0.25">
      <c r="A17955" s="158">
        <v>116288.309912326</v>
      </c>
      <c r="B17955" s="158">
        <v>-1.49839202501334E-2</v>
      </c>
      <c r="C17955" s="158">
        <v>1.4086999657758701E-3</v>
      </c>
      <c r="D17955" s="158"/>
      <c r="E17955" s="158"/>
    </row>
    <row r="17956" spans="1:5" x14ac:dyDescent="0.25">
      <c r="A17956" s="158">
        <v>116297.86773522</v>
      </c>
      <c r="B17956" s="158">
        <v>-0.30511742233837502</v>
      </c>
      <c r="C17956" s="158">
        <v>1.3746332277316401E-3</v>
      </c>
      <c r="D17956" s="158"/>
      <c r="E17956" s="158"/>
    </row>
    <row r="17957" spans="1:5" x14ac:dyDescent="0.25">
      <c r="A17957" s="158">
        <v>116298.186438602</v>
      </c>
      <c r="B17957" s="158">
        <v>0.373943118105524</v>
      </c>
      <c r="C17957" s="158">
        <v>1.37349755175275E-3</v>
      </c>
      <c r="D17957" s="158"/>
      <c r="E17957" s="158"/>
    </row>
    <row r="17958" spans="1:5" x14ac:dyDescent="0.25">
      <c r="A17958" s="158">
        <v>116314.45365981699</v>
      </c>
      <c r="B17958" s="158">
        <v>0.234048111951179</v>
      </c>
      <c r="C17958" s="158">
        <v>1.31555385007531E-3</v>
      </c>
      <c r="D17958" s="158"/>
      <c r="E17958" s="158"/>
    </row>
    <row r="17959" spans="1:5" x14ac:dyDescent="0.25">
      <c r="A17959" s="158">
        <v>116328.52867302801</v>
      </c>
      <c r="B17959" s="158">
        <v>0.41770314168447797</v>
      </c>
      <c r="C17959" s="158">
        <v>1.2654558501883999E-3</v>
      </c>
      <c r="D17959" s="158"/>
      <c r="E17959" s="158"/>
    </row>
    <row r="17960" spans="1:5" x14ac:dyDescent="0.25">
      <c r="A17960" s="158">
        <v>116337.219862995</v>
      </c>
      <c r="B17960" s="158">
        <v>-0.24857479687033801</v>
      </c>
      <c r="C17960" s="158">
        <v>1.2345380552898301E-3</v>
      </c>
      <c r="D17960" s="158"/>
      <c r="E17960" s="158"/>
    </row>
    <row r="17961" spans="1:5" x14ac:dyDescent="0.25">
      <c r="A17961" s="158">
        <v>116440.50077112899</v>
      </c>
      <c r="B17961" s="158">
        <v>0.17428247466091401</v>
      </c>
      <c r="C17961" s="158">
        <v>8.68152515391104E-4</v>
      </c>
      <c r="D17961" s="158"/>
      <c r="E17961" s="158"/>
    </row>
    <row r="17962" spans="1:5" x14ac:dyDescent="0.25">
      <c r="A17962" s="158">
        <v>116446.076363574</v>
      </c>
      <c r="B17962" s="158">
        <v>-0.42085175995192298</v>
      </c>
      <c r="C17962" s="158">
        <v>8.4842769513715499E-4</v>
      </c>
      <c r="D17962" s="158"/>
      <c r="E17962" s="158"/>
    </row>
    <row r="17963" spans="1:5" x14ac:dyDescent="0.25">
      <c r="A17963" s="158">
        <v>116446.779637813</v>
      </c>
      <c r="B17963" s="158">
        <v>0.211975995132829</v>
      </c>
      <c r="C17963" s="158">
        <v>8.4594011661698397E-4</v>
      </c>
      <c r="D17963" s="158"/>
      <c r="E17963" s="158"/>
    </row>
    <row r="17964" spans="1:5" x14ac:dyDescent="0.25">
      <c r="A17964" s="158">
        <v>116469.416381477</v>
      </c>
      <c r="B17964" s="158">
        <v>0.26799401328496703</v>
      </c>
      <c r="C17964" s="158">
        <v>7.6591890657061305E-4</v>
      </c>
      <c r="D17964" s="158"/>
      <c r="E17964" s="158"/>
    </row>
    <row r="17965" spans="1:5" x14ac:dyDescent="0.25">
      <c r="A17965" s="158">
        <v>116472.684066694</v>
      </c>
      <c r="B17965" s="158">
        <v>0.20468783500340301</v>
      </c>
      <c r="C17965" s="158">
        <v>7.5437532043223798E-4</v>
      </c>
      <c r="D17965" s="158"/>
      <c r="E17965" s="158"/>
    </row>
    <row r="17966" spans="1:5" x14ac:dyDescent="0.25">
      <c r="A17966" s="158">
        <v>116514.51177123201</v>
      </c>
      <c r="B17966" s="158">
        <v>-5.7733847808916203E-2</v>
      </c>
      <c r="C17966" s="158">
        <v>6.0678617773675598E-4</v>
      </c>
      <c r="D17966" s="158"/>
      <c r="E17966" s="158"/>
    </row>
    <row r="17967" spans="1:5" x14ac:dyDescent="0.25">
      <c r="A17967" s="158">
        <v>116518.846046579</v>
      </c>
      <c r="B17967" s="158">
        <v>-0.32171481002117902</v>
      </c>
      <c r="C17967" s="158">
        <v>5.9151117763511698E-4</v>
      </c>
      <c r="D17967" s="158"/>
      <c r="E17967" s="158"/>
    </row>
    <row r="17968" spans="1:5" x14ac:dyDescent="0.25">
      <c r="A17968" s="158">
        <v>116519.213620435</v>
      </c>
      <c r="B17968" s="158">
        <v>-1.8478190502502202E-2</v>
      </c>
      <c r="C17968" s="158">
        <v>5.9021592199203095E-4</v>
      </c>
      <c r="D17968" s="158"/>
      <c r="E17968" s="158"/>
    </row>
    <row r="17969" spans="1:5" x14ac:dyDescent="0.25">
      <c r="A17969" s="158">
        <v>116554.03082528101</v>
      </c>
      <c r="B17969" s="158">
        <v>0.141682621996186</v>
      </c>
      <c r="C17969" s="158">
        <v>4.6764148273146898E-4</v>
      </c>
      <c r="D17969" s="158"/>
      <c r="E17969" s="158"/>
    </row>
    <row r="17970" spans="1:5" x14ac:dyDescent="0.25">
      <c r="A17970" s="158">
        <v>116600.366609754</v>
      </c>
      <c r="B17970" s="158">
        <v>3.85062104339529E-2</v>
      </c>
      <c r="C17970" s="158">
        <v>3.0486970713962998E-4</v>
      </c>
      <c r="D17970" s="158"/>
      <c r="E17970" s="158"/>
    </row>
    <row r="17971" spans="1:5" x14ac:dyDescent="0.25">
      <c r="A17971" s="158">
        <v>116601.154607157</v>
      </c>
      <c r="B17971" s="158">
        <v>-0.42599987296355601</v>
      </c>
      <c r="C17971" s="158">
        <v>3.0210509750477899E-4</v>
      </c>
      <c r="D17971" s="158"/>
      <c r="E17971" s="158"/>
    </row>
    <row r="17972" spans="1:5" x14ac:dyDescent="0.25">
      <c r="A17972" s="158">
        <v>116641.194465894</v>
      </c>
      <c r="B17972" s="158">
        <v>-0.370470431368708</v>
      </c>
      <c r="C17972" s="158">
        <v>1.6178593156156599E-4</v>
      </c>
      <c r="D17972" s="158"/>
      <c r="E17972" s="158"/>
    </row>
    <row r="17973" spans="1:5" x14ac:dyDescent="0.25">
      <c r="A17973" s="158">
        <v>116679.958076888</v>
      </c>
      <c r="B17973" s="158">
        <v>5.4212024753153003E-2</v>
      </c>
      <c r="C17973" s="158">
        <v>2.6234510940882898E-5</v>
      </c>
      <c r="D17973" s="158"/>
      <c r="E17973" s="158"/>
    </row>
    <row r="17974" spans="1:5" x14ac:dyDescent="0.25">
      <c r="A17974" s="158">
        <v>116680.170090125</v>
      </c>
      <c r="B17974" s="158">
        <v>-3.5683151938803399E-2</v>
      </c>
      <c r="C17974" s="158">
        <v>2.5493932548293101E-5</v>
      </c>
      <c r="D17974" s="158"/>
      <c r="E17974" s="158"/>
    </row>
    <row r="17975" spans="1:5" x14ac:dyDescent="0.25">
      <c r="A17975" s="158">
        <v>116681.100635415</v>
      </c>
      <c r="B17975" s="158">
        <v>0.16629256335209999</v>
      </c>
      <c r="C17975" s="158">
        <v>2.22435709213938E-5</v>
      </c>
      <c r="D17975" s="158"/>
      <c r="E17975" s="158"/>
    </row>
    <row r="17976" spans="1:5" x14ac:dyDescent="0.25">
      <c r="A17976" s="158">
        <v>116681.817115971</v>
      </c>
      <c r="B17976" s="158">
        <v>-0.18838756120480599</v>
      </c>
      <c r="C17976" s="158">
        <v>1.97410452503917E-5</v>
      </c>
      <c r="D17976" s="158"/>
      <c r="E17976" s="158"/>
    </row>
    <row r="17977" spans="1:5" x14ac:dyDescent="0.25">
      <c r="A17977" s="158">
        <v>116693.862642041</v>
      </c>
      <c r="B17977" s="158">
        <v>0.12141672334777801</v>
      </c>
      <c r="C17977" s="158">
        <v>-2.2316548494336001E-5</v>
      </c>
      <c r="D17977" s="158"/>
      <c r="E17977" s="158"/>
    </row>
    <row r="17978" spans="1:5" x14ac:dyDescent="0.25">
      <c r="A17978" s="158">
        <v>116697.60546413199</v>
      </c>
      <c r="B17978" s="158">
        <v>-0.27073923011073903</v>
      </c>
      <c r="C17978" s="158">
        <v>-3.5379011666025203E-5</v>
      </c>
      <c r="D17978" s="158"/>
      <c r="E17978" s="158"/>
    </row>
    <row r="17979" spans="1:5" x14ac:dyDescent="0.25">
      <c r="A17979" s="158">
        <v>116732.15729288899</v>
      </c>
      <c r="B17979" s="158">
        <v>0.28786744240707501</v>
      </c>
      <c r="C17979" s="158">
        <v>-1.55834516090492E-4</v>
      </c>
      <c r="D17979" s="158"/>
      <c r="E17979" s="158"/>
    </row>
    <row r="17980" spans="1:5" x14ac:dyDescent="0.25">
      <c r="A17980" s="158">
        <v>116738.375571125</v>
      </c>
      <c r="B17980" s="158">
        <v>0.78858438471265402</v>
      </c>
      <c r="C17980" s="158">
        <v>-1.7748772453862399E-4</v>
      </c>
      <c r="D17980" s="158"/>
      <c r="E17980" s="158"/>
    </row>
    <row r="17981" spans="1:5" x14ac:dyDescent="0.25">
      <c r="A17981" s="158">
        <v>116752.614029448</v>
      </c>
      <c r="B17981" s="158">
        <v>0.176385316617855</v>
      </c>
      <c r="C17981" s="158">
        <v>-2.2703968169705301E-4</v>
      </c>
      <c r="D17981" s="158"/>
      <c r="E17981" s="158"/>
    </row>
    <row r="17982" spans="1:5" x14ac:dyDescent="0.25">
      <c r="A17982" s="158">
        <v>116753.484346047</v>
      </c>
      <c r="B17982" s="158">
        <v>-0.64286667860667901</v>
      </c>
      <c r="C17982" s="158">
        <v>-2.3006720031439799E-4</v>
      </c>
      <c r="D17982" s="158"/>
      <c r="E17982" s="158"/>
    </row>
    <row r="17983" spans="1:5" x14ac:dyDescent="0.25">
      <c r="A17983" s="158">
        <v>116788.50477663</v>
      </c>
      <c r="B17983" s="158">
        <v>0.279119603654365</v>
      </c>
      <c r="C17983" s="158">
        <v>-3.5176456798503099E-4</v>
      </c>
      <c r="D17983" s="158"/>
      <c r="E17983" s="158"/>
    </row>
    <row r="17984" spans="1:5" x14ac:dyDescent="0.25">
      <c r="A17984" s="158">
        <v>116801.46756608599</v>
      </c>
      <c r="B17984" s="158">
        <v>-2.2760767089965102</v>
      </c>
      <c r="C17984" s="158">
        <v>-3.9674805210111898E-4</v>
      </c>
      <c r="D17984" s="158"/>
      <c r="E17984" s="158"/>
    </row>
    <row r="17985" spans="1:5" x14ac:dyDescent="0.25">
      <c r="A17985" s="158">
        <v>116811.429036156</v>
      </c>
      <c r="B17985" s="158">
        <v>3.4242374100767997E-2</v>
      </c>
      <c r="C17985" s="158">
        <v>-4.3129319677847602E-4</v>
      </c>
      <c r="D17985" s="158"/>
      <c r="E17985" s="158"/>
    </row>
    <row r="17986" spans="1:5" x14ac:dyDescent="0.25">
      <c r="A17986" s="158">
        <v>116821.6463463</v>
      </c>
      <c r="B17986" s="158">
        <v>5.4081770345315597E-2</v>
      </c>
      <c r="C17986" s="158">
        <v>-4.6670458670991201E-4</v>
      </c>
      <c r="D17986" s="158"/>
      <c r="E17986" s="158"/>
    </row>
    <row r="17987" spans="1:5" x14ac:dyDescent="0.25">
      <c r="A17987" s="158">
        <v>116943.237492763</v>
      </c>
      <c r="B17987" s="158">
        <v>-0.26335693261295701</v>
      </c>
      <c r="C17987" s="158">
        <v>-8.8646469162553701E-4</v>
      </c>
      <c r="D17987" s="158"/>
      <c r="E17987" s="158"/>
    </row>
    <row r="17988" spans="1:5" x14ac:dyDescent="0.25">
      <c r="A17988" s="158">
        <v>116946.798222269</v>
      </c>
      <c r="B17988" s="158">
        <v>-0.16473151726260599</v>
      </c>
      <c r="C17988" s="158">
        <v>-8.9871056026712603E-4</v>
      </c>
      <c r="D17988" s="158"/>
      <c r="E17988" s="158"/>
    </row>
    <row r="17989" spans="1:5" x14ac:dyDescent="0.25">
      <c r="A17989" s="158">
        <v>116954.58297853199</v>
      </c>
      <c r="B17989" s="158">
        <v>0.24201963399215201</v>
      </c>
      <c r="C17989" s="158">
        <v>-9.2547412557337702E-4</v>
      </c>
      <c r="D17989" s="158"/>
      <c r="E17989" s="158"/>
    </row>
    <row r="17990" spans="1:5" x14ac:dyDescent="0.25">
      <c r="A17990" s="158">
        <v>116984.973032055</v>
      </c>
      <c r="B17990" s="158">
        <v>-0.13516776586847101</v>
      </c>
      <c r="C17990" s="158">
        <v>-1.0298301899927299E-3</v>
      </c>
      <c r="D17990" s="158"/>
      <c r="E17990" s="158"/>
    </row>
    <row r="17991" spans="1:5" x14ac:dyDescent="0.25">
      <c r="A17991" s="158">
        <v>116998.576615251</v>
      </c>
      <c r="B17991" s="158">
        <v>3.2465325365826901E-3</v>
      </c>
      <c r="C17991" s="158">
        <v>-1.0764794797957799E-3</v>
      </c>
      <c r="D17991" s="158"/>
      <c r="E17991" s="158"/>
    </row>
    <row r="17992" spans="1:5" x14ac:dyDescent="0.25">
      <c r="A17992" s="158">
        <v>117047.183601579</v>
      </c>
      <c r="B17992" s="158">
        <v>-0.23023306139951</v>
      </c>
      <c r="C17992" s="158">
        <v>-1.24283646221705E-3</v>
      </c>
      <c r="D17992" s="158"/>
      <c r="E17992" s="158"/>
    </row>
    <row r="17993" spans="1:5" x14ac:dyDescent="0.25">
      <c r="A17993" s="158">
        <v>117048.958675061</v>
      </c>
      <c r="B17993" s="158">
        <v>1.64793183011125</v>
      </c>
      <c r="C17993" s="158">
        <v>-1.24890194644467E-3</v>
      </c>
      <c r="D17993" s="158"/>
      <c r="E17993" s="158"/>
    </row>
    <row r="17994" spans="1:5" x14ac:dyDescent="0.25">
      <c r="A17994" s="158">
        <v>117059.454829266</v>
      </c>
      <c r="B17994" s="158">
        <v>-0.889994034307384</v>
      </c>
      <c r="C17994" s="158">
        <v>-1.28475361637538E-3</v>
      </c>
      <c r="D17994" s="158"/>
      <c r="E17994" s="158"/>
    </row>
    <row r="17995" spans="1:5" x14ac:dyDescent="0.25">
      <c r="A17995" s="158">
        <v>117073.631676858</v>
      </c>
      <c r="B17995" s="158">
        <v>-0.56228537400654399</v>
      </c>
      <c r="C17995" s="158">
        <v>-1.33313921390813E-3</v>
      </c>
      <c r="D17995" s="158"/>
      <c r="E17995" s="158"/>
    </row>
    <row r="17996" spans="1:5" x14ac:dyDescent="0.25">
      <c r="A17996" s="158">
        <v>117127.291975748</v>
      </c>
      <c r="B17996" s="158">
        <v>-0.20040336338295101</v>
      </c>
      <c r="C17996" s="158">
        <v>-1.5158814713090399E-3</v>
      </c>
      <c r="D17996" s="158"/>
      <c r="E17996" s="158"/>
    </row>
    <row r="17997" spans="1:5" x14ac:dyDescent="0.25">
      <c r="A17997" s="158">
        <v>117134.01485859499</v>
      </c>
      <c r="B17997" s="158">
        <v>0.26544038921294499</v>
      </c>
      <c r="C17997" s="158">
        <v>-1.5387315575186901E-3</v>
      </c>
      <c r="D17997" s="158"/>
      <c r="E17997" s="158"/>
    </row>
    <row r="17998" spans="1:5" x14ac:dyDescent="0.25">
      <c r="A17998" s="158">
        <v>117179.619904261</v>
      </c>
      <c r="B17998" s="158">
        <v>-0.44283538672880202</v>
      </c>
      <c r="C17998" s="158">
        <v>-1.6934695695716301E-3</v>
      </c>
      <c r="D17998" s="158"/>
      <c r="E17998" s="158"/>
    </row>
    <row r="17999" spans="1:5" x14ac:dyDescent="0.25">
      <c r="A17999" s="158">
        <v>117197.94591715001</v>
      </c>
      <c r="B17999" s="158">
        <v>-0.61957117416841001</v>
      </c>
      <c r="C17999" s="158">
        <v>-1.7555179541828101E-3</v>
      </c>
      <c r="D17999" s="158"/>
      <c r="E17999" s="158"/>
    </row>
    <row r="18000" spans="1:5" x14ac:dyDescent="0.25">
      <c r="A18000" s="158">
        <v>117198.01932129401</v>
      </c>
      <c r="B18000" s="158">
        <v>-0.29027829970027502</v>
      </c>
      <c r="C18000" s="158">
        <v>-1.7557663337959999E-3</v>
      </c>
      <c r="D18000" s="158"/>
      <c r="E18000" s="158"/>
    </row>
    <row r="18001" spans="1:5" x14ac:dyDescent="0.25">
      <c r="A18001" s="158">
        <v>117258.56686105501</v>
      </c>
      <c r="B18001" s="158">
        <v>-0.14112429091700501</v>
      </c>
      <c r="C18001" s="158">
        <v>-1.96022450715099E-3</v>
      </c>
      <c r="D18001" s="158"/>
      <c r="E18001" s="158"/>
    </row>
    <row r="18002" spans="1:5" x14ac:dyDescent="0.25">
      <c r="A18002" s="158">
        <v>117308.278590834</v>
      </c>
      <c r="B18002" s="158">
        <v>0.360484492236535</v>
      </c>
      <c r="C18002" s="158">
        <v>-2.1274615437507998E-3</v>
      </c>
      <c r="D18002" s="158"/>
      <c r="E18002" s="158"/>
    </row>
    <row r="18003" spans="1:5" x14ac:dyDescent="0.25">
      <c r="A18003" s="158">
        <v>117347.53992173</v>
      </c>
      <c r="B18003" s="158">
        <v>0.29630017437800599</v>
      </c>
      <c r="C18003" s="158">
        <v>-2.2591349372660702E-3</v>
      </c>
      <c r="D18003" s="158"/>
      <c r="E18003" s="158"/>
    </row>
    <row r="18004" spans="1:5" x14ac:dyDescent="0.25">
      <c r="A18004" s="158">
        <v>117355.932049208</v>
      </c>
      <c r="B18004" s="158">
        <v>8.6004114117166394E-2</v>
      </c>
      <c r="C18004" s="158">
        <v>-2.2872331927464001E-3</v>
      </c>
      <c r="D18004" s="158"/>
      <c r="E18004" s="158"/>
    </row>
    <row r="18005" spans="1:5" x14ac:dyDescent="0.25">
      <c r="A18005" s="158">
        <v>117383.01080158001</v>
      </c>
      <c r="B18005" s="158">
        <v>-0.15412084037846899</v>
      </c>
      <c r="C18005" s="158">
        <v>-2.3777838300099801E-3</v>
      </c>
      <c r="D18005" s="158"/>
      <c r="E18005" s="158"/>
    </row>
    <row r="18006" spans="1:5" x14ac:dyDescent="0.25">
      <c r="A18006" s="158">
        <v>117384.407441287</v>
      </c>
      <c r="B18006" s="158">
        <v>0.356368486714365</v>
      </c>
      <c r="C18006" s="158">
        <v>-2.3824494389290598E-3</v>
      </c>
      <c r="D18006" s="158"/>
      <c r="E18006" s="158"/>
    </row>
    <row r="18007" spans="1:5" x14ac:dyDescent="0.25">
      <c r="A18007" s="158">
        <v>117391.63465650901</v>
      </c>
      <c r="B18007" s="158">
        <v>0.291820840303747</v>
      </c>
      <c r="C18007" s="158">
        <v>-2.4065852290981798E-3</v>
      </c>
      <c r="D18007" s="158"/>
      <c r="E18007" s="158"/>
    </row>
    <row r="18008" spans="1:5" x14ac:dyDescent="0.25">
      <c r="A18008" s="158">
        <v>117424.197636315</v>
      </c>
      <c r="B18008" s="158">
        <v>-0.26610746384316802</v>
      </c>
      <c r="C18008" s="158">
        <v>-2.51517688151258E-3</v>
      </c>
      <c r="D18008" s="158"/>
      <c r="E18008" s="158"/>
    </row>
    <row r="18009" spans="1:5" x14ac:dyDescent="0.25">
      <c r="A18009" s="158">
        <v>117429.31738795699</v>
      </c>
      <c r="B18009" s="158">
        <v>-0.54575083630500298</v>
      </c>
      <c r="C18009" s="158">
        <v>-2.5322272076234299E-3</v>
      </c>
      <c r="D18009" s="158"/>
      <c r="E18009" s="158"/>
    </row>
    <row r="18010" spans="1:5" x14ac:dyDescent="0.25">
      <c r="A18010" s="158">
        <v>117448.997753234</v>
      </c>
      <c r="B18010" s="158">
        <v>0.552320294056452</v>
      </c>
      <c r="C18010" s="158">
        <v>-2.5977100234146999E-3</v>
      </c>
      <c r="D18010" s="158"/>
      <c r="E18010" s="158"/>
    </row>
    <row r="18011" spans="1:5" x14ac:dyDescent="0.25">
      <c r="A18011" s="158">
        <v>117495.319803864</v>
      </c>
      <c r="B18011" s="158">
        <v>0.46120911681919502</v>
      </c>
      <c r="C18011" s="158">
        <v>-2.75146785245837E-3</v>
      </c>
      <c r="D18011" s="158"/>
      <c r="E18011" s="158"/>
    </row>
    <row r="18012" spans="1:5" x14ac:dyDescent="0.25">
      <c r="A18012" s="158">
        <v>117518.46660196201</v>
      </c>
      <c r="B18012" s="158">
        <v>0.33370801370376002</v>
      </c>
      <c r="C18012" s="158">
        <v>-2.8281033435756499E-3</v>
      </c>
      <c r="D18012" s="158"/>
      <c r="E18012" s="158"/>
    </row>
    <row r="18013" spans="1:5" x14ac:dyDescent="0.25">
      <c r="A18013" s="158">
        <v>117530.20909803599</v>
      </c>
      <c r="B18013" s="158">
        <v>0.39598638927067498</v>
      </c>
      <c r="C18013" s="158">
        <v>-2.8669306226111598E-3</v>
      </c>
      <c r="D18013" s="158"/>
      <c r="E18013" s="158"/>
    </row>
    <row r="18014" spans="1:5" x14ac:dyDescent="0.25">
      <c r="A18014" s="158">
        <v>117550.101205777</v>
      </c>
      <c r="B18014" s="158">
        <v>-9.3713511161353E-2</v>
      </c>
      <c r="C18014" s="158">
        <v>-2.9326274521876399E-3</v>
      </c>
      <c r="D18014" s="158"/>
      <c r="E18014" s="158"/>
    </row>
    <row r="18015" spans="1:5" x14ac:dyDescent="0.25">
      <c r="A18015" s="158">
        <v>117567.345232787</v>
      </c>
      <c r="B18015" s="158">
        <v>-0.45422467124687199</v>
      </c>
      <c r="C18015" s="158">
        <v>-2.9894992574246901E-3</v>
      </c>
      <c r="D18015" s="158"/>
      <c r="E18015" s="158"/>
    </row>
    <row r="18016" spans="1:5" x14ac:dyDescent="0.25">
      <c r="A18016" s="158">
        <v>117610.900026927</v>
      </c>
      <c r="B18016" s="158">
        <v>-0.20618128628992999</v>
      </c>
      <c r="C18016" s="158">
        <v>-3.1328153687131201E-3</v>
      </c>
      <c r="D18016" s="158"/>
      <c r="E18016" s="158"/>
    </row>
    <row r="18017" spans="1:5" x14ac:dyDescent="0.25">
      <c r="A18017" s="158">
        <v>117628.80669853601</v>
      </c>
      <c r="B18017" s="158">
        <v>-0.17575233244563301</v>
      </c>
      <c r="C18017" s="158">
        <v>-3.19159881176797E-3</v>
      </c>
      <c r="D18017" s="158"/>
      <c r="E18017" s="158"/>
    </row>
    <row r="18018" spans="1:5" x14ac:dyDescent="0.25">
      <c r="A18018" s="158">
        <v>117654.962549319</v>
      </c>
      <c r="B18018" s="158">
        <v>-2.08591505693967E-2</v>
      </c>
      <c r="C18018" s="158">
        <v>-3.2773167964563702E-3</v>
      </c>
      <c r="D18018" s="158"/>
      <c r="E18018" s="158"/>
    </row>
    <row r="18019" spans="1:5" x14ac:dyDescent="0.25">
      <c r="A18019" s="158">
        <v>117656.421389583</v>
      </c>
      <c r="B18019" s="158">
        <v>-0.378501389704688</v>
      </c>
      <c r="C18019" s="158">
        <v>-3.2820926017845002E-3</v>
      </c>
      <c r="D18019" s="158"/>
      <c r="E18019" s="158"/>
    </row>
    <row r="18020" spans="1:5" x14ac:dyDescent="0.25">
      <c r="A18020" s="158">
        <v>117695.65420243199</v>
      </c>
      <c r="B18020" s="158">
        <v>-0.49286483175490198</v>
      </c>
      <c r="C18020" s="158">
        <v>-3.41032558365595E-3</v>
      </c>
      <c r="D18020" s="158"/>
      <c r="E18020" s="158"/>
    </row>
    <row r="18021" spans="1:5" x14ac:dyDescent="0.25">
      <c r="A18021" s="158">
        <v>117706.175422709</v>
      </c>
      <c r="B18021" s="158">
        <v>0.29466870245427002</v>
      </c>
      <c r="C18021" s="158">
        <v>-3.4446473475025301E-3</v>
      </c>
      <c r="D18021" s="158"/>
      <c r="E18021" s="158"/>
    </row>
    <row r="18022" spans="1:5" x14ac:dyDescent="0.25">
      <c r="A18022" s="158">
        <v>117746.66969342199</v>
      </c>
      <c r="B18022" s="158">
        <v>0.65827601158390303</v>
      </c>
      <c r="C18022" s="158">
        <v>-3.5764793750111801E-3</v>
      </c>
      <c r="D18022" s="158"/>
      <c r="E18022" s="158"/>
    </row>
    <row r="18023" spans="1:5" x14ac:dyDescent="0.25">
      <c r="A18023" s="158">
        <v>117752.723010645</v>
      </c>
      <c r="B18023" s="158">
        <v>-0.304571706369683</v>
      </c>
      <c r="C18023" s="158">
        <v>-3.5961499151187198E-3</v>
      </c>
      <c r="D18023" s="158"/>
      <c r="E18023" s="158"/>
    </row>
    <row r="18024" spans="1:5" x14ac:dyDescent="0.25">
      <c r="A18024" s="158">
        <v>117764.125318108</v>
      </c>
      <c r="B18024" s="158">
        <v>0.35196959000591799</v>
      </c>
      <c r="C18024" s="158">
        <v>-3.63317637322863E-3</v>
      </c>
      <c r="D18024" s="158"/>
      <c r="E18024" s="158"/>
    </row>
    <row r="18025" spans="1:5" x14ac:dyDescent="0.25">
      <c r="A18025" s="158">
        <v>117767.16685910001</v>
      </c>
      <c r="B18025" s="158">
        <v>-0.43489799106874999</v>
      </c>
      <c r="C18025" s="158">
        <v>-3.6430473803421401E-3</v>
      </c>
      <c r="D18025" s="158"/>
      <c r="E18025" s="158"/>
    </row>
    <row r="18026" spans="1:5" x14ac:dyDescent="0.25">
      <c r="A18026" s="158">
        <v>117781.15163627701</v>
      </c>
      <c r="B18026" s="158">
        <v>-5.2496505640653397E-2</v>
      </c>
      <c r="C18026" s="158">
        <v>-3.68840245485633E-3</v>
      </c>
      <c r="D18026" s="158"/>
      <c r="E18026" s="158"/>
    </row>
    <row r="18027" spans="1:5" x14ac:dyDescent="0.25">
      <c r="A18027" s="158">
        <v>117787.83602423601</v>
      </c>
      <c r="B18027" s="158">
        <v>0.10826192672688301</v>
      </c>
      <c r="C18027" s="158">
        <v>-3.71006302840813E-3</v>
      </c>
      <c r="D18027" s="158"/>
      <c r="E18027" s="158"/>
    </row>
    <row r="18028" spans="1:5" x14ac:dyDescent="0.25">
      <c r="A18028" s="158">
        <v>117790.389819505</v>
      </c>
      <c r="B18028" s="158">
        <v>5.1255896986823798E-2</v>
      </c>
      <c r="C18028" s="158">
        <v>-3.7183354409829998E-3</v>
      </c>
      <c r="D18028" s="158"/>
      <c r="E18028" s="158"/>
    </row>
    <row r="18029" spans="1:5" x14ac:dyDescent="0.25">
      <c r="A18029" s="158">
        <v>117793.607990344</v>
      </c>
      <c r="B18029" s="158">
        <v>7.25629357405204</v>
      </c>
      <c r="C18029" s="158">
        <v>-3.7287575050050999E-3</v>
      </c>
      <c r="D18029" s="158"/>
      <c r="E18029" s="158"/>
    </row>
    <row r="18030" spans="1:5" x14ac:dyDescent="0.25">
      <c r="A18030" s="158">
        <v>117809.972032548</v>
      </c>
      <c r="B18030" s="158">
        <v>-0.12461065051128099</v>
      </c>
      <c r="C18030" s="158">
        <v>-3.78171046422014E-3</v>
      </c>
      <c r="D18030" s="158"/>
      <c r="E18030" s="158"/>
    </row>
    <row r="18031" spans="1:5" x14ac:dyDescent="0.25">
      <c r="A18031" s="158">
        <v>117819.766418698</v>
      </c>
      <c r="B18031" s="158">
        <v>-4.5030051969729999E-2</v>
      </c>
      <c r="C18031" s="158">
        <v>-3.81337072956685E-3</v>
      </c>
      <c r="D18031" s="158"/>
      <c r="E18031" s="158"/>
    </row>
    <row r="18032" spans="1:5" x14ac:dyDescent="0.25">
      <c r="A18032" s="158">
        <v>117835.28316393</v>
      </c>
      <c r="B18032" s="158">
        <v>2.47263241947238E-2</v>
      </c>
      <c r="C18032" s="158">
        <v>-3.8634766136256301E-3</v>
      </c>
      <c r="D18032" s="158"/>
      <c r="E18032" s="158"/>
    </row>
    <row r="18033" spans="1:5" x14ac:dyDescent="0.25">
      <c r="A18033" s="158">
        <v>117857.638081417</v>
      </c>
      <c r="B18033" s="158">
        <v>-0.16269924687999399</v>
      </c>
      <c r="C18033" s="158">
        <v>-3.9355517902554798E-3</v>
      </c>
      <c r="D18033" s="158"/>
      <c r="E18033" s="158"/>
    </row>
    <row r="18034" spans="1:5" x14ac:dyDescent="0.25">
      <c r="A18034" s="158">
        <v>117917.015219844</v>
      </c>
      <c r="B18034" s="158">
        <v>-1.04760861613262E-2</v>
      </c>
      <c r="C18034" s="158">
        <v>-4.1263436572280404E-3</v>
      </c>
      <c r="D18034" s="158"/>
      <c r="E18034" s="158"/>
    </row>
    <row r="18035" spans="1:5" x14ac:dyDescent="0.25">
      <c r="A18035" s="158">
        <v>117929.525915597</v>
      </c>
      <c r="B18035" s="158">
        <v>0.551313522078134</v>
      </c>
      <c r="C18035" s="158">
        <v>-4.1664223908109196E-3</v>
      </c>
      <c r="D18035" s="158"/>
      <c r="E18035" s="158"/>
    </row>
    <row r="18036" spans="1:5" x14ac:dyDescent="0.25">
      <c r="A18036" s="158">
        <v>117930.754287759</v>
      </c>
      <c r="B18036" s="158">
        <v>0.144442711835158</v>
      </c>
      <c r="C18036" s="158">
        <v>-4.1703552707346801E-3</v>
      </c>
      <c r="D18036" s="158"/>
      <c r="E18036" s="158"/>
    </row>
    <row r="18037" spans="1:5" x14ac:dyDescent="0.25">
      <c r="A18037" s="158">
        <v>117932.64818967901</v>
      </c>
      <c r="B18037" s="158">
        <v>-1.7054858366960499E-2</v>
      </c>
      <c r="C18037" s="158">
        <v>-4.1764181775684802E-3</v>
      </c>
      <c r="D18037" s="158"/>
      <c r="E18037" s="158"/>
    </row>
    <row r="18038" spans="1:5" x14ac:dyDescent="0.25">
      <c r="A18038" s="158">
        <v>117932.652754075</v>
      </c>
      <c r="B18038" s="158">
        <v>0.20921049163091801</v>
      </c>
      <c r="C18038" s="158">
        <v>-4.1764327882969996E-3</v>
      </c>
      <c r="D18038" s="158"/>
      <c r="E18038" s="158"/>
    </row>
    <row r="18039" spans="1:5" x14ac:dyDescent="0.25">
      <c r="A18039" s="158">
        <v>117934.249474016</v>
      </c>
      <c r="B18039" s="158">
        <v>-0.74547227198799004</v>
      </c>
      <c r="C18039" s="158">
        <v>-4.1815435765558797E-3</v>
      </c>
      <c r="D18039" s="158"/>
      <c r="E18039" s="158"/>
    </row>
    <row r="18040" spans="1:5" x14ac:dyDescent="0.25">
      <c r="A18040" s="158">
        <v>117975.008156453</v>
      </c>
      <c r="B18040" s="158">
        <v>0.119795135116818</v>
      </c>
      <c r="C18040" s="158">
        <v>-4.3117697082237999E-3</v>
      </c>
      <c r="D18040" s="158"/>
      <c r="E18040" s="158"/>
    </row>
    <row r="18041" spans="1:5" x14ac:dyDescent="0.25">
      <c r="A18041" s="158">
        <v>117984.678064811</v>
      </c>
      <c r="B18041" s="158">
        <v>-2.1743572676502499E-2</v>
      </c>
      <c r="C18041" s="158">
        <v>-4.3425990980146198E-3</v>
      </c>
      <c r="D18041" s="158"/>
      <c r="E18041" s="158"/>
    </row>
    <row r="18042" spans="1:5" x14ac:dyDescent="0.25">
      <c r="A18042" s="158">
        <v>118015.74738885299</v>
      </c>
      <c r="B18042" s="158">
        <v>0.18942316516674701</v>
      </c>
      <c r="C18042" s="158">
        <v>-4.4414800578952704E-3</v>
      </c>
      <c r="D18042" s="158"/>
      <c r="E18042" s="158"/>
    </row>
    <row r="18043" spans="1:5" x14ac:dyDescent="0.25">
      <c r="A18043" s="158">
        <v>118050.54511462701</v>
      </c>
      <c r="B18043" s="158">
        <v>0.15782190056221601</v>
      </c>
      <c r="C18043" s="158">
        <v>-4.55191094859433E-3</v>
      </c>
      <c r="D18043" s="158"/>
      <c r="E18043" s="158"/>
    </row>
    <row r="18044" spans="1:5" x14ac:dyDescent="0.25">
      <c r="A18044" s="158">
        <v>118065.945266291</v>
      </c>
      <c r="B18044" s="158">
        <v>0.31949535698794201</v>
      </c>
      <c r="C18044" s="158">
        <v>-4.6006762413749501E-3</v>
      </c>
      <c r="D18044" s="158"/>
      <c r="E18044" s="158"/>
    </row>
    <row r="18045" spans="1:5" x14ac:dyDescent="0.25">
      <c r="A18045" s="158">
        <v>118087.731900103</v>
      </c>
      <c r="B18045" s="158">
        <v>0.225946365402274</v>
      </c>
      <c r="C18045" s="158">
        <v>-4.6695516689683799E-3</v>
      </c>
      <c r="D18045" s="158"/>
      <c r="E18045" s="158"/>
    </row>
    <row r="18046" spans="1:5" x14ac:dyDescent="0.25">
      <c r="A18046" s="158">
        <v>118101.83683969099</v>
      </c>
      <c r="B18046" s="158">
        <v>-0.56212282386543</v>
      </c>
      <c r="C18046" s="158">
        <v>-4.7140716415516697E-3</v>
      </c>
      <c r="D18046" s="158"/>
      <c r="E18046" s="158"/>
    </row>
    <row r="18047" spans="1:5" x14ac:dyDescent="0.25">
      <c r="A18047" s="158">
        <v>118122.427549545</v>
      </c>
      <c r="B18047" s="158">
        <v>0.27403984882494697</v>
      </c>
      <c r="C18047" s="158">
        <v>-4.7789625305592696E-3</v>
      </c>
      <c r="D18047" s="158"/>
      <c r="E18047" s="158"/>
    </row>
    <row r="18048" spans="1:5" x14ac:dyDescent="0.25">
      <c r="A18048" s="158">
        <v>118126.96273677199</v>
      </c>
      <c r="B18048" s="158">
        <v>9.3559205199045301E-2</v>
      </c>
      <c r="C18048" s="158">
        <v>-4.7932389569411401E-3</v>
      </c>
      <c r="D18048" s="158"/>
      <c r="E18048" s="158"/>
    </row>
    <row r="18049" spans="1:5" x14ac:dyDescent="0.25">
      <c r="A18049" s="158">
        <v>118162.55810444801</v>
      </c>
      <c r="B18049" s="158">
        <v>0.19747879494895801</v>
      </c>
      <c r="C18049" s="158">
        <v>-4.9050883568923301E-3</v>
      </c>
      <c r="D18049" s="158"/>
      <c r="E18049" s="158"/>
    </row>
    <row r="18050" spans="1:5" x14ac:dyDescent="0.25">
      <c r="A18050" s="158">
        <v>118241.443190529</v>
      </c>
      <c r="B18050" s="158">
        <v>-7.7939679634164705E-2</v>
      </c>
      <c r="C18050" s="158">
        <v>-5.1516761103660496E-3</v>
      </c>
      <c r="D18050" s="158"/>
      <c r="E18050" s="158"/>
    </row>
    <row r="18051" spans="1:5" x14ac:dyDescent="0.25">
      <c r="A18051" s="158">
        <v>118247.56381263401</v>
      </c>
      <c r="B18051" s="158">
        <v>-0.46030795369426097</v>
      </c>
      <c r="C18051" s="158">
        <v>-5.1707337638141901E-3</v>
      </c>
      <c r="D18051" s="158"/>
      <c r="E18051" s="158"/>
    </row>
    <row r="18052" spans="1:5" x14ac:dyDescent="0.25">
      <c r="A18052" s="158">
        <v>118252.137735483</v>
      </c>
      <c r="B18052" s="158">
        <v>-0.51338849449047397</v>
      </c>
      <c r="C18052" s="158">
        <v>-5.1849684095281101E-3</v>
      </c>
      <c r="D18052" s="158"/>
      <c r="E18052" s="158"/>
    </row>
    <row r="18053" spans="1:5" x14ac:dyDescent="0.25">
      <c r="A18053" s="158">
        <v>118254.344255217</v>
      </c>
      <c r="B18053" s="158">
        <v>0.40982535630271799</v>
      </c>
      <c r="C18053" s="158">
        <v>-5.1918332191850398E-3</v>
      </c>
      <c r="D18053" s="158"/>
      <c r="E18053" s="158"/>
    </row>
    <row r="18054" spans="1:5" x14ac:dyDescent="0.25">
      <c r="A18054" s="158">
        <v>118259.58726935599</v>
      </c>
      <c r="B18054" s="158">
        <v>2.8572461399622998E-2</v>
      </c>
      <c r="C18054" s="158">
        <v>-5.2081393477052696E-3</v>
      </c>
      <c r="D18054" s="158"/>
      <c r="E18054" s="158"/>
    </row>
    <row r="18055" spans="1:5" x14ac:dyDescent="0.25">
      <c r="A18055" s="158">
        <v>118287.70283356</v>
      </c>
      <c r="B18055" s="158">
        <v>-1.09615981737472</v>
      </c>
      <c r="C18055" s="158">
        <v>-5.2954442895518502E-3</v>
      </c>
      <c r="D18055" s="158"/>
      <c r="E18055" s="158"/>
    </row>
    <row r="18056" spans="1:5" x14ac:dyDescent="0.25">
      <c r="A18056" s="158">
        <v>118313.50769683901</v>
      </c>
      <c r="B18056" s="158">
        <v>0.34693046790601501</v>
      </c>
      <c r="C18056" s="158">
        <v>-5.3753708774253103E-3</v>
      </c>
      <c r="D18056" s="158"/>
      <c r="E18056" s="158"/>
    </row>
    <row r="18057" spans="1:5" x14ac:dyDescent="0.25">
      <c r="A18057" s="158">
        <v>118317.550496763</v>
      </c>
      <c r="B18057" s="158">
        <v>0.44239181969019098</v>
      </c>
      <c r="C18057" s="158">
        <v>-5.3878751415942696E-3</v>
      </c>
      <c r="D18057" s="158"/>
      <c r="E18057" s="158"/>
    </row>
    <row r="18058" spans="1:5" x14ac:dyDescent="0.25">
      <c r="A18058" s="158">
        <v>118408.63285122201</v>
      </c>
      <c r="B18058" s="158">
        <v>-4.4221522809018102E-2</v>
      </c>
      <c r="C18058" s="158">
        <v>-5.6683099101699202E-3</v>
      </c>
      <c r="D18058" s="158"/>
      <c r="E18058" s="158"/>
    </row>
    <row r="18059" spans="1:5" x14ac:dyDescent="0.25">
      <c r="A18059" s="158">
        <v>118414.78050659</v>
      </c>
      <c r="B18059" s="158">
        <v>-0.53206259201538098</v>
      </c>
      <c r="C18059" s="158">
        <v>-5.6871490799668897E-3</v>
      </c>
      <c r="D18059" s="158"/>
      <c r="E18059" s="158"/>
    </row>
    <row r="18060" spans="1:5" x14ac:dyDescent="0.25">
      <c r="A18060" s="158">
        <v>118427.309321801</v>
      </c>
      <c r="B18060" s="158">
        <v>-0.110032010276606</v>
      </c>
      <c r="C18060" s="158">
        <v>-5.7255079102239903E-3</v>
      </c>
      <c r="D18060" s="158"/>
      <c r="E18060" s="158"/>
    </row>
    <row r="18061" spans="1:5" x14ac:dyDescent="0.25">
      <c r="A18061" s="158">
        <v>118439.831089921</v>
      </c>
      <c r="B18061" s="158">
        <v>-0.27258839359627401</v>
      </c>
      <c r="C18061" s="158">
        <v>-5.7637980521182504E-3</v>
      </c>
      <c r="D18061" s="158"/>
      <c r="E18061" s="158"/>
    </row>
    <row r="18062" spans="1:5" x14ac:dyDescent="0.25">
      <c r="A18062" s="158">
        <v>118465.970950182</v>
      </c>
      <c r="B18062" s="158">
        <v>-0.36585000066626799</v>
      </c>
      <c r="C18062" s="158">
        <v>-5.8435784649024901E-3</v>
      </c>
      <c r="D18062" s="158"/>
      <c r="E18062" s="158"/>
    </row>
    <row r="18063" spans="1:5" x14ac:dyDescent="0.25">
      <c r="A18063" s="158">
        <v>118467.484841301</v>
      </c>
      <c r="B18063" s="158">
        <v>1.4092333832316201E-2</v>
      </c>
      <c r="C18063" s="158">
        <v>-5.8481926248120097E-3</v>
      </c>
      <c r="D18063" s="158"/>
      <c r="E18063" s="158"/>
    </row>
    <row r="18064" spans="1:5" x14ac:dyDescent="0.25">
      <c r="A18064" s="158">
        <v>118494.722263866</v>
      </c>
      <c r="B18064" s="158">
        <v>5.2186947879007101E-2</v>
      </c>
      <c r="C18064" s="158">
        <v>-5.9310902823985203E-3</v>
      </c>
      <c r="D18064" s="158"/>
      <c r="E18064" s="158"/>
    </row>
    <row r="18065" spans="1:5" x14ac:dyDescent="0.25">
      <c r="A18065" s="158">
        <v>118495.828712724</v>
      </c>
      <c r="B18065" s="158">
        <v>0.54275581957448105</v>
      </c>
      <c r="C18065" s="158">
        <v>-5.9344530168663001E-3</v>
      </c>
      <c r="D18065" s="158"/>
      <c r="E18065" s="158"/>
    </row>
    <row r="18066" spans="1:5" x14ac:dyDescent="0.25">
      <c r="A18066" s="158">
        <v>118553.32020868101</v>
      </c>
      <c r="B18066" s="158">
        <v>-0.38915924146038</v>
      </c>
      <c r="C18066" s="158">
        <v>-6.1086671471767499E-3</v>
      </c>
      <c r="D18066" s="158"/>
      <c r="E18066" s="158"/>
    </row>
    <row r="18067" spans="1:5" x14ac:dyDescent="0.25">
      <c r="A18067" s="158">
        <v>118553.45995886299</v>
      </c>
      <c r="B18067" s="158">
        <v>-0.67448596299591901</v>
      </c>
      <c r="C18067" s="158">
        <v>-6.1090893909628297E-3</v>
      </c>
      <c r="D18067" s="158"/>
      <c r="E18067" s="158"/>
    </row>
    <row r="18068" spans="1:5" x14ac:dyDescent="0.25">
      <c r="A18068" s="158">
        <v>118553.60513054401</v>
      </c>
      <c r="B18068" s="158">
        <v>-6.3510327821747495E-2</v>
      </c>
      <c r="C18068" s="158">
        <v>-6.1095280089973397E-3</v>
      </c>
      <c r="D18068" s="158"/>
      <c r="E18068" s="158"/>
    </row>
    <row r="18069" spans="1:5" x14ac:dyDescent="0.25">
      <c r="A18069" s="158">
        <v>118578.589605588</v>
      </c>
      <c r="B18069" s="158">
        <v>-0.330187971944917</v>
      </c>
      <c r="C18069" s="158">
        <v>-6.1849186343943601E-3</v>
      </c>
      <c r="D18069" s="158"/>
      <c r="E18069" s="158"/>
    </row>
    <row r="18070" spans="1:5" x14ac:dyDescent="0.25">
      <c r="A18070" s="158">
        <v>118633.05015546099</v>
      </c>
      <c r="B18070" s="158">
        <v>-1.0118250459276501</v>
      </c>
      <c r="C18070" s="158">
        <v>-6.3485825456684897E-3</v>
      </c>
      <c r="D18070" s="158"/>
      <c r="E18070" s="158"/>
    </row>
    <row r="18071" spans="1:5" x14ac:dyDescent="0.25">
      <c r="A18071" s="158">
        <v>118649.32202191</v>
      </c>
      <c r="B18071" s="158">
        <v>-6.5658647473743101E-2</v>
      </c>
      <c r="C18071" s="158">
        <v>-6.3973029522541901E-3</v>
      </c>
      <c r="D18071" s="158"/>
      <c r="E18071" s="158"/>
    </row>
    <row r="18072" spans="1:5" x14ac:dyDescent="0.25">
      <c r="A18072" s="158">
        <v>118654.72705209701</v>
      </c>
      <c r="B18072" s="158">
        <v>0.36232079939360101</v>
      </c>
      <c r="C18072" s="158">
        <v>-6.4134680578814499E-3</v>
      </c>
      <c r="D18072" s="158"/>
      <c r="E18072" s="158"/>
    </row>
    <row r="18073" spans="1:5" x14ac:dyDescent="0.25">
      <c r="A18073" s="158">
        <v>118678.60215508001</v>
      </c>
      <c r="B18073" s="158">
        <v>-0.420345641791942</v>
      </c>
      <c r="C18073" s="158">
        <v>-6.4847626810560499E-3</v>
      </c>
      <c r="D18073" s="158"/>
      <c r="E18073" s="158"/>
    </row>
    <row r="18074" spans="1:5" x14ac:dyDescent="0.25">
      <c r="A18074" s="158">
        <v>118687.691062771</v>
      </c>
      <c r="B18074" s="158">
        <v>-0.460516134286171</v>
      </c>
      <c r="C18074" s="158">
        <v>-6.5118563041026397E-3</v>
      </c>
      <c r="D18074" s="158"/>
      <c r="E18074" s="158"/>
    </row>
    <row r="18075" spans="1:5" x14ac:dyDescent="0.25">
      <c r="A18075" s="158">
        <v>118713.492001857</v>
      </c>
      <c r="B18075" s="158">
        <v>0.31699149054744702</v>
      </c>
      <c r="C18075" s="158">
        <v>-6.5886253545809998E-3</v>
      </c>
      <c r="D18075" s="158"/>
      <c r="E18075" s="158"/>
    </row>
    <row r="18076" spans="1:5" x14ac:dyDescent="0.25">
      <c r="A18076" s="158">
        <v>118720.73231013201</v>
      </c>
      <c r="B18076" s="158">
        <v>-0.25282935472631402</v>
      </c>
      <c r="C18076" s="158">
        <v>-6.61013049110058E-3</v>
      </c>
      <c r="D18076" s="158"/>
      <c r="E18076" s="158"/>
    </row>
    <row r="18077" spans="1:5" x14ac:dyDescent="0.25">
      <c r="A18077" s="158">
        <v>118731.587646374</v>
      </c>
      <c r="B18077" s="158">
        <v>-0.53328043125445701</v>
      </c>
      <c r="C18077" s="158">
        <v>-6.64234173129747E-3</v>
      </c>
      <c r="D18077" s="158"/>
      <c r="E18077" s="158"/>
    </row>
    <row r="18078" spans="1:5" x14ac:dyDescent="0.25">
      <c r="A18078" s="158">
        <v>118741.456402693</v>
      </c>
      <c r="B18078" s="158">
        <v>0.179428154674555</v>
      </c>
      <c r="C18078" s="158">
        <v>-6.6715928925749901E-3</v>
      </c>
      <c r="D18078" s="158"/>
      <c r="E18078" s="158"/>
    </row>
    <row r="18079" spans="1:5" x14ac:dyDescent="0.25">
      <c r="A18079" s="158">
        <v>118746.558998867</v>
      </c>
      <c r="B18079" s="158">
        <v>-5.8935131596937803E-3</v>
      </c>
      <c r="C18079" s="158">
        <v>-6.6867048844895301E-3</v>
      </c>
      <c r="D18079" s="158"/>
      <c r="E18079" s="158"/>
    </row>
    <row r="18080" spans="1:5" x14ac:dyDescent="0.25">
      <c r="A18080" s="158">
        <v>118761.711874132</v>
      </c>
      <c r="B18080" s="158">
        <v>-0.78009059070309705</v>
      </c>
      <c r="C18080" s="158">
        <v>-6.7315329966201104E-3</v>
      </c>
      <c r="D18080" s="158"/>
      <c r="E18080" s="158"/>
    </row>
    <row r="18081" spans="1:5" x14ac:dyDescent="0.25">
      <c r="A18081" s="158">
        <v>118785.60175061499</v>
      </c>
      <c r="B18081" s="158">
        <v>0.25975620594209697</v>
      </c>
      <c r="C18081" s="158">
        <v>-6.8020590393579597E-3</v>
      </c>
      <c r="D18081" s="158"/>
      <c r="E18081" s="158"/>
    </row>
    <row r="18082" spans="1:5" x14ac:dyDescent="0.25">
      <c r="A18082" s="158">
        <v>118789.69654498401</v>
      </c>
      <c r="B18082" s="158">
        <v>-1.1013464945491001</v>
      </c>
      <c r="C18082" s="158">
        <v>-6.8141289888558904E-3</v>
      </c>
      <c r="D18082" s="158"/>
      <c r="E18082" s="158"/>
    </row>
    <row r="18083" spans="1:5" x14ac:dyDescent="0.25">
      <c r="A18083" s="158">
        <v>118824.095526405</v>
      </c>
      <c r="B18083" s="158">
        <v>-1.96632809026061</v>
      </c>
      <c r="C18083" s="158">
        <v>-6.9153108789457504E-3</v>
      </c>
      <c r="D18083" s="158"/>
      <c r="E18083" s="158"/>
    </row>
    <row r="18084" spans="1:5" x14ac:dyDescent="0.25">
      <c r="A18084" s="158">
        <v>118832.635045213</v>
      </c>
      <c r="B18084" s="158">
        <v>0.38215515792328097</v>
      </c>
      <c r="C18084" s="158">
        <v>-6.9403698593322903E-3</v>
      </c>
      <c r="D18084" s="158"/>
      <c r="E18084" s="158"/>
    </row>
    <row r="18085" spans="1:5" x14ac:dyDescent="0.25">
      <c r="A18085" s="158">
        <v>118834.322094321</v>
      </c>
      <c r="B18085" s="158">
        <v>8.5442967451809806E-2</v>
      </c>
      <c r="C18085" s="158">
        <v>-6.9453176582297002E-3</v>
      </c>
      <c r="D18085" s="158"/>
      <c r="E18085" s="158"/>
    </row>
    <row r="18086" spans="1:5" x14ac:dyDescent="0.25">
      <c r="A18086" s="158">
        <v>118842.41312544901</v>
      </c>
      <c r="B18086" s="158">
        <v>-2.1869944364427699E-2</v>
      </c>
      <c r="C18086" s="158">
        <v>-6.9690342830771102E-3</v>
      </c>
      <c r="D18086" s="158"/>
      <c r="E18086" s="158"/>
    </row>
    <row r="18087" spans="1:5" x14ac:dyDescent="0.25">
      <c r="A18087" s="158">
        <v>118860.862035698</v>
      </c>
      <c r="B18087" s="158">
        <v>0.28061450596521498</v>
      </c>
      <c r="C18087" s="158">
        <v>-7.0230324863954701E-3</v>
      </c>
      <c r="D18087" s="158"/>
      <c r="E18087" s="158"/>
    </row>
    <row r="18088" spans="1:5" x14ac:dyDescent="0.25">
      <c r="A18088" s="158">
        <v>118898.676522005</v>
      </c>
      <c r="B18088" s="158">
        <v>-0.499550122367798</v>
      </c>
      <c r="C18088" s="158">
        <v>-7.13336426480331E-3</v>
      </c>
      <c r="D18088" s="158"/>
      <c r="E18088" s="158"/>
    </row>
    <row r="18089" spans="1:5" x14ac:dyDescent="0.25">
      <c r="A18089" s="158">
        <v>118898.886903905</v>
      </c>
      <c r="B18089" s="158">
        <v>-3.4698247613484902E-3</v>
      </c>
      <c r="C18089" s="158">
        <v>-7.13397678699917E-3</v>
      </c>
      <c r="D18089" s="158"/>
      <c r="E18089" s="158"/>
    </row>
    <row r="18090" spans="1:5" x14ac:dyDescent="0.25">
      <c r="A18090" s="158">
        <v>118926.755194511</v>
      </c>
      <c r="B18090" s="158">
        <v>-0.47544697217794002</v>
      </c>
      <c r="C18090" s="158">
        <v>-7.2149858821082399E-3</v>
      </c>
      <c r="D18090" s="158"/>
      <c r="E18090" s="158"/>
    </row>
    <row r="18091" spans="1:5" x14ac:dyDescent="0.25">
      <c r="A18091" s="158">
        <v>118955.043841031</v>
      </c>
      <c r="B18091" s="158">
        <v>-0.65859441049322998</v>
      </c>
      <c r="C18091" s="158">
        <v>-7.2969544926392198E-3</v>
      </c>
      <c r="D18091" s="158"/>
      <c r="E18091" s="158"/>
    </row>
    <row r="18092" spans="1:5" x14ac:dyDescent="0.25">
      <c r="A18092" s="158">
        <v>118960.38565990599</v>
      </c>
      <c r="B18092" s="158">
        <v>2.09683094109403E-2</v>
      </c>
      <c r="C18092" s="158">
        <v>-7.3124030552062904E-3</v>
      </c>
      <c r="D18092" s="158"/>
      <c r="E18092" s="158"/>
    </row>
    <row r="18093" spans="1:5" x14ac:dyDescent="0.25">
      <c r="A18093" s="158">
        <v>118967.335838664</v>
      </c>
      <c r="B18093" s="158">
        <v>0.11091110298147</v>
      </c>
      <c r="C18093" s="158">
        <v>-7.3324888029146097E-3</v>
      </c>
      <c r="D18093" s="158"/>
      <c r="E18093" s="158"/>
    </row>
    <row r="18094" spans="1:5" x14ac:dyDescent="0.25">
      <c r="A18094" s="158">
        <v>119016.509114471</v>
      </c>
      <c r="B18094" s="158">
        <v>0.32258364995298999</v>
      </c>
      <c r="C18094" s="158">
        <v>-7.4741373087966398E-3</v>
      </c>
      <c r="D18094" s="158"/>
      <c r="E18094" s="158"/>
    </row>
    <row r="18095" spans="1:5" x14ac:dyDescent="0.25">
      <c r="A18095" s="158">
        <v>119026.548494346</v>
      </c>
      <c r="B18095" s="158">
        <v>-0.15955821148470101</v>
      </c>
      <c r="C18095" s="158">
        <v>-7.5029571849488498E-3</v>
      </c>
      <c r="D18095" s="158"/>
      <c r="E18095" s="158"/>
    </row>
    <row r="18096" spans="1:5" x14ac:dyDescent="0.25">
      <c r="A18096" s="158">
        <v>119056.14153275899</v>
      </c>
      <c r="B18096" s="158">
        <v>-0.54122544572368103</v>
      </c>
      <c r="C18096" s="158">
        <v>-7.5877119552240904E-3</v>
      </c>
      <c r="D18096" s="158"/>
      <c r="E18096" s="158"/>
    </row>
    <row r="18097" spans="1:5" x14ac:dyDescent="0.25">
      <c r="A18097" s="158">
        <v>119056.5031001</v>
      </c>
      <c r="B18097" s="158">
        <v>1.09968660608788</v>
      </c>
      <c r="C18097" s="158">
        <v>-7.5887456600928103E-3</v>
      </c>
      <c r="D18097" s="158"/>
      <c r="E18097" s="158"/>
    </row>
    <row r="18098" spans="1:5" x14ac:dyDescent="0.25">
      <c r="A18098" s="158">
        <v>119062.32409953899</v>
      </c>
      <c r="B18098" s="158">
        <v>0.315004841982791</v>
      </c>
      <c r="C18098" s="158">
        <v>-7.6053815510343801E-3</v>
      </c>
      <c r="D18098" s="158"/>
      <c r="E18098" s="158"/>
    </row>
    <row r="18099" spans="1:5" x14ac:dyDescent="0.25">
      <c r="A18099" s="158">
        <v>119079.11359517201</v>
      </c>
      <c r="B18099" s="158">
        <v>0.22457258557666601</v>
      </c>
      <c r="C18099" s="158">
        <v>-7.6533001269576103E-3</v>
      </c>
      <c r="D18099" s="158"/>
      <c r="E18099" s="158"/>
    </row>
    <row r="18100" spans="1:5" x14ac:dyDescent="0.25">
      <c r="A18100" s="158">
        <v>119081.75803707499</v>
      </c>
      <c r="B18100" s="158">
        <v>-0.81614583123332796</v>
      </c>
      <c r="C18100" s="158">
        <v>-7.6608388616247504E-3</v>
      </c>
      <c r="D18100" s="158"/>
      <c r="E18100" s="158"/>
    </row>
    <row r="18101" spans="1:5" x14ac:dyDescent="0.25">
      <c r="A18101" s="158">
        <v>119084.095455338</v>
      </c>
      <c r="B18101" s="158">
        <v>0.16001794736208999</v>
      </c>
      <c r="C18101" s="158">
        <v>-7.6675003605241104E-3</v>
      </c>
      <c r="D18101" s="158"/>
      <c r="E18101" s="158"/>
    </row>
    <row r="18102" spans="1:5" x14ac:dyDescent="0.25">
      <c r="A18102" s="158">
        <v>119140.91248876401</v>
      </c>
      <c r="B18102" s="158">
        <v>-0.17386206852634301</v>
      </c>
      <c r="C18102" s="158">
        <v>-7.8288526006538399E-3</v>
      </c>
      <c r="D18102" s="158"/>
      <c r="E18102" s="158"/>
    </row>
    <row r="18103" spans="1:5" x14ac:dyDescent="0.25">
      <c r="A18103" s="158">
        <v>119197.251280953</v>
      </c>
      <c r="B18103" s="158">
        <v>-8.6377034030393804E-2</v>
      </c>
      <c r="C18103" s="158">
        <v>-7.9877528169811293E-3</v>
      </c>
      <c r="D18103" s="158"/>
      <c r="E18103" s="158"/>
    </row>
    <row r="18104" spans="1:5" x14ac:dyDescent="0.25">
      <c r="A18104" s="158">
        <v>119241.032928644</v>
      </c>
      <c r="B18104" s="158">
        <v>-0.12754069209102201</v>
      </c>
      <c r="C18104" s="158">
        <v>-8.1104773296838406E-3</v>
      </c>
      <c r="D18104" s="158"/>
      <c r="E18104" s="158"/>
    </row>
    <row r="18105" spans="1:5" x14ac:dyDescent="0.25">
      <c r="A18105" s="158">
        <v>119242.150599834</v>
      </c>
      <c r="B18105" s="158">
        <v>0.15594751863738901</v>
      </c>
      <c r="C18105" s="158">
        <v>-8.1136015380215108E-3</v>
      </c>
      <c r="D18105" s="158"/>
      <c r="E18105" s="158"/>
    </row>
    <row r="18106" spans="1:5" x14ac:dyDescent="0.25">
      <c r="A18106" s="158">
        <v>119257.35128482799</v>
      </c>
      <c r="B18106" s="158">
        <v>0.36392231609105902</v>
      </c>
      <c r="C18106" s="158">
        <v>-8.1560484170995103E-3</v>
      </c>
      <c r="D18106" s="158"/>
      <c r="E18106" s="158"/>
    </row>
    <row r="18107" spans="1:5" x14ac:dyDescent="0.25">
      <c r="A18107" s="158">
        <v>119258.53730481101</v>
      </c>
      <c r="B18107" s="158">
        <v>-0.48755254638317402</v>
      </c>
      <c r="C18107" s="158">
        <v>-8.1593568972004107E-3</v>
      </c>
      <c r="D18107" s="158"/>
      <c r="E18107" s="158"/>
    </row>
    <row r="18108" spans="1:5" x14ac:dyDescent="0.25">
      <c r="A18108" s="158">
        <v>119262.222204308</v>
      </c>
      <c r="B18108" s="158">
        <v>-5.0046495836741901E-2</v>
      </c>
      <c r="C18108" s="158">
        <v>-8.1696330210295296E-3</v>
      </c>
      <c r="D18108" s="158"/>
      <c r="E18108" s="158"/>
    </row>
    <row r="18109" spans="1:5" x14ac:dyDescent="0.25">
      <c r="A18109" s="158">
        <v>119262.421507848</v>
      </c>
      <c r="B18109" s="158">
        <v>-0.22357109075840101</v>
      </c>
      <c r="C18109" s="158">
        <v>-8.1701886855995599E-3</v>
      </c>
      <c r="D18109" s="158"/>
      <c r="E18109" s="158"/>
    </row>
    <row r="18110" spans="1:5" x14ac:dyDescent="0.25">
      <c r="A18110" s="158">
        <v>119277.507529187</v>
      </c>
      <c r="B18110" s="158">
        <v>0.44968224984414101</v>
      </c>
      <c r="C18110" s="158">
        <v>-8.2122085468980099E-3</v>
      </c>
      <c r="D18110" s="158"/>
      <c r="E18110" s="158"/>
    </row>
    <row r="18111" spans="1:5" x14ac:dyDescent="0.25">
      <c r="A18111" s="158">
        <v>119290.249567267</v>
      </c>
      <c r="B18111" s="158">
        <v>-0.51715935479160802</v>
      </c>
      <c r="C18111" s="158">
        <v>-8.2476373039101804E-3</v>
      </c>
      <c r="D18111" s="158"/>
      <c r="E18111" s="158"/>
    </row>
    <row r="18112" spans="1:5" x14ac:dyDescent="0.25">
      <c r="A18112" s="158">
        <v>119297.521027358</v>
      </c>
      <c r="B18112" s="158">
        <v>0.59796690620343995</v>
      </c>
      <c r="C18112" s="158">
        <v>-8.2678297096019301E-3</v>
      </c>
      <c r="D18112" s="158"/>
      <c r="E18112" s="158"/>
    </row>
    <row r="18113" spans="1:5" x14ac:dyDescent="0.25">
      <c r="A18113" s="158">
        <v>119310.270917179</v>
      </c>
      <c r="B18113" s="158">
        <v>-0.277215309437984</v>
      </c>
      <c r="C18113" s="158">
        <v>-8.3031903685376694E-3</v>
      </c>
      <c r="D18113" s="158"/>
      <c r="E18113" s="158"/>
    </row>
    <row r="18114" spans="1:5" x14ac:dyDescent="0.25">
      <c r="A18114" s="158">
        <v>119337.183625105</v>
      </c>
      <c r="B18114" s="158">
        <v>-3.0420804322300201</v>
      </c>
      <c r="C18114" s="158">
        <v>-8.3776415789263096E-3</v>
      </c>
      <c r="D18114" s="158"/>
      <c r="E18114" s="158"/>
    </row>
    <row r="18115" spans="1:5" x14ac:dyDescent="0.25">
      <c r="A18115" s="158">
        <v>119361.205626182</v>
      </c>
      <c r="B18115" s="158">
        <v>-0.48023953614333398</v>
      </c>
      <c r="C18115" s="158">
        <v>-8.4438788296843995E-3</v>
      </c>
      <c r="D18115" s="158"/>
      <c r="E18115" s="158"/>
    </row>
    <row r="18116" spans="1:5" x14ac:dyDescent="0.25">
      <c r="A18116" s="158">
        <v>119436.954056267</v>
      </c>
      <c r="B18116" s="158">
        <v>0.35984863380666998</v>
      </c>
      <c r="C18116" s="158">
        <v>-8.6513937110618798E-3</v>
      </c>
      <c r="D18116" s="158"/>
      <c r="E18116" s="158"/>
    </row>
    <row r="18117" spans="1:5" x14ac:dyDescent="0.25">
      <c r="A18117" s="158">
        <v>119450.677271886</v>
      </c>
      <c r="B18117" s="158">
        <v>1.8974389859293299</v>
      </c>
      <c r="C18117" s="158">
        <v>-8.6887680054164099E-3</v>
      </c>
      <c r="D18117" s="158"/>
      <c r="E18117" s="158"/>
    </row>
    <row r="18118" spans="1:5" x14ac:dyDescent="0.25">
      <c r="A18118" s="158">
        <v>119468.819838229</v>
      </c>
      <c r="B18118" s="158">
        <v>1.39921032369372E-2</v>
      </c>
      <c r="C18118" s="158">
        <v>-8.7380735186126206E-3</v>
      </c>
      <c r="D18118" s="158"/>
      <c r="E18118" s="158"/>
    </row>
    <row r="18119" spans="1:5" x14ac:dyDescent="0.25">
      <c r="A18119" s="158">
        <v>119495.105738857</v>
      </c>
      <c r="B18119" s="158">
        <v>0.79113811018787195</v>
      </c>
      <c r="C18119" s="158">
        <v>-8.8092979571322699E-3</v>
      </c>
      <c r="D18119" s="158"/>
      <c r="E18119" s="158"/>
    </row>
    <row r="18120" spans="1:5" x14ac:dyDescent="0.25">
      <c r="A18120" s="158">
        <v>119516.366383068</v>
      </c>
      <c r="B18120" s="158">
        <v>-4.3783437770861203E-2</v>
      </c>
      <c r="C18120" s="158">
        <v>-8.8667217855720008E-3</v>
      </c>
      <c r="D18120" s="158"/>
      <c r="E18120" s="158"/>
    </row>
    <row r="18121" spans="1:5" x14ac:dyDescent="0.25">
      <c r="A18121" s="158">
        <v>119631.19751166699</v>
      </c>
      <c r="B18121" s="158">
        <v>-0.107514152887178</v>
      </c>
      <c r="C18121" s="158">
        <v>-9.1740021884667792E-3</v>
      </c>
      <c r="D18121" s="158"/>
      <c r="E18121" s="158"/>
    </row>
    <row r="18122" spans="1:5" x14ac:dyDescent="0.25">
      <c r="A18122" s="158">
        <v>119653.57333543499</v>
      </c>
      <c r="B18122" s="158">
        <v>0.39159552377250301</v>
      </c>
      <c r="C18122" s="158">
        <v>-9.2333092815030798E-3</v>
      </c>
      <c r="D18122" s="158"/>
      <c r="E18122" s="158"/>
    </row>
    <row r="18123" spans="1:5" x14ac:dyDescent="0.25">
      <c r="A18123" s="158">
        <v>119661.601440228</v>
      </c>
      <c r="B18123" s="158">
        <v>0.43648227909569598</v>
      </c>
      <c r="C18123" s="158">
        <v>-9.2545421624236103E-3</v>
      </c>
      <c r="D18123" s="158"/>
      <c r="E18123" s="158"/>
    </row>
    <row r="18124" spans="1:5" x14ac:dyDescent="0.25">
      <c r="A18124" s="158">
        <v>119675.842523523</v>
      </c>
      <c r="B18124" s="158">
        <v>-0.12340572666116301</v>
      </c>
      <c r="C18124" s="158">
        <v>-9.2921478544361197E-3</v>
      </c>
      <c r="D18124" s="158"/>
      <c r="E18124" s="158"/>
    </row>
    <row r="18125" spans="1:5" x14ac:dyDescent="0.25">
      <c r="A18125" s="158">
        <v>119691.14293227</v>
      </c>
      <c r="B18125" s="158">
        <v>0.63616915452782097</v>
      </c>
      <c r="C18125" s="158">
        <v>-9.3324660375644491E-3</v>
      </c>
      <c r="D18125" s="158"/>
      <c r="E18125" s="158"/>
    </row>
    <row r="18126" spans="1:5" x14ac:dyDescent="0.25">
      <c r="A18126" s="158">
        <v>119707.232628723</v>
      </c>
      <c r="B18126" s="158">
        <v>0.58466896481958996</v>
      </c>
      <c r="C18126" s="158">
        <v>-9.37476907498014E-3</v>
      </c>
      <c r="D18126" s="158"/>
      <c r="E18126" s="158"/>
    </row>
    <row r="18127" spans="1:5" x14ac:dyDescent="0.25">
      <c r="A18127" s="158">
        <v>119729.054723824</v>
      </c>
      <c r="B18127" s="158">
        <v>-0.70111913313248797</v>
      </c>
      <c r="C18127" s="158">
        <v>-9.4319876790073497E-3</v>
      </c>
      <c r="D18127" s="158"/>
      <c r="E18127" s="158"/>
    </row>
    <row r="18128" spans="1:5" x14ac:dyDescent="0.25">
      <c r="A18128" s="158">
        <v>119757.16122394</v>
      </c>
      <c r="B18128" s="158">
        <v>0.32276954311996098</v>
      </c>
      <c r="C18128" s="158">
        <v>-9.5054186636450693E-3</v>
      </c>
      <c r="D18128" s="158"/>
      <c r="E18128" s="158"/>
    </row>
    <row r="18129" spans="1:5" x14ac:dyDescent="0.25">
      <c r="A18129" s="158">
        <v>119799.73441844</v>
      </c>
      <c r="B18129" s="158">
        <v>7.7583929370783594E-2</v>
      </c>
      <c r="C18129" s="158">
        <v>-9.6160729294275105E-3</v>
      </c>
      <c r="D18129" s="158"/>
      <c r="E18129" s="158"/>
    </row>
    <row r="18130" spans="1:5" x14ac:dyDescent="0.25">
      <c r="A18130" s="158">
        <v>119802.09229070799</v>
      </c>
      <c r="B18130" s="158">
        <v>-9.7012509829730295E-2</v>
      </c>
      <c r="C18130" s="158">
        <v>-9.6221811720153504E-3</v>
      </c>
      <c r="D18130" s="158"/>
      <c r="E18130" s="158"/>
    </row>
    <row r="18131" spans="1:5" x14ac:dyDescent="0.25">
      <c r="A18131" s="158">
        <v>119809.03485827601</v>
      </c>
      <c r="B18131" s="158">
        <v>-0.92745480378936296</v>
      </c>
      <c r="C18131" s="158">
        <v>-9.6401540442920108E-3</v>
      </c>
      <c r="D18131" s="158"/>
      <c r="E18131" s="158"/>
    </row>
    <row r="18132" spans="1:5" x14ac:dyDescent="0.25">
      <c r="A18132" s="158">
        <v>119812.06166725</v>
      </c>
      <c r="B18132" s="158">
        <v>0.33275430174892801</v>
      </c>
      <c r="C18132" s="158">
        <v>-9.6479840457541592E-3</v>
      </c>
      <c r="D18132" s="158"/>
      <c r="E18132" s="158"/>
    </row>
    <row r="18133" spans="1:5" x14ac:dyDescent="0.25">
      <c r="A18133" s="158">
        <v>119832.22571987601</v>
      </c>
      <c r="B18133" s="158">
        <v>0.136466741456931</v>
      </c>
      <c r="C18133" s="158">
        <v>-9.7000563639144093E-3</v>
      </c>
      <c r="D18133" s="158"/>
      <c r="E18133" s="158"/>
    </row>
    <row r="18134" spans="1:5" x14ac:dyDescent="0.25">
      <c r="A18134" s="158">
        <v>119847.693146658</v>
      </c>
      <c r="B18134" s="158">
        <v>-0.62837887176120399</v>
      </c>
      <c r="C18134" s="158">
        <v>-9.7398939908816193E-3</v>
      </c>
      <c r="D18134" s="158"/>
      <c r="E18134" s="158"/>
    </row>
    <row r="18135" spans="1:5" x14ac:dyDescent="0.25">
      <c r="A18135" s="158">
        <v>119881.78898066899</v>
      </c>
      <c r="B18135" s="158">
        <v>0.45132689101294898</v>
      </c>
      <c r="C18135" s="158">
        <v>-9.8273845032360099E-3</v>
      </c>
      <c r="D18135" s="158"/>
      <c r="E18135" s="158"/>
    </row>
    <row r="18136" spans="1:5" x14ac:dyDescent="0.25">
      <c r="A18136" s="158">
        <v>119886.86105230299</v>
      </c>
      <c r="B18136" s="158">
        <v>-0.281858425549875</v>
      </c>
      <c r="C18136" s="158">
        <v>-9.8403610835601698E-3</v>
      </c>
      <c r="D18136" s="158"/>
      <c r="E18136" s="158"/>
    </row>
    <row r="18137" spans="1:5" x14ac:dyDescent="0.25">
      <c r="A18137" s="158">
        <v>119896.025878295</v>
      </c>
      <c r="B18137" s="158">
        <v>-0.71221751684965595</v>
      </c>
      <c r="C18137" s="158">
        <v>-9.8637834085443608E-3</v>
      </c>
      <c r="D18137" s="158"/>
      <c r="E18137" s="158"/>
    </row>
    <row r="18138" spans="1:5" x14ac:dyDescent="0.25">
      <c r="A18138" s="158">
        <v>119926.215708131</v>
      </c>
      <c r="B18138" s="158">
        <v>0.22081731841250299</v>
      </c>
      <c r="C18138" s="158">
        <v>-9.9407078049995497E-3</v>
      </c>
      <c r="D18138" s="158"/>
      <c r="E18138" s="158"/>
    </row>
    <row r="18139" spans="1:5" x14ac:dyDescent="0.25">
      <c r="A18139" s="158">
        <v>119941.71002389801</v>
      </c>
      <c r="B18139" s="158">
        <v>-0.263032323974699</v>
      </c>
      <c r="C18139" s="158">
        <v>-9.9800496597693498E-3</v>
      </c>
      <c r="D18139" s="158"/>
      <c r="E18139" s="158"/>
    </row>
    <row r="18140" spans="1:5" x14ac:dyDescent="0.25">
      <c r="A18140" s="158">
        <v>119984.15260284</v>
      </c>
      <c r="B18140" s="158">
        <v>8.6932537384587505E-2</v>
      </c>
      <c r="C18140" s="158">
        <v>-1.0087334605535E-2</v>
      </c>
      <c r="D18140" s="158"/>
      <c r="E18140" s="158"/>
    </row>
    <row r="18141" spans="1:5" x14ac:dyDescent="0.25">
      <c r="A18141" s="158">
        <v>120008.353496305</v>
      </c>
      <c r="B18141" s="158">
        <v>-0.44001358040668398</v>
      </c>
      <c r="C18141" s="158">
        <v>-1.01481915836338E-2</v>
      </c>
      <c r="D18141" s="158"/>
      <c r="E18141" s="158"/>
    </row>
    <row r="18142" spans="1:5" x14ac:dyDescent="0.25">
      <c r="A18142" s="158">
        <v>120029.701388121</v>
      </c>
      <c r="B18142" s="158">
        <v>0.65015791576128501</v>
      </c>
      <c r="C18142" s="158">
        <v>-1.0201682119819099E-2</v>
      </c>
      <c r="D18142" s="158"/>
      <c r="E18142" s="158"/>
    </row>
    <row r="18143" spans="1:5" x14ac:dyDescent="0.25">
      <c r="A18143" s="158">
        <v>120046.31005686799</v>
      </c>
      <c r="B18143" s="158">
        <v>-0.11716916330383199</v>
      </c>
      <c r="C18143" s="158">
        <v>-1.02431728338348E-2</v>
      </c>
      <c r="D18143" s="158"/>
      <c r="E18143" s="158"/>
    </row>
    <row r="18144" spans="1:5" x14ac:dyDescent="0.25">
      <c r="A18144" s="158">
        <v>120085.661084687</v>
      </c>
      <c r="B18144" s="158">
        <v>-0.705354790499924</v>
      </c>
      <c r="C18144" s="158">
        <v>-1.03410389073487E-2</v>
      </c>
      <c r="D18144" s="158"/>
      <c r="E18144" s="158"/>
    </row>
    <row r="18145" spans="1:5" x14ac:dyDescent="0.25">
      <c r="A18145" s="158">
        <v>120088.254177732</v>
      </c>
      <c r="B18145" s="158">
        <v>0.18894944988228099</v>
      </c>
      <c r="C18145" s="158">
        <v>-1.0347466229498999E-2</v>
      </c>
      <c r="D18145" s="158"/>
      <c r="E18145" s="158"/>
    </row>
    <row r="18146" spans="1:5" x14ac:dyDescent="0.25">
      <c r="A18146" s="158">
        <v>120116.073091495</v>
      </c>
      <c r="B18146" s="158">
        <v>0.141066485218277</v>
      </c>
      <c r="C18146" s="158">
        <v>-1.04162496459742E-2</v>
      </c>
      <c r="D18146" s="158"/>
      <c r="E18146" s="158"/>
    </row>
    <row r="18147" spans="1:5" x14ac:dyDescent="0.25">
      <c r="A18147" s="158">
        <v>120123.123321918</v>
      </c>
      <c r="B18147" s="158">
        <v>-0.14135938192355599</v>
      </c>
      <c r="C18147" s="158">
        <v>-1.04336323113134E-2</v>
      </c>
      <c r="D18147" s="158"/>
      <c r="E18147" s="158"/>
    </row>
    <row r="18148" spans="1:5" x14ac:dyDescent="0.25">
      <c r="A18148" s="158">
        <v>120216.146824991</v>
      </c>
      <c r="B18148" s="158">
        <v>-1.23192254932181E-2</v>
      </c>
      <c r="C18148" s="158">
        <v>-1.0661106424923499E-2</v>
      </c>
      <c r="D18148" s="158"/>
      <c r="E18148" s="158"/>
    </row>
    <row r="18149" spans="1:5" x14ac:dyDescent="0.25">
      <c r="A18149" s="158">
        <v>120238.26737966</v>
      </c>
      <c r="B18149" s="158">
        <v>0.28353557133706803</v>
      </c>
      <c r="C18149" s="158">
        <v>-1.0714681331328199E-2</v>
      </c>
      <c r="D18149" s="158"/>
      <c r="E18149" s="158"/>
    </row>
    <row r="18150" spans="1:5" x14ac:dyDescent="0.25">
      <c r="A18150" s="158">
        <v>120244.68213723401</v>
      </c>
      <c r="B18150" s="158">
        <v>3.9641309650573199E-2</v>
      </c>
      <c r="C18150" s="158">
        <v>-1.07301801575614E-2</v>
      </c>
      <c r="D18150" s="158"/>
      <c r="E18150" s="158"/>
    </row>
    <row r="18151" spans="1:5" x14ac:dyDescent="0.25">
      <c r="A18151" s="158">
        <v>120269.808352479</v>
      </c>
      <c r="B18151" s="158">
        <v>2.4306370981208601E-2</v>
      </c>
      <c r="C18151" s="158">
        <v>-1.07907257496797E-2</v>
      </c>
      <c r="D18151" s="158"/>
      <c r="E18151" s="158"/>
    </row>
    <row r="18152" spans="1:5" x14ac:dyDescent="0.25">
      <c r="A18152" s="158">
        <v>120271.22462328</v>
      </c>
      <c r="B18152" s="158">
        <v>0.23710747372027699</v>
      </c>
      <c r="C18152" s="158">
        <v>-1.07941307642594E-2</v>
      </c>
      <c r="D18152" s="158"/>
      <c r="E18152" s="158"/>
    </row>
    <row r="18153" spans="1:5" x14ac:dyDescent="0.25">
      <c r="A18153" s="158">
        <v>120320.521788424</v>
      </c>
      <c r="B18153" s="158">
        <v>0.93282884762588802</v>
      </c>
      <c r="C18153" s="158">
        <v>-1.09121366551685E-2</v>
      </c>
      <c r="D18153" s="158"/>
      <c r="E18153" s="158"/>
    </row>
    <row r="18154" spans="1:5" x14ac:dyDescent="0.25">
      <c r="A18154" s="158">
        <v>120331.005369694</v>
      </c>
      <c r="B18154" s="158">
        <v>-0.71615543662833003</v>
      </c>
      <c r="C18154" s="158">
        <v>-1.0937102432556E-2</v>
      </c>
      <c r="D18154" s="158"/>
      <c r="E18154" s="158"/>
    </row>
    <row r="18155" spans="1:5" x14ac:dyDescent="0.25">
      <c r="A18155" s="158">
        <v>120360.365158234</v>
      </c>
      <c r="B18155" s="158">
        <v>0.203993713977835</v>
      </c>
      <c r="C18155" s="158">
        <v>-1.100677763277E-2</v>
      </c>
      <c r="D18155" s="158"/>
      <c r="E18155" s="158"/>
    </row>
    <row r="18156" spans="1:5" x14ac:dyDescent="0.25">
      <c r="A18156" s="158">
        <v>120387.896947121</v>
      </c>
      <c r="B18156" s="158">
        <v>1.52440742849245</v>
      </c>
      <c r="C18156" s="158">
        <v>-1.1071788695350001E-2</v>
      </c>
      <c r="D18156" s="158"/>
      <c r="E18156" s="158"/>
    </row>
    <row r="18157" spans="1:5" x14ac:dyDescent="0.25">
      <c r="A18157" s="158">
        <v>120437.929009863</v>
      </c>
      <c r="B18157" s="158">
        <v>-0.111634465096433</v>
      </c>
      <c r="C18157" s="158">
        <v>-1.1189117976743899E-2</v>
      </c>
      <c r="D18157" s="158"/>
      <c r="E18157" s="158"/>
    </row>
    <row r="18158" spans="1:5" x14ac:dyDescent="0.25">
      <c r="A18158" s="158">
        <v>120523.528211836</v>
      </c>
      <c r="B18158" s="158">
        <v>-0.64852945823596897</v>
      </c>
      <c r="C18158" s="158">
        <v>-1.13874072481061E-2</v>
      </c>
      <c r="D18158" s="158"/>
      <c r="E18158" s="158"/>
    </row>
    <row r="18159" spans="1:5" x14ac:dyDescent="0.25">
      <c r="A18159" s="158">
        <v>120527.240274303</v>
      </c>
      <c r="B18159" s="158">
        <v>0.218382441452247</v>
      </c>
      <c r="C18159" s="158">
        <v>-1.1395935823259399E-2</v>
      </c>
      <c r="D18159" s="158"/>
      <c r="E18159" s="158"/>
    </row>
    <row r="18160" spans="1:5" x14ac:dyDescent="0.25">
      <c r="A18160" s="158">
        <v>120539.376475953</v>
      </c>
      <c r="B18160" s="158">
        <v>0.46111120790284199</v>
      </c>
      <c r="C18160" s="158">
        <v>-1.14237780957039E-2</v>
      </c>
      <c r="D18160" s="158"/>
      <c r="E18160" s="158"/>
    </row>
    <row r="18161" spans="1:5" x14ac:dyDescent="0.25">
      <c r="A18161" s="158">
        <v>120553.45935608</v>
      </c>
      <c r="B18161" s="158">
        <v>-0.162456516581067</v>
      </c>
      <c r="C18161" s="158">
        <v>-1.1456007490880901E-2</v>
      </c>
      <c r="D18161" s="158"/>
      <c r="E18161" s="158"/>
    </row>
    <row r="18162" spans="1:5" x14ac:dyDescent="0.25">
      <c r="A18162" s="158">
        <v>120583.138869667</v>
      </c>
      <c r="B18162" s="158">
        <v>0.175862714039554</v>
      </c>
      <c r="C18162" s="158">
        <v>-1.1523652491535599E-2</v>
      </c>
      <c r="D18162" s="158"/>
      <c r="E18162" s="158"/>
    </row>
    <row r="18163" spans="1:5" x14ac:dyDescent="0.25">
      <c r="A18163" s="158">
        <v>120583.38688777</v>
      </c>
      <c r="B18163" s="158">
        <v>-0.44720857158618799</v>
      </c>
      <c r="C18163" s="158">
        <v>-1.15242161773404E-2</v>
      </c>
      <c r="D18163" s="158"/>
      <c r="E18163" s="158"/>
    </row>
    <row r="18164" spans="1:5" x14ac:dyDescent="0.25">
      <c r="A18164" s="158">
        <v>120603.939081659</v>
      </c>
      <c r="B18164" s="158">
        <v>-0.284403060957239</v>
      </c>
      <c r="C18164" s="158">
        <v>-1.15708344640553E-2</v>
      </c>
      <c r="D18164" s="158"/>
      <c r="E18164" s="158"/>
    </row>
    <row r="18165" spans="1:5" x14ac:dyDescent="0.25">
      <c r="A18165" s="158">
        <v>120616.800567666</v>
      </c>
      <c r="B18165" s="158">
        <v>-0.187684912400232</v>
      </c>
      <c r="C18165" s="158">
        <v>-1.1599915450542101E-2</v>
      </c>
      <c r="D18165" s="158"/>
      <c r="E18165" s="158"/>
    </row>
    <row r="18166" spans="1:5" x14ac:dyDescent="0.25">
      <c r="A18166" s="158">
        <v>120625.50038801599</v>
      </c>
      <c r="B18166" s="158">
        <v>-0.49536821353662902</v>
      </c>
      <c r="C18166" s="158">
        <v>-1.161954605218E-2</v>
      </c>
      <c r="D18166" s="158"/>
      <c r="E18166" s="158"/>
    </row>
    <row r="18167" spans="1:5" x14ac:dyDescent="0.25">
      <c r="A18167" s="158">
        <v>120638.264996906</v>
      </c>
      <c r="B18167" s="158">
        <v>0.528432453399863</v>
      </c>
      <c r="C18167" s="158">
        <v>-1.16482893730665E-2</v>
      </c>
      <c r="D18167" s="158"/>
      <c r="E18167" s="158"/>
    </row>
    <row r="18168" spans="1:5" x14ac:dyDescent="0.25">
      <c r="A18168" s="158">
        <v>120661.12646534501</v>
      </c>
      <c r="B18168" s="158">
        <v>0.31436876854376</v>
      </c>
      <c r="C18168" s="158">
        <v>-1.1699592373267301E-2</v>
      </c>
      <c r="D18168" s="158"/>
      <c r="E18168" s="158"/>
    </row>
    <row r="18169" spans="1:5" x14ac:dyDescent="0.25">
      <c r="A18169" s="158">
        <v>120693.133243631</v>
      </c>
      <c r="B18169" s="158">
        <v>0.16626021203962599</v>
      </c>
      <c r="C18169" s="158">
        <v>-1.1771036633074701E-2</v>
      </c>
      <c r="D18169" s="158"/>
      <c r="E18169" s="158"/>
    </row>
    <row r="18170" spans="1:5" x14ac:dyDescent="0.25">
      <c r="A18170" s="158">
        <v>120696.489901636</v>
      </c>
      <c r="B18170" s="158">
        <v>-1.1123934139804601</v>
      </c>
      <c r="C18170" s="158">
        <v>-1.17785033720131E-2</v>
      </c>
      <c r="D18170" s="158"/>
      <c r="E18170" s="158"/>
    </row>
    <row r="18171" spans="1:5" x14ac:dyDescent="0.25">
      <c r="A18171" s="158">
        <v>120706.812077403</v>
      </c>
      <c r="B18171" s="158">
        <v>0.30637500490222602</v>
      </c>
      <c r="C18171" s="158">
        <v>-1.1801433776299001E-2</v>
      </c>
      <c r="D18171" s="158"/>
      <c r="E18171" s="158"/>
    </row>
    <row r="18172" spans="1:5" x14ac:dyDescent="0.25">
      <c r="A18172" s="158">
        <v>120757.220914816</v>
      </c>
      <c r="B18172" s="158">
        <v>-0.105240705221987</v>
      </c>
      <c r="C18172" s="158">
        <v>-1.19127452088011E-2</v>
      </c>
      <c r="D18172" s="158"/>
      <c r="E18172" s="158"/>
    </row>
    <row r="18173" spans="1:5" x14ac:dyDescent="0.25">
      <c r="A18173" s="158">
        <v>120757.35106489201</v>
      </c>
      <c r="B18173" s="158">
        <v>-0.34600686829064897</v>
      </c>
      <c r="C18173" s="158">
        <v>-1.1913031158501E-2</v>
      </c>
      <c r="D18173" s="158"/>
      <c r="E18173" s="158"/>
    </row>
    <row r="18174" spans="1:5" x14ac:dyDescent="0.25">
      <c r="A18174" s="158">
        <v>120764.765807738</v>
      </c>
      <c r="B18174" s="158">
        <v>0.107567556154975</v>
      </c>
      <c r="C18174" s="158">
        <v>-1.19293096020176E-2</v>
      </c>
      <c r="D18174" s="158"/>
      <c r="E18174" s="158"/>
    </row>
    <row r="18175" spans="1:5" x14ac:dyDescent="0.25">
      <c r="A18175" s="158">
        <v>120780.34032597</v>
      </c>
      <c r="B18175" s="158">
        <v>0.233190551758056</v>
      </c>
      <c r="C18175" s="158">
        <v>-1.19634232428727E-2</v>
      </c>
      <c r="D18175" s="158"/>
      <c r="E18175" s="158"/>
    </row>
    <row r="18176" spans="1:5" x14ac:dyDescent="0.25">
      <c r="A18176" s="158">
        <v>120836.686992185</v>
      </c>
      <c r="B18176" s="158">
        <v>0.26873876986575101</v>
      </c>
      <c r="C18176" s="158">
        <v>-1.2085945966072801E-2</v>
      </c>
      <c r="D18176" s="158"/>
      <c r="E18176" s="158"/>
    </row>
    <row r="18177" spans="1:5" x14ac:dyDescent="0.25">
      <c r="A18177" s="158">
        <v>120846.723826817</v>
      </c>
      <c r="B18177" s="158">
        <v>0.130369610855263</v>
      </c>
      <c r="C18177" s="158">
        <v>-1.21076228235608E-2</v>
      </c>
      <c r="D18177" s="158"/>
      <c r="E18177" s="158"/>
    </row>
    <row r="18178" spans="1:5" x14ac:dyDescent="0.25">
      <c r="A18178" s="158">
        <v>120914.15329934499</v>
      </c>
      <c r="B18178" s="158">
        <v>-0.44121656275647497</v>
      </c>
      <c r="C18178" s="158">
        <v>-1.22520961017136E-2</v>
      </c>
      <c r="D18178" s="158"/>
      <c r="E18178" s="158"/>
    </row>
    <row r="18179" spans="1:5" x14ac:dyDescent="0.25">
      <c r="A18179" s="158">
        <v>120950.752376239</v>
      </c>
      <c r="B18179" s="158">
        <v>-0.64660413413721896</v>
      </c>
      <c r="C18179" s="158">
        <v>-1.2329671612107801E-2</v>
      </c>
      <c r="D18179" s="158"/>
      <c r="E18179" s="158"/>
    </row>
    <row r="18180" spans="1:5" x14ac:dyDescent="0.25">
      <c r="A18180" s="158">
        <v>121001.69563385</v>
      </c>
      <c r="B18180" s="158">
        <v>1.7146977853177401E-2</v>
      </c>
      <c r="C18180" s="158">
        <v>-1.24366685790284E-2</v>
      </c>
      <c r="D18180" s="158"/>
      <c r="E18180" s="158"/>
    </row>
    <row r="18181" spans="1:5" x14ac:dyDescent="0.25">
      <c r="A18181" s="158">
        <v>121023.853346041</v>
      </c>
      <c r="B18181" s="158">
        <v>0.35871594677510099</v>
      </c>
      <c r="C18181" s="158">
        <v>-1.2482850628113501E-2</v>
      </c>
      <c r="D18181" s="158"/>
      <c r="E18181" s="158"/>
    </row>
    <row r="18182" spans="1:5" x14ac:dyDescent="0.25">
      <c r="A18182" s="158">
        <v>121033.21157119299</v>
      </c>
      <c r="B18182" s="158">
        <v>-2.3580995832772601E-2</v>
      </c>
      <c r="C18182" s="158">
        <v>-1.2502290682329401E-2</v>
      </c>
      <c r="D18182" s="158"/>
      <c r="E18182" s="158"/>
    </row>
    <row r="18183" spans="1:5" x14ac:dyDescent="0.25">
      <c r="A18183" s="158">
        <v>121042.74221200999</v>
      </c>
      <c r="B18183" s="158">
        <v>-0.33399330635492902</v>
      </c>
      <c r="C18183" s="158">
        <v>-1.2522049400742001E-2</v>
      </c>
      <c r="D18183" s="158"/>
      <c r="E18183" s="158"/>
    </row>
    <row r="18184" spans="1:5" x14ac:dyDescent="0.25">
      <c r="A18184" s="158">
        <v>121066.39478843901</v>
      </c>
      <c r="B18184" s="158">
        <v>-0.19608425584177699</v>
      </c>
      <c r="C18184" s="158">
        <v>-1.25709133316349E-2</v>
      </c>
      <c r="D18184" s="158"/>
      <c r="E18184" s="158"/>
    </row>
    <row r="18185" spans="1:5" x14ac:dyDescent="0.25">
      <c r="A18185" s="158">
        <v>121084.044085602</v>
      </c>
      <c r="B18185" s="158">
        <v>9.1560348342567502E-2</v>
      </c>
      <c r="C18185" s="158">
        <v>-1.26072153933306E-2</v>
      </c>
      <c r="D18185" s="158"/>
      <c r="E18185" s="158"/>
    </row>
    <row r="18186" spans="1:5" x14ac:dyDescent="0.25">
      <c r="A18186" s="158">
        <v>121134.09491055799</v>
      </c>
      <c r="B18186" s="158">
        <v>0.23326660037372701</v>
      </c>
      <c r="C18186" s="158">
        <v>-1.27094216859421E-2</v>
      </c>
      <c r="D18186" s="158"/>
      <c r="E18186" s="158"/>
    </row>
    <row r="18187" spans="1:5" x14ac:dyDescent="0.25">
      <c r="A18187" s="158">
        <v>121143.470876593</v>
      </c>
      <c r="B18187" s="158">
        <v>7.0105535932829505E-2</v>
      </c>
      <c r="C18187" s="158">
        <v>-1.2728446189546E-2</v>
      </c>
      <c r="D18187" s="158"/>
      <c r="E18187" s="158"/>
    </row>
    <row r="18188" spans="1:5" x14ac:dyDescent="0.25">
      <c r="A18188" s="158">
        <v>121147.09645452601</v>
      </c>
      <c r="B18188" s="158">
        <v>-0.25225766725443</v>
      </c>
      <c r="C18188" s="158">
        <v>-1.27357924621833E-2</v>
      </c>
      <c r="D18188" s="158"/>
      <c r="E18188" s="158"/>
    </row>
    <row r="18189" spans="1:5" x14ac:dyDescent="0.25">
      <c r="A18189" s="158">
        <v>121163.544387922</v>
      </c>
      <c r="B18189" s="158">
        <v>0.10066642802761799</v>
      </c>
      <c r="C18189" s="158">
        <v>-1.27690478484638E-2</v>
      </c>
      <c r="D18189" s="158"/>
      <c r="E18189" s="158"/>
    </row>
    <row r="18190" spans="1:5" x14ac:dyDescent="0.25">
      <c r="A18190" s="158">
        <v>121173.69099249</v>
      </c>
      <c r="B18190" s="158">
        <v>-0.20474610151571801</v>
      </c>
      <c r="C18190" s="158">
        <v>-1.2789504036178E-2</v>
      </c>
      <c r="D18190" s="158"/>
      <c r="E18190" s="158"/>
    </row>
    <row r="18191" spans="1:5" x14ac:dyDescent="0.25">
      <c r="A18191" s="158">
        <v>121184.252132653</v>
      </c>
      <c r="B18191" s="158">
        <v>8.5898945716200697E-3</v>
      </c>
      <c r="C18191" s="158">
        <v>-1.2810748324860699E-2</v>
      </c>
      <c r="D18191" s="158"/>
      <c r="E18191" s="158"/>
    </row>
    <row r="18192" spans="1:5" x14ac:dyDescent="0.25">
      <c r="A18192" s="158">
        <v>121189.65411457101</v>
      </c>
      <c r="B18192" s="158">
        <v>2.2009266031559398</v>
      </c>
      <c r="C18192" s="158">
        <v>-1.28215959241775E-2</v>
      </c>
      <c r="D18192" s="158"/>
      <c r="E18192" s="158"/>
    </row>
    <row r="18193" spans="1:5" x14ac:dyDescent="0.25">
      <c r="A18193" s="158">
        <v>121190.202301392</v>
      </c>
      <c r="B18193" s="158">
        <v>0.21858858185559399</v>
      </c>
      <c r="C18193" s="158">
        <v>-1.28226960160661E-2</v>
      </c>
      <c r="D18193" s="158"/>
      <c r="E18193" s="158"/>
    </row>
    <row r="18194" spans="1:5" x14ac:dyDescent="0.25">
      <c r="A18194" s="158">
        <v>121200.085521749</v>
      </c>
      <c r="B18194" s="158">
        <v>5.7704711571271397E-2</v>
      </c>
      <c r="C18194" s="158">
        <v>-1.28425070634655E-2</v>
      </c>
      <c r="D18194" s="158"/>
      <c r="E18194" s="158"/>
    </row>
    <row r="18195" spans="1:5" x14ac:dyDescent="0.25">
      <c r="A18195" s="158">
        <v>121217.237289718</v>
      </c>
      <c r="B18195" s="158">
        <v>0.15161693455303399</v>
      </c>
      <c r="C18195" s="158">
        <v>-1.28767871799876E-2</v>
      </c>
      <c r="D18195" s="158"/>
      <c r="E18195" s="158"/>
    </row>
    <row r="18196" spans="1:5" x14ac:dyDescent="0.25">
      <c r="A18196" s="158">
        <v>121221.09514519499</v>
      </c>
      <c r="B18196" s="158">
        <v>1.6267680328702101</v>
      </c>
      <c r="C18196" s="158">
        <v>-1.2884480008096199E-2</v>
      </c>
      <c r="D18196" s="158"/>
      <c r="E18196" s="158"/>
    </row>
    <row r="18197" spans="1:5" x14ac:dyDescent="0.25">
      <c r="A18197" s="158">
        <v>121258.879083796</v>
      </c>
      <c r="B18197" s="158">
        <v>0.21143395218416999</v>
      </c>
      <c r="C18197" s="158">
        <v>-1.2959482178133299E-2</v>
      </c>
      <c r="D18197" s="158"/>
      <c r="E18197" s="158"/>
    </row>
    <row r="18198" spans="1:5" x14ac:dyDescent="0.25">
      <c r="A18198" s="158">
        <v>121285.39540596399</v>
      </c>
      <c r="B18198" s="158">
        <v>0.41027037687053602</v>
      </c>
      <c r="C18198" s="158">
        <v>-1.30117480976479E-2</v>
      </c>
      <c r="D18198" s="158"/>
      <c r="E18198" s="158"/>
    </row>
    <row r="18199" spans="1:5" x14ac:dyDescent="0.25">
      <c r="A18199" s="158">
        <v>121299.654664414</v>
      </c>
      <c r="B18199" s="158">
        <v>-6.8214205046190898E-2</v>
      </c>
      <c r="C18199" s="158">
        <v>-1.30397284026186E-2</v>
      </c>
      <c r="D18199" s="158"/>
      <c r="E18199" s="158"/>
    </row>
    <row r="18200" spans="1:5" x14ac:dyDescent="0.25">
      <c r="A18200" s="158">
        <v>121303.47782603301</v>
      </c>
      <c r="B18200" s="158">
        <v>0.160378072411405</v>
      </c>
      <c r="C18200" s="158">
        <v>-1.30472154636995E-2</v>
      </c>
      <c r="D18200" s="158"/>
      <c r="E18200" s="158"/>
    </row>
    <row r="18201" spans="1:5" x14ac:dyDescent="0.25">
      <c r="A18201" s="158">
        <v>121303.699527221</v>
      </c>
      <c r="B18201" s="158">
        <v>0.12591742768810499</v>
      </c>
      <c r="C18201" s="158">
        <v>-1.30476494366627E-2</v>
      </c>
      <c r="D18201" s="158"/>
      <c r="E18201" s="158"/>
    </row>
    <row r="18202" spans="1:5" x14ac:dyDescent="0.25">
      <c r="A18202" s="158">
        <v>121325.68256568001</v>
      </c>
      <c r="B18202" s="158">
        <v>7.5736757153999096E-3</v>
      </c>
      <c r="C18202" s="158">
        <v>-1.30905749976633E-2</v>
      </c>
      <c r="D18202" s="158"/>
      <c r="E18202" s="158"/>
    </row>
    <row r="18203" spans="1:5" x14ac:dyDescent="0.25">
      <c r="A18203" s="158">
        <v>121369.999408948</v>
      </c>
      <c r="B18203" s="158">
        <v>0.201649329282927</v>
      </c>
      <c r="C18203" s="158">
        <v>-1.31764765739817E-2</v>
      </c>
      <c r="D18203" s="158"/>
      <c r="E18203" s="158"/>
    </row>
    <row r="18204" spans="1:5" x14ac:dyDescent="0.25">
      <c r="A18204" s="158">
        <v>121381.651501302</v>
      </c>
      <c r="B18204" s="158">
        <v>0.10965023483773299</v>
      </c>
      <c r="C18204" s="158">
        <v>-1.3198921782862401E-2</v>
      </c>
      <c r="D18204" s="158"/>
      <c r="E18204" s="158"/>
    </row>
    <row r="18205" spans="1:5" x14ac:dyDescent="0.25">
      <c r="A18205" s="158">
        <v>121387.571943178</v>
      </c>
      <c r="B18205" s="158">
        <v>1.4359704473471999</v>
      </c>
      <c r="C18205" s="158">
        <v>-1.32103038102945E-2</v>
      </c>
      <c r="D18205" s="158"/>
      <c r="E18205" s="158"/>
    </row>
    <row r="18206" spans="1:5" x14ac:dyDescent="0.25">
      <c r="A18206" s="158">
        <v>121392.151682036</v>
      </c>
      <c r="B18206" s="158">
        <v>-0.16246311994913001</v>
      </c>
      <c r="C18206" s="158">
        <v>-1.32190979870693E-2</v>
      </c>
      <c r="D18206" s="158"/>
      <c r="E18206" s="158"/>
    </row>
    <row r="18207" spans="1:5" x14ac:dyDescent="0.25">
      <c r="A18207" s="158">
        <v>121487.379035558</v>
      </c>
      <c r="B18207" s="158">
        <v>-0.675517647732093</v>
      </c>
      <c r="C18207" s="158">
        <v>-1.3399914364158201E-2</v>
      </c>
      <c r="D18207" s="158"/>
      <c r="E18207" s="158"/>
    </row>
    <row r="18208" spans="1:5" x14ac:dyDescent="0.25">
      <c r="A18208" s="158">
        <v>121487.784400531</v>
      </c>
      <c r="B18208" s="158">
        <v>-1.4732002321155</v>
      </c>
      <c r="C18208" s="158">
        <v>-1.34006757493863E-2</v>
      </c>
      <c r="D18208" s="158"/>
      <c r="E18208" s="158"/>
    </row>
    <row r="18209" spans="1:5" x14ac:dyDescent="0.25">
      <c r="A18209" s="158">
        <v>121539.76342703</v>
      </c>
      <c r="B18209" s="158">
        <v>1.4121865684633099</v>
      </c>
      <c r="C18209" s="158">
        <v>-1.3497723874489999E-2</v>
      </c>
      <c r="D18209" s="158"/>
      <c r="E18209" s="158"/>
    </row>
    <row r="18210" spans="1:5" x14ac:dyDescent="0.25">
      <c r="A18210" s="158">
        <v>121556.233102271</v>
      </c>
      <c r="B18210" s="158">
        <v>-0.14915073179077001</v>
      </c>
      <c r="C18210" s="158">
        <v>-1.3528232903862399E-2</v>
      </c>
      <c r="D18210" s="158"/>
      <c r="E18210" s="158"/>
    </row>
    <row r="18211" spans="1:5" x14ac:dyDescent="0.25">
      <c r="A18211" s="158">
        <v>121591.706067519</v>
      </c>
      <c r="B18211" s="158">
        <v>0.20047538443148699</v>
      </c>
      <c r="C18211" s="158">
        <v>-1.3593551332346399E-2</v>
      </c>
      <c r="D18211" s="158"/>
      <c r="E18211" s="158"/>
    </row>
    <row r="18212" spans="1:5" x14ac:dyDescent="0.25">
      <c r="A18212" s="158">
        <v>121615.978215649</v>
      </c>
      <c r="B18212" s="158">
        <v>0.26120226695049997</v>
      </c>
      <c r="C18212" s="158">
        <v>-1.36379361787021E-2</v>
      </c>
      <c r="D18212" s="158"/>
      <c r="E18212" s="158"/>
    </row>
    <row r="18213" spans="1:5" x14ac:dyDescent="0.25">
      <c r="A18213" s="158">
        <v>121623.18878906099</v>
      </c>
      <c r="B18213" s="158">
        <v>-0.17440355283040401</v>
      </c>
      <c r="C18213" s="158">
        <v>-1.3651073377559201E-2</v>
      </c>
      <c r="D18213" s="158"/>
      <c r="E18213" s="158"/>
    </row>
    <row r="18214" spans="1:5" x14ac:dyDescent="0.25">
      <c r="A18214" s="158">
        <v>121636.336363699</v>
      </c>
      <c r="B18214" s="158">
        <v>0.46343444498120301</v>
      </c>
      <c r="C18214" s="158">
        <v>-1.3674970514888401E-2</v>
      </c>
      <c r="D18214" s="158"/>
      <c r="E18214" s="158"/>
    </row>
    <row r="18215" spans="1:5" x14ac:dyDescent="0.25">
      <c r="A18215" s="158">
        <v>121698.225094275</v>
      </c>
      <c r="B18215" s="158">
        <v>-0.24029989439855501</v>
      </c>
      <c r="C18215" s="158">
        <v>-1.3786474329431499E-2</v>
      </c>
      <c r="D18215" s="158"/>
      <c r="E18215" s="158"/>
    </row>
    <row r="18216" spans="1:5" x14ac:dyDescent="0.25">
      <c r="A18216" s="158">
        <v>121786.97577274</v>
      </c>
      <c r="B18216" s="158">
        <v>-2.3189817172451499</v>
      </c>
      <c r="C18216" s="158">
        <v>-1.39435457164079E-2</v>
      </c>
      <c r="D18216" s="158"/>
      <c r="E18216" s="158"/>
    </row>
    <row r="18217" spans="1:5" x14ac:dyDescent="0.25">
      <c r="A18217" s="158">
        <v>121825.671293636</v>
      </c>
      <c r="B18217" s="158">
        <v>5.5347037886588298E-2</v>
      </c>
      <c r="C18217" s="158">
        <v>-1.40109892549305E-2</v>
      </c>
      <c r="D18217" s="158"/>
      <c r="E18217" s="158"/>
    </row>
    <row r="18218" spans="1:5" x14ac:dyDescent="0.25">
      <c r="A18218" s="158">
        <v>121847.606329813</v>
      </c>
      <c r="B18218" s="158">
        <v>1.9127782470729202E-2</v>
      </c>
      <c r="C18218" s="158">
        <v>-1.40489407689593E-2</v>
      </c>
      <c r="D18218" s="158"/>
      <c r="E18218" s="158"/>
    </row>
    <row r="18219" spans="1:5" x14ac:dyDescent="0.25">
      <c r="A18219" s="158">
        <v>121865.253032685</v>
      </c>
      <c r="B18219" s="158">
        <v>-1.87274586928932</v>
      </c>
      <c r="C18219" s="158">
        <v>-1.4079326018634999E-2</v>
      </c>
      <c r="D18219" s="158"/>
      <c r="E18219" s="158"/>
    </row>
    <row r="18220" spans="1:5" x14ac:dyDescent="0.25">
      <c r="A18220" s="158">
        <v>121866.979802612</v>
      </c>
      <c r="B18220" s="158">
        <v>-2.7192305150791601E-2</v>
      </c>
      <c r="C18220" s="158">
        <v>-1.40822922642387E-2</v>
      </c>
      <c r="D18220" s="158"/>
      <c r="E18220" s="158"/>
    </row>
    <row r="18221" spans="1:5" x14ac:dyDescent="0.25">
      <c r="A18221" s="158">
        <v>121873.21064067401</v>
      </c>
      <c r="B18221" s="158">
        <v>-0.21529670010797</v>
      </c>
      <c r="C18221" s="158">
        <v>-1.40929851989289E-2</v>
      </c>
      <c r="D18221" s="158"/>
      <c r="E18221" s="158"/>
    </row>
    <row r="18222" spans="1:5" x14ac:dyDescent="0.25">
      <c r="A18222" s="158">
        <v>121876.626412875</v>
      </c>
      <c r="B18222" s="158">
        <v>-1.14823627437033</v>
      </c>
      <c r="C18222" s="158">
        <v>-1.40988402018686E-2</v>
      </c>
      <c r="D18222" s="158"/>
      <c r="E18222" s="158"/>
    </row>
    <row r="18223" spans="1:5" x14ac:dyDescent="0.25">
      <c r="A18223" s="158">
        <v>121879.255636772</v>
      </c>
      <c r="B18223" s="158">
        <v>5.1846649796427599E-2</v>
      </c>
      <c r="C18223" s="158">
        <v>-1.41033436437799E-2</v>
      </c>
      <c r="D18223" s="158"/>
      <c r="E18223" s="158"/>
    </row>
    <row r="18224" spans="1:5" x14ac:dyDescent="0.25">
      <c r="A18224" s="158">
        <v>121885.963141563</v>
      </c>
      <c r="B18224" s="158">
        <v>0.32906422730414298</v>
      </c>
      <c r="C18224" s="158">
        <v>-1.41148194047432E-2</v>
      </c>
      <c r="D18224" s="158"/>
      <c r="E18224" s="158"/>
    </row>
    <row r="18225" spans="1:5" x14ac:dyDescent="0.25">
      <c r="A18225" s="158">
        <v>121895.75521063599</v>
      </c>
      <c r="B18225" s="158">
        <v>0.14158083967299501</v>
      </c>
      <c r="C18225" s="158">
        <v>-1.41315386436527E-2</v>
      </c>
      <c r="D18225" s="158"/>
      <c r="E18225" s="158"/>
    </row>
    <row r="18226" spans="1:5" x14ac:dyDescent="0.25">
      <c r="A18226" s="158">
        <v>121901.835702468</v>
      </c>
      <c r="B18226" s="158">
        <v>-0.25377298410792498</v>
      </c>
      <c r="C18226" s="158">
        <v>-1.4141900422850099E-2</v>
      </c>
      <c r="D18226" s="158"/>
      <c r="E18226" s="158"/>
    </row>
    <row r="18227" spans="1:5" x14ac:dyDescent="0.25">
      <c r="A18227" s="158">
        <v>121910.735677679</v>
      </c>
      <c r="B18227" s="158">
        <v>0.56527222698650204</v>
      </c>
      <c r="C18227" s="158">
        <v>-1.4157038978118401E-2</v>
      </c>
      <c r="D18227" s="158"/>
      <c r="E18227" s="158"/>
    </row>
    <row r="18228" spans="1:5" x14ac:dyDescent="0.25">
      <c r="A18228" s="158">
        <v>121922.825674352</v>
      </c>
      <c r="B18228" s="158">
        <v>0.107401197235379</v>
      </c>
      <c r="C18228" s="158">
        <v>-1.41775505517256E-2</v>
      </c>
      <c r="D18228" s="158"/>
      <c r="E18228" s="158"/>
    </row>
    <row r="18229" spans="1:5" x14ac:dyDescent="0.25">
      <c r="A18229" s="158">
        <v>121926.393363048</v>
      </c>
      <c r="B18229" s="158">
        <v>-5.2014868877559003E-2</v>
      </c>
      <c r="C18229" s="158">
        <v>-1.41835917160108E-2</v>
      </c>
      <c r="D18229" s="158"/>
      <c r="E18229" s="158"/>
    </row>
    <row r="18230" spans="1:5" x14ac:dyDescent="0.25">
      <c r="A18230" s="158">
        <v>121948.332978754</v>
      </c>
      <c r="B18230" s="158">
        <v>-0.67277521129075502</v>
      </c>
      <c r="C18230" s="158">
        <v>-1.4220625085558301E-2</v>
      </c>
      <c r="D18230" s="158"/>
      <c r="E18230" s="158"/>
    </row>
    <row r="18231" spans="1:5" x14ac:dyDescent="0.25">
      <c r="A18231" s="158">
        <v>121989.67837819</v>
      </c>
      <c r="B18231" s="158">
        <v>9.8524906533281595E-2</v>
      </c>
      <c r="C18231" s="158">
        <v>-1.42898686015814E-2</v>
      </c>
      <c r="D18231" s="158"/>
      <c r="E18231" s="158"/>
    </row>
    <row r="18232" spans="1:5" x14ac:dyDescent="0.25">
      <c r="A18232" s="158">
        <v>122072.74528133</v>
      </c>
      <c r="B18232" s="158">
        <v>4.0455032558495099E-2</v>
      </c>
      <c r="C18232" s="158">
        <v>-1.44268340453622E-2</v>
      </c>
      <c r="D18232" s="158"/>
      <c r="E18232" s="158"/>
    </row>
    <row r="18233" spans="1:5" x14ac:dyDescent="0.25">
      <c r="A18233" s="158">
        <v>122129.97319708701</v>
      </c>
      <c r="B18233" s="158">
        <v>0.35981792061534601</v>
      </c>
      <c r="C18233" s="158">
        <v>-1.4519528867105801E-2</v>
      </c>
      <c r="D18233" s="158"/>
      <c r="E18233" s="158"/>
    </row>
    <row r="18234" spans="1:5" x14ac:dyDescent="0.25">
      <c r="A18234" s="158">
        <v>122136.339972756</v>
      </c>
      <c r="B18234" s="158">
        <v>0.16279324101451401</v>
      </c>
      <c r="C18234" s="158">
        <v>-1.45297576624533E-2</v>
      </c>
      <c r="D18234" s="158"/>
      <c r="E18234" s="158"/>
    </row>
    <row r="18235" spans="1:5" x14ac:dyDescent="0.25">
      <c r="A18235" s="158">
        <v>122137.661422312</v>
      </c>
      <c r="B18235" s="158">
        <v>0.173284904654669</v>
      </c>
      <c r="C18235" s="158">
        <v>-1.4531878589876901E-2</v>
      </c>
      <c r="D18235" s="158"/>
      <c r="E18235" s="158"/>
    </row>
    <row r="18236" spans="1:5" x14ac:dyDescent="0.25">
      <c r="A18236" s="158">
        <v>122165.063390611</v>
      </c>
      <c r="B18236" s="158">
        <v>0.26779292041820801</v>
      </c>
      <c r="C18236" s="158">
        <v>-1.4575696211622099E-2</v>
      </c>
      <c r="D18236" s="158"/>
      <c r="E18236" s="158"/>
    </row>
    <row r="18237" spans="1:5" x14ac:dyDescent="0.25">
      <c r="A18237" s="158">
        <v>122195.11015541</v>
      </c>
      <c r="B18237" s="158">
        <v>-0.65437221460770101</v>
      </c>
      <c r="C18237" s="158">
        <v>-1.4623386932647701E-2</v>
      </c>
      <c r="D18237" s="158"/>
      <c r="E18237" s="158"/>
    </row>
    <row r="18238" spans="1:5" x14ac:dyDescent="0.25">
      <c r="A18238" s="158">
        <v>122212.32138109799</v>
      </c>
      <c r="B18238" s="158">
        <v>0.26304255339917298</v>
      </c>
      <c r="C18238" s="158">
        <v>-1.46505373073459E-2</v>
      </c>
      <c r="D18238" s="158"/>
      <c r="E18238" s="158"/>
    </row>
    <row r="18239" spans="1:5" x14ac:dyDescent="0.25">
      <c r="A18239" s="158">
        <v>122259.56175306599</v>
      </c>
      <c r="B18239" s="158">
        <v>7.7390596586535104E-2</v>
      </c>
      <c r="C18239" s="158">
        <v>-1.47244319271202E-2</v>
      </c>
      <c r="D18239" s="158"/>
      <c r="E18239" s="158"/>
    </row>
    <row r="18240" spans="1:5" x14ac:dyDescent="0.25">
      <c r="A18240" s="158">
        <v>122333.414628757</v>
      </c>
      <c r="B18240" s="158">
        <v>0.123491837724998</v>
      </c>
      <c r="C18240" s="158">
        <v>-1.4838120129687301E-2</v>
      </c>
      <c r="D18240" s="158"/>
      <c r="E18240" s="158"/>
    </row>
    <row r="18241" spans="1:5" x14ac:dyDescent="0.25">
      <c r="A18241" s="158">
        <v>122356.22179629</v>
      </c>
      <c r="B18241" s="158">
        <v>-0.56610096516569497</v>
      </c>
      <c r="C18241" s="158">
        <v>-1.4872778233175E-2</v>
      </c>
      <c r="D18241" s="158"/>
      <c r="E18241" s="158"/>
    </row>
    <row r="18242" spans="1:5" x14ac:dyDescent="0.25">
      <c r="A18242" s="158">
        <v>122415.370189657</v>
      </c>
      <c r="B18242" s="158">
        <v>8.2052268814036794E-2</v>
      </c>
      <c r="C18242" s="158">
        <v>-1.49616722773594E-2</v>
      </c>
      <c r="D18242" s="158"/>
      <c r="E18242" s="158"/>
    </row>
    <row r="18243" spans="1:5" x14ac:dyDescent="0.25">
      <c r="A18243" s="158">
        <v>122426.272523191</v>
      </c>
      <c r="B18243" s="158">
        <v>-0.65146754468412604</v>
      </c>
      <c r="C18243" s="158">
        <v>-1.4977901884662999E-2</v>
      </c>
      <c r="D18243" s="158"/>
      <c r="E18243" s="158"/>
    </row>
    <row r="18244" spans="1:5" x14ac:dyDescent="0.25">
      <c r="A18244" s="158">
        <v>122433.61803542401</v>
      </c>
      <c r="B18244" s="158">
        <v>0.134809240706835</v>
      </c>
      <c r="C18244" s="158">
        <v>-1.4988809428343301E-2</v>
      </c>
      <c r="D18244" s="158"/>
      <c r="E18244" s="158"/>
    </row>
    <row r="18245" spans="1:5" x14ac:dyDescent="0.25">
      <c r="A18245" s="158">
        <v>122464.278204542</v>
      </c>
      <c r="B18245" s="158">
        <v>-5.4253419815908401E-3</v>
      </c>
      <c r="C18245" s="158">
        <v>-1.50341008331482E-2</v>
      </c>
      <c r="D18245" s="158"/>
      <c r="E18245" s="158"/>
    </row>
    <row r="18246" spans="1:5" x14ac:dyDescent="0.25">
      <c r="A18246" s="158">
        <v>122473.289228583</v>
      </c>
      <c r="B18246" s="158">
        <v>0.36288336788299302</v>
      </c>
      <c r="C18246" s="158">
        <v>-1.50473394325156E-2</v>
      </c>
      <c r="D18246" s="158"/>
      <c r="E18246" s="158"/>
    </row>
    <row r="18247" spans="1:5" x14ac:dyDescent="0.25">
      <c r="A18247" s="158">
        <v>122540.092287408</v>
      </c>
      <c r="B18247" s="158">
        <v>0.36391710801382299</v>
      </c>
      <c r="C18247" s="158">
        <v>-1.5144457832216501E-2</v>
      </c>
      <c r="D18247" s="158"/>
      <c r="E18247" s="158"/>
    </row>
    <row r="18248" spans="1:5" x14ac:dyDescent="0.25">
      <c r="A18248" s="158">
        <v>122579.603755117</v>
      </c>
      <c r="B18248" s="158">
        <v>0.31903885263349102</v>
      </c>
      <c r="C18248" s="158">
        <v>-1.52010508044212E-2</v>
      </c>
      <c r="D18248" s="158"/>
      <c r="E18248" s="158"/>
    </row>
    <row r="18249" spans="1:5" x14ac:dyDescent="0.25">
      <c r="A18249" s="158">
        <v>122613.22173607801</v>
      </c>
      <c r="B18249" s="158">
        <v>0.57184364116920094</v>
      </c>
      <c r="C18249" s="158">
        <v>-1.5248706951751701E-2</v>
      </c>
      <c r="D18249" s="158"/>
      <c r="E18249" s="158"/>
    </row>
    <row r="18250" spans="1:5" x14ac:dyDescent="0.25">
      <c r="A18250" s="158">
        <v>122658.676338345</v>
      </c>
      <c r="B18250" s="158">
        <v>-6.4308522512313004E-2</v>
      </c>
      <c r="C18250" s="158">
        <v>-1.53124197109702E-2</v>
      </c>
      <c r="D18250" s="158"/>
      <c r="E18250" s="158"/>
    </row>
    <row r="18251" spans="1:5" x14ac:dyDescent="0.25">
      <c r="A18251" s="158">
        <v>122659.931093408</v>
      </c>
      <c r="B18251" s="158">
        <v>0.19089455982557199</v>
      </c>
      <c r="C18251" s="158">
        <v>-1.53141667076537E-2</v>
      </c>
      <c r="D18251" s="158"/>
      <c r="E18251" s="158"/>
    </row>
    <row r="18252" spans="1:5" x14ac:dyDescent="0.25">
      <c r="A18252" s="158">
        <v>122682.336205769</v>
      </c>
      <c r="B18252" s="158">
        <v>4.3303598465183099E-2</v>
      </c>
      <c r="C18252" s="158">
        <v>-1.5345255078222399E-2</v>
      </c>
      <c r="D18252" s="158"/>
      <c r="E18252" s="158"/>
    </row>
    <row r="18253" spans="1:5" x14ac:dyDescent="0.25">
      <c r="A18253" s="158">
        <v>122709.98508878</v>
      </c>
      <c r="B18253" s="158">
        <v>0.173841858658808</v>
      </c>
      <c r="C18253" s="158">
        <v>-1.53833422647911E-2</v>
      </c>
      <c r="D18253" s="158"/>
      <c r="E18253" s="158"/>
    </row>
    <row r="18254" spans="1:5" x14ac:dyDescent="0.25">
      <c r="A18254" s="158">
        <v>122732.669678051</v>
      </c>
      <c r="B18254" s="158">
        <v>0.30553186484332301</v>
      </c>
      <c r="C18254" s="158">
        <v>-1.5414362593051199E-2</v>
      </c>
      <c r="D18254" s="158"/>
      <c r="E18254" s="158"/>
    </row>
    <row r="18255" spans="1:5" x14ac:dyDescent="0.25">
      <c r="A18255" s="158">
        <v>122784.871175632</v>
      </c>
      <c r="B18255" s="158">
        <v>0.34403046287407901</v>
      </c>
      <c r="C18255" s="158">
        <v>-1.5484965793107999E-2</v>
      </c>
      <c r="D18255" s="158"/>
      <c r="E18255" s="158"/>
    </row>
    <row r="18256" spans="1:5" x14ac:dyDescent="0.25">
      <c r="A18256" s="158">
        <v>122786.970143368</v>
      </c>
      <c r="B18256" s="158">
        <v>-0.37066958501237302</v>
      </c>
      <c r="C18256" s="158">
        <v>-1.5487781954811699E-2</v>
      </c>
      <c r="D18256" s="158"/>
      <c r="E18256" s="158"/>
    </row>
    <row r="18257" spans="1:5" x14ac:dyDescent="0.25">
      <c r="A18257" s="158">
        <v>122809.38603125099</v>
      </c>
      <c r="B18257" s="158">
        <v>0.49802425235723202</v>
      </c>
      <c r="C18257" s="158">
        <v>-1.5517747725791099E-2</v>
      </c>
      <c r="D18257" s="158"/>
      <c r="E18257" s="158"/>
    </row>
    <row r="18258" spans="1:5" x14ac:dyDescent="0.25">
      <c r="A18258" s="158">
        <v>122820.51520713601</v>
      </c>
      <c r="B18258" s="158">
        <v>8.7814328463031693E-2</v>
      </c>
      <c r="C18258" s="158">
        <v>-1.55325510573624E-2</v>
      </c>
      <c r="D18258" s="158"/>
      <c r="E18258" s="158"/>
    </row>
    <row r="18259" spans="1:5" x14ac:dyDescent="0.25">
      <c r="A18259" s="158">
        <v>122910.984313079</v>
      </c>
      <c r="B18259" s="158">
        <v>-6.2309607447247197</v>
      </c>
      <c r="C18259" s="158">
        <v>-1.5651063569816701E-2</v>
      </c>
      <c r="D18259" s="158"/>
      <c r="E18259" s="158"/>
    </row>
    <row r="18260" spans="1:5" x14ac:dyDescent="0.25">
      <c r="A18260" s="158">
        <v>122944.04468320499</v>
      </c>
      <c r="B18260" s="158">
        <v>-0.60598518390190304</v>
      </c>
      <c r="C18260" s="158">
        <v>-1.5693563688526199E-2</v>
      </c>
      <c r="D18260" s="158"/>
      <c r="E18260" s="158"/>
    </row>
    <row r="18261" spans="1:5" x14ac:dyDescent="0.25">
      <c r="A18261" s="158">
        <v>122945.895730448</v>
      </c>
      <c r="B18261" s="158">
        <v>0.75204740641314805</v>
      </c>
      <c r="C18261" s="158">
        <v>-1.5695930508580799E-2</v>
      </c>
      <c r="D18261" s="158"/>
      <c r="E18261" s="158"/>
    </row>
    <row r="18262" spans="1:5" x14ac:dyDescent="0.25">
      <c r="A18262" s="158">
        <v>122976.01428605099</v>
      </c>
      <c r="B18262" s="158">
        <v>0.31825273845247398</v>
      </c>
      <c r="C18262" s="158">
        <v>-1.5734251398761799E-2</v>
      </c>
      <c r="D18262" s="158"/>
      <c r="E18262" s="158"/>
    </row>
    <row r="18263" spans="1:5" x14ac:dyDescent="0.25">
      <c r="A18263" s="158">
        <v>122997.60793789801</v>
      </c>
      <c r="B18263" s="158">
        <v>0.19571459044145401</v>
      </c>
      <c r="C18263" s="158">
        <v>-1.5761505815462502E-2</v>
      </c>
      <c r="D18263" s="158"/>
      <c r="E18263" s="158"/>
    </row>
    <row r="18264" spans="1:5" x14ac:dyDescent="0.25">
      <c r="A18264" s="158">
        <v>123003.807001291</v>
      </c>
      <c r="B18264" s="158">
        <v>9.8955034457226504E-2</v>
      </c>
      <c r="C18264" s="158">
        <v>-1.5769296063994999E-2</v>
      </c>
      <c r="D18264" s="158"/>
      <c r="E18264" s="158"/>
    </row>
    <row r="18265" spans="1:5" x14ac:dyDescent="0.25">
      <c r="A18265" s="158">
        <v>123009.525330191</v>
      </c>
      <c r="B18265" s="158">
        <v>2.4042603246310398E-2</v>
      </c>
      <c r="C18265" s="158">
        <v>-1.57764687837895E-2</v>
      </c>
      <c r="D18265" s="158"/>
      <c r="E18265" s="158"/>
    </row>
    <row r="18266" spans="1:5" x14ac:dyDescent="0.25">
      <c r="A18266" s="158">
        <v>123011.55139777101</v>
      </c>
      <c r="B18266" s="158">
        <v>0.53475134516745004</v>
      </c>
      <c r="C18266" s="158">
        <v>-1.57790070741336E-2</v>
      </c>
      <c r="D18266" s="158"/>
      <c r="E18266" s="158"/>
    </row>
    <row r="18267" spans="1:5" x14ac:dyDescent="0.25">
      <c r="A18267" s="158">
        <v>123015.37165623</v>
      </c>
      <c r="B18267" s="158">
        <v>1.15847887828702E-2</v>
      </c>
      <c r="C18267" s="158">
        <v>-1.5783788766918602E-2</v>
      </c>
      <c r="D18267" s="158"/>
      <c r="E18267" s="158"/>
    </row>
    <row r="18268" spans="1:5" x14ac:dyDescent="0.25">
      <c r="A18268" s="158">
        <v>123021.584419971</v>
      </c>
      <c r="B18268" s="158">
        <v>-0.64737735217389503</v>
      </c>
      <c r="C18268" s="158">
        <v>-1.5791552834156002E-2</v>
      </c>
      <c r="D18268" s="158"/>
      <c r="E18268" s="158"/>
    </row>
    <row r="18269" spans="1:5" x14ac:dyDescent="0.25">
      <c r="A18269" s="158">
        <v>123025.391212524</v>
      </c>
      <c r="B18269" s="158">
        <v>0.26860685104763699</v>
      </c>
      <c r="C18269" s="158">
        <v>-1.5796302676688599E-2</v>
      </c>
      <c r="D18269" s="158"/>
      <c r="E18269" s="158"/>
    </row>
    <row r="18270" spans="1:5" x14ac:dyDescent="0.25">
      <c r="A18270" s="158">
        <v>123027.045766742</v>
      </c>
      <c r="B18270" s="158"/>
      <c r="C18270" s="158">
        <v>-1.5798365336294199E-2</v>
      </c>
      <c r="D18270" s="158"/>
      <c r="E18270" s="158"/>
    </row>
    <row r="18271" spans="1:5" x14ac:dyDescent="0.25">
      <c r="A18271" s="158">
        <v>123031.638715108</v>
      </c>
      <c r="B18271" s="158">
        <v>0.13224609402788801</v>
      </c>
      <c r="C18271" s="158">
        <v>-1.58040855284379E-2</v>
      </c>
      <c r="D18271" s="158"/>
      <c r="E18271" s="158"/>
    </row>
    <row r="18272" spans="1:5" x14ac:dyDescent="0.25">
      <c r="A18272" s="158">
        <v>123035.95930713401</v>
      </c>
      <c r="B18272" s="158">
        <v>1.51082430787932</v>
      </c>
      <c r="C18272" s="158">
        <v>-1.5809458960623499E-2</v>
      </c>
      <c r="D18272" s="158"/>
      <c r="E18272" s="158"/>
    </row>
    <row r="18273" spans="1:5" x14ac:dyDescent="0.25">
      <c r="A18273" s="158">
        <v>123039.81125445099</v>
      </c>
      <c r="B18273" s="158">
        <v>-4.34814723915267E-3</v>
      </c>
      <c r="C18273" s="158">
        <v>-1.5814243371295601E-2</v>
      </c>
      <c r="D18273" s="158"/>
      <c r="E18273" s="158"/>
    </row>
    <row r="18274" spans="1:5" x14ac:dyDescent="0.25">
      <c r="A18274" s="158">
        <v>123047.857921797</v>
      </c>
      <c r="B18274" s="158">
        <v>0.50360473331398903</v>
      </c>
      <c r="C18274" s="158">
        <v>-1.58242191595756E-2</v>
      </c>
      <c r="D18274" s="158"/>
      <c r="E18274" s="158"/>
    </row>
    <row r="18275" spans="1:5" x14ac:dyDescent="0.25">
      <c r="A18275" s="158">
        <v>123076.21993502699</v>
      </c>
      <c r="B18275" s="158">
        <v>-0.111462427933917</v>
      </c>
      <c r="C18275" s="158">
        <v>-1.58591783111415E-2</v>
      </c>
      <c r="D18275" s="158"/>
      <c r="E18275" s="158"/>
    </row>
    <row r="18276" spans="1:5" x14ac:dyDescent="0.25">
      <c r="A18276" s="158">
        <v>123090.89637557699</v>
      </c>
      <c r="B18276" s="158">
        <v>0.52009045650165397</v>
      </c>
      <c r="C18276" s="158">
        <v>-1.5877144868477699E-2</v>
      </c>
      <c r="D18276" s="158"/>
      <c r="E18276" s="158"/>
    </row>
    <row r="18277" spans="1:5" x14ac:dyDescent="0.25">
      <c r="A18277" s="158">
        <v>123136.812557642</v>
      </c>
      <c r="B18277" s="158">
        <v>0.62154748019047601</v>
      </c>
      <c r="C18277" s="158">
        <v>-1.59328105269343E-2</v>
      </c>
      <c r="D18277" s="158"/>
      <c r="E18277" s="158"/>
    </row>
    <row r="18278" spans="1:5" x14ac:dyDescent="0.25">
      <c r="A18278" s="158">
        <v>123137.151492576</v>
      </c>
      <c r="B18278" s="158">
        <v>-1.4306055593774301</v>
      </c>
      <c r="C18278" s="158">
        <v>-1.59332183676461E-2</v>
      </c>
      <c r="D18278" s="158"/>
      <c r="E18278" s="158"/>
    </row>
    <row r="18279" spans="1:5" x14ac:dyDescent="0.25">
      <c r="A18279" s="158">
        <v>123172.336146929</v>
      </c>
      <c r="B18279" s="158">
        <v>-0.92730322327558801</v>
      </c>
      <c r="C18279" s="158">
        <v>-1.5975312451194899E-2</v>
      </c>
      <c r="D18279" s="158"/>
      <c r="E18279" s="158"/>
    </row>
    <row r="18280" spans="1:5" x14ac:dyDescent="0.25">
      <c r="A18280" s="158">
        <v>123223.50516312</v>
      </c>
      <c r="B18280" s="158">
        <v>0.116284663052646</v>
      </c>
      <c r="C18280" s="158">
        <v>-1.6035669989284001E-2</v>
      </c>
      <c r="D18280" s="158"/>
      <c r="E18280" s="158"/>
    </row>
    <row r="18281" spans="1:5" x14ac:dyDescent="0.25">
      <c r="A18281" s="158">
        <v>123244.351310204</v>
      </c>
      <c r="B18281" s="158">
        <v>-0.69582925609685797</v>
      </c>
      <c r="C18281" s="158">
        <v>-1.6059968003496902E-2</v>
      </c>
      <c r="D18281" s="158"/>
      <c r="E18281" s="158"/>
    </row>
    <row r="18282" spans="1:5" x14ac:dyDescent="0.25">
      <c r="A18282" s="158">
        <v>123267.12909253201</v>
      </c>
      <c r="B18282" s="158">
        <v>-0.69352757841734103</v>
      </c>
      <c r="C18282" s="158">
        <v>-1.6086324919000999E-2</v>
      </c>
      <c r="D18282" s="158"/>
      <c r="E18282" s="158"/>
    </row>
    <row r="18283" spans="1:5" x14ac:dyDescent="0.25">
      <c r="A18283" s="158">
        <v>123273.388509786</v>
      </c>
      <c r="B18283" s="158">
        <v>1.1622840436875699E-2</v>
      </c>
      <c r="C18283" s="158">
        <v>-1.6093532702317601E-2</v>
      </c>
      <c r="D18283" s="158"/>
      <c r="E18283" s="158"/>
    </row>
    <row r="18284" spans="1:5" x14ac:dyDescent="0.25">
      <c r="A18284" s="158">
        <v>123280.2227707</v>
      </c>
      <c r="B18284" s="158">
        <v>0.13770811517370701</v>
      </c>
      <c r="C18284" s="158">
        <v>-1.6101385109633999E-2</v>
      </c>
      <c r="D18284" s="158"/>
      <c r="E18284" s="158"/>
    </row>
    <row r="18285" spans="1:5" x14ac:dyDescent="0.25">
      <c r="A18285" s="158">
        <v>123330.456664335</v>
      </c>
      <c r="B18285" s="158">
        <v>-0.244174131405062</v>
      </c>
      <c r="C18285" s="158">
        <v>-1.6158548706246698E-2</v>
      </c>
      <c r="D18285" s="158"/>
      <c r="E18285" s="158"/>
    </row>
    <row r="18286" spans="1:5" x14ac:dyDescent="0.25">
      <c r="A18286" s="158">
        <v>123360.333939278</v>
      </c>
      <c r="B18286" s="158">
        <v>-0.37167480311441897</v>
      </c>
      <c r="C18286" s="158">
        <v>-1.6192085787279001E-2</v>
      </c>
      <c r="D18286" s="158"/>
      <c r="E18286" s="158"/>
    </row>
    <row r="18287" spans="1:5" x14ac:dyDescent="0.25">
      <c r="A18287" s="158">
        <v>123380.320523745</v>
      </c>
      <c r="B18287" s="158">
        <v>0.28824488874814602</v>
      </c>
      <c r="C18287" s="158">
        <v>-1.6214328751979899E-2</v>
      </c>
      <c r="D18287" s="158"/>
      <c r="E18287" s="158"/>
    </row>
    <row r="18288" spans="1:5" x14ac:dyDescent="0.25">
      <c r="A18288" s="158">
        <v>123402.72065577599</v>
      </c>
      <c r="B18288" s="158">
        <v>-0.17180822673048499</v>
      </c>
      <c r="C18288" s="158">
        <v>-1.6239075211963799E-2</v>
      </c>
      <c r="D18288" s="158"/>
      <c r="E18288" s="158"/>
    </row>
    <row r="18289" spans="1:5" x14ac:dyDescent="0.25">
      <c r="A18289" s="158">
        <v>123458.273899865</v>
      </c>
      <c r="B18289" s="158">
        <v>0.64022907322407496</v>
      </c>
      <c r="C18289" s="158">
        <v>-1.6299616558458199E-2</v>
      </c>
      <c r="D18289" s="158"/>
      <c r="E18289" s="158"/>
    </row>
    <row r="18290" spans="1:5" x14ac:dyDescent="0.25">
      <c r="A18290" s="158">
        <v>123467.151650486</v>
      </c>
      <c r="B18290" s="158">
        <v>0.21313079818698899</v>
      </c>
      <c r="C18290" s="158">
        <v>-1.6309181882451299E-2</v>
      </c>
      <c r="D18290" s="158"/>
      <c r="E18290" s="158"/>
    </row>
    <row r="18291" spans="1:5" x14ac:dyDescent="0.25">
      <c r="A18291" s="158">
        <v>123467.188753059</v>
      </c>
      <c r="B18291" s="158">
        <v>-0.85613205416302796</v>
      </c>
      <c r="C18291" s="158">
        <v>-1.6309221795313598E-2</v>
      </c>
      <c r="D18291" s="158"/>
      <c r="E18291" s="158"/>
    </row>
    <row r="18292" spans="1:5" x14ac:dyDescent="0.25">
      <c r="A18292" s="158">
        <v>123475.30401794</v>
      </c>
      <c r="B18292" s="158">
        <v>-0.13050447536154799</v>
      </c>
      <c r="C18292" s="158">
        <v>-1.63179390905621E-2</v>
      </c>
      <c r="D18292" s="158"/>
      <c r="E18292" s="158"/>
    </row>
    <row r="18293" spans="1:5" x14ac:dyDescent="0.25">
      <c r="A18293" s="158">
        <v>123481.740651121</v>
      </c>
      <c r="B18293" s="158">
        <v>-0.27058924399207002</v>
      </c>
      <c r="C18293" s="158">
        <v>-1.6324835319857699E-2</v>
      </c>
      <c r="D18293" s="158"/>
      <c r="E18293" s="158"/>
    </row>
    <row r="18294" spans="1:5" x14ac:dyDescent="0.25">
      <c r="A18294" s="158">
        <v>123511.414439174</v>
      </c>
      <c r="B18294" s="158">
        <v>-1.63564232591118E-2</v>
      </c>
      <c r="C18294" s="158">
        <v>-1.63564232591118E-2</v>
      </c>
      <c r="D18294" s="158"/>
      <c r="E18294" s="158"/>
    </row>
    <row r="18295" spans="1:5" x14ac:dyDescent="0.25">
      <c r="A18295" s="158">
        <v>123517.342668433</v>
      </c>
      <c r="B18295" s="158">
        <v>6.2893403718056198E-2</v>
      </c>
      <c r="C18295" s="158">
        <v>-1.6362693622004199E-2</v>
      </c>
      <c r="D18295" s="158"/>
      <c r="E18295" s="158"/>
    </row>
    <row r="18296" spans="1:5" x14ac:dyDescent="0.25">
      <c r="A18296" s="158">
        <v>123529.91410594201</v>
      </c>
      <c r="B18296" s="158">
        <v>0.264733396659111</v>
      </c>
      <c r="C18296" s="158">
        <v>-1.63759462530207E-2</v>
      </c>
      <c r="D18296" s="158"/>
      <c r="E18296" s="158"/>
    </row>
    <row r="18297" spans="1:5" x14ac:dyDescent="0.25">
      <c r="A18297" s="158">
        <v>123638.456383069</v>
      </c>
      <c r="B18297" s="158">
        <v>0.40167527216112803</v>
      </c>
      <c r="C18297" s="158">
        <v>-1.6487870253358201E-2</v>
      </c>
      <c r="D18297" s="158"/>
      <c r="E18297" s="158"/>
    </row>
    <row r="18298" spans="1:5" x14ac:dyDescent="0.25">
      <c r="A18298" s="158">
        <v>123662.327331094</v>
      </c>
      <c r="B18298" s="158">
        <v>0.20449370151072199</v>
      </c>
      <c r="C18298" s="158">
        <v>-1.6511885650328701E-2</v>
      </c>
      <c r="D18298" s="158"/>
      <c r="E18298" s="158"/>
    </row>
    <row r="18299" spans="1:5" x14ac:dyDescent="0.25">
      <c r="A18299" s="158">
        <v>123675.57198875499</v>
      </c>
      <c r="B18299" s="158">
        <v>-0.130209794503622</v>
      </c>
      <c r="C18299" s="158">
        <v>-1.6525117530210302E-2</v>
      </c>
      <c r="D18299" s="158"/>
      <c r="E18299" s="158"/>
    </row>
    <row r="18300" spans="1:5" x14ac:dyDescent="0.25">
      <c r="A18300" s="158">
        <v>123699.04137895899</v>
      </c>
      <c r="B18300" s="158">
        <v>0.15815902786700001</v>
      </c>
      <c r="C18300" s="158">
        <v>-1.65484016000489E-2</v>
      </c>
      <c r="D18300" s="158"/>
      <c r="E18300" s="158"/>
    </row>
    <row r="18301" spans="1:5" x14ac:dyDescent="0.25">
      <c r="A18301" s="158">
        <v>123717.244494628</v>
      </c>
      <c r="B18301" s="158">
        <v>-1.69139981523622</v>
      </c>
      <c r="C18301" s="158">
        <v>-1.6566317924119198E-2</v>
      </c>
      <c r="D18301" s="158"/>
      <c r="E18301" s="158"/>
    </row>
    <row r="18302" spans="1:5" x14ac:dyDescent="0.25">
      <c r="A18302" s="158">
        <v>123746.029732642</v>
      </c>
      <c r="B18302" s="158">
        <v>2.74832810070125E-2</v>
      </c>
      <c r="C18302" s="158">
        <v>-1.6594394940786902E-2</v>
      </c>
      <c r="D18302" s="158"/>
      <c r="E18302" s="158"/>
    </row>
    <row r="18303" spans="1:5" x14ac:dyDescent="0.25">
      <c r="A18303" s="158">
        <v>123813.647899831</v>
      </c>
      <c r="B18303" s="158">
        <v>-0.382614292244221</v>
      </c>
      <c r="C18303" s="158">
        <v>-1.6659124791760901E-2</v>
      </c>
      <c r="D18303" s="158"/>
      <c r="E18303" s="158"/>
    </row>
    <row r="18304" spans="1:5" x14ac:dyDescent="0.25">
      <c r="A18304" s="158">
        <v>123830.29945445999</v>
      </c>
      <c r="B18304" s="158">
        <v>0.23801776266267899</v>
      </c>
      <c r="C18304" s="158">
        <v>-1.6674802060030299E-2</v>
      </c>
      <c r="D18304" s="158"/>
      <c r="E18304" s="158"/>
    </row>
    <row r="18305" spans="1:5" x14ac:dyDescent="0.25">
      <c r="A18305" s="158">
        <v>123849.371123832</v>
      </c>
      <c r="B18305" s="158">
        <v>-0.77284099569320297</v>
      </c>
      <c r="C18305" s="158">
        <v>-1.6692630412981201E-2</v>
      </c>
      <c r="D18305" s="158"/>
      <c r="E18305" s="158"/>
    </row>
    <row r="18306" spans="1:5" x14ac:dyDescent="0.25">
      <c r="A18306" s="158">
        <v>123900.428394271</v>
      </c>
      <c r="B18306" s="158">
        <v>-0.36342543790187598</v>
      </c>
      <c r="C18306" s="158">
        <v>-1.6739690663404101E-2</v>
      </c>
      <c r="D18306" s="158"/>
      <c r="E18306" s="158"/>
    </row>
    <row r="18307" spans="1:5" x14ac:dyDescent="0.25">
      <c r="A18307" s="158">
        <v>123942.30128952699</v>
      </c>
      <c r="B18307" s="158">
        <v>0.52257688477681496</v>
      </c>
      <c r="C18307" s="158">
        <v>-1.6777560712466898E-2</v>
      </c>
      <c r="D18307" s="158"/>
      <c r="E18307" s="158"/>
    </row>
    <row r="18308" spans="1:5" x14ac:dyDescent="0.25">
      <c r="A18308" s="158">
        <v>124016.54827651801</v>
      </c>
      <c r="B18308" s="158">
        <v>0.253827331541845</v>
      </c>
      <c r="C18308" s="158">
        <v>-1.6843109666733899E-2</v>
      </c>
      <c r="D18308" s="158"/>
      <c r="E18308" s="158"/>
    </row>
    <row r="18309" spans="1:5" x14ac:dyDescent="0.25">
      <c r="A18309" s="158">
        <v>124022.373971034</v>
      </c>
      <c r="B18309" s="158">
        <v>0.92303771189357098</v>
      </c>
      <c r="C18309" s="158">
        <v>-1.6848166510271299E-2</v>
      </c>
      <c r="D18309" s="158"/>
      <c r="E18309" s="158"/>
    </row>
    <row r="18310" spans="1:5" x14ac:dyDescent="0.25">
      <c r="A18310" s="158">
        <v>124058.71194225299</v>
      </c>
      <c r="B18310" s="158">
        <v>4.7075001428709101E-2</v>
      </c>
      <c r="C18310" s="158">
        <v>-1.68794257507352E-2</v>
      </c>
      <c r="D18310" s="158"/>
      <c r="E18310" s="158"/>
    </row>
    <row r="18311" spans="1:5" x14ac:dyDescent="0.25">
      <c r="A18311" s="158">
        <v>124121.166050249</v>
      </c>
      <c r="B18311" s="158">
        <v>-0.452646982145544</v>
      </c>
      <c r="C18311" s="158">
        <v>-1.6932013896576999E-2</v>
      </c>
      <c r="D18311" s="158"/>
      <c r="E18311" s="158"/>
    </row>
    <row r="18312" spans="1:5" x14ac:dyDescent="0.25">
      <c r="A18312" s="158">
        <v>124164.06887275699</v>
      </c>
      <c r="B18312" s="158">
        <v>0.17832147162963899</v>
      </c>
      <c r="C18312" s="158">
        <v>-1.69673087023865E-2</v>
      </c>
      <c r="D18312" s="158"/>
      <c r="E18312" s="158"/>
    </row>
    <row r="18313" spans="1:5" x14ac:dyDescent="0.25">
      <c r="A18313" s="158">
        <v>124222.224680648</v>
      </c>
      <c r="B18313" s="158">
        <v>-0.30780252028694799</v>
      </c>
      <c r="C18313" s="158">
        <v>-1.7014075404876299E-2</v>
      </c>
      <c r="D18313" s="158"/>
      <c r="E18313" s="158"/>
    </row>
    <row r="18314" spans="1:5" x14ac:dyDescent="0.25">
      <c r="A18314" s="158">
        <v>124225.57423575</v>
      </c>
      <c r="B18314" s="158">
        <v>0.48564523014587002</v>
      </c>
      <c r="C18314" s="158">
        <v>-1.70167313467161E-2</v>
      </c>
      <c r="D18314" s="158"/>
      <c r="E18314" s="158"/>
    </row>
    <row r="18315" spans="1:5" x14ac:dyDescent="0.25">
      <c r="A18315" s="158">
        <v>124228.77745206001</v>
      </c>
      <c r="B18315" s="158">
        <v>-0.59413410323017102</v>
      </c>
      <c r="C18315" s="158">
        <v>-1.70192674229456E-2</v>
      </c>
      <c r="D18315" s="158"/>
      <c r="E18315" s="158"/>
    </row>
    <row r="18316" spans="1:5" x14ac:dyDescent="0.25">
      <c r="A18316" s="158">
        <v>124236.869995334</v>
      </c>
      <c r="B18316" s="158">
        <v>-0.122405796325364</v>
      </c>
      <c r="C18316" s="158">
        <v>-1.7025657841537398E-2</v>
      </c>
      <c r="D18316" s="158"/>
      <c r="E18316" s="158"/>
    </row>
    <row r="18317" spans="1:5" x14ac:dyDescent="0.25">
      <c r="A18317" s="158">
        <v>124275.421294136</v>
      </c>
      <c r="B18317" s="158">
        <v>-1.23998657754318</v>
      </c>
      <c r="C18317" s="158">
        <v>-1.7055772877421101E-2</v>
      </c>
      <c r="D18317" s="158"/>
      <c r="E18317" s="158"/>
    </row>
    <row r="18318" spans="1:5" x14ac:dyDescent="0.25">
      <c r="A18318" s="158">
        <v>124277.26896086401</v>
      </c>
      <c r="B18318" s="158">
        <v>0.328001533813715</v>
      </c>
      <c r="C18318" s="158">
        <v>-1.7057202627321098E-2</v>
      </c>
      <c r="D18318" s="158"/>
      <c r="E18318" s="158"/>
    </row>
    <row r="18319" spans="1:5" x14ac:dyDescent="0.25">
      <c r="A18319" s="158">
        <v>124282.166872218</v>
      </c>
      <c r="B18319" s="158">
        <v>0.25637631814985401</v>
      </c>
      <c r="C18319" s="158">
        <v>-1.70609866898099E-2</v>
      </c>
      <c r="D18319" s="158"/>
      <c r="E18319" s="158"/>
    </row>
    <row r="18320" spans="1:5" x14ac:dyDescent="0.25">
      <c r="A18320" s="158">
        <v>124299.030499022</v>
      </c>
      <c r="B18320" s="158">
        <v>-8.5748232473015204E-2</v>
      </c>
      <c r="C18320" s="158">
        <v>-1.7073948601806801E-2</v>
      </c>
      <c r="D18320" s="158"/>
      <c r="E18320" s="158"/>
    </row>
    <row r="18321" spans="1:5" x14ac:dyDescent="0.25">
      <c r="A18321" s="158">
        <v>124340.139703184</v>
      </c>
      <c r="B18321" s="158">
        <v>0.313217913583275</v>
      </c>
      <c r="C18321" s="158">
        <v>-1.7105113800619999E-2</v>
      </c>
      <c r="D18321" s="158"/>
      <c r="E18321" s="158"/>
    </row>
    <row r="18322" spans="1:5" x14ac:dyDescent="0.25">
      <c r="A18322" s="158">
        <v>124346.850385511</v>
      </c>
      <c r="B18322" s="158">
        <v>1.1000589068001201</v>
      </c>
      <c r="C18322" s="158">
        <v>-1.7110143046251001E-2</v>
      </c>
      <c r="D18322" s="158"/>
      <c r="E18322" s="158"/>
    </row>
    <row r="18323" spans="1:5" x14ac:dyDescent="0.25">
      <c r="A18323" s="158">
        <v>124348.23738241701</v>
      </c>
      <c r="B18323" s="158">
        <v>-0.327653465046984</v>
      </c>
      <c r="C18323" s="158">
        <v>-1.7111180481626999E-2</v>
      </c>
      <c r="D18323" s="158"/>
      <c r="E18323" s="158"/>
    </row>
    <row r="18324" spans="1:5" x14ac:dyDescent="0.25">
      <c r="A18324" s="158">
        <v>124366.108944609</v>
      </c>
      <c r="B18324" s="158">
        <v>0.33416187738852798</v>
      </c>
      <c r="C18324" s="158">
        <v>-1.7124485623326299E-2</v>
      </c>
      <c r="D18324" s="158"/>
      <c r="E18324" s="158"/>
    </row>
    <row r="18325" spans="1:5" x14ac:dyDescent="0.25">
      <c r="A18325" s="158">
        <v>124399.740334585</v>
      </c>
      <c r="B18325" s="158">
        <v>-0.55187518567674199</v>
      </c>
      <c r="C18325" s="158">
        <v>-1.71492106062845E-2</v>
      </c>
      <c r="D18325" s="158"/>
      <c r="E18325" s="158"/>
    </row>
    <row r="18326" spans="1:5" x14ac:dyDescent="0.25">
      <c r="A18326" s="158">
        <v>124415.381701276</v>
      </c>
      <c r="B18326" s="158">
        <v>-4.1899073298978802E-2</v>
      </c>
      <c r="C18326" s="158">
        <v>-1.7160570629177498E-2</v>
      </c>
      <c r="D18326" s="158"/>
      <c r="E18326" s="158"/>
    </row>
    <row r="18327" spans="1:5" x14ac:dyDescent="0.25">
      <c r="A18327" s="158">
        <v>124432.534247649</v>
      </c>
      <c r="B18327" s="158">
        <v>0.19745107516622201</v>
      </c>
      <c r="C18327" s="158">
        <v>-1.7172926790598699E-2</v>
      </c>
      <c r="D18327" s="158"/>
      <c r="E18327" s="158"/>
    </row>
    <row r="18328" spans="1:5" x14ac:dyDescent="0.25">
      <c r="A18328" s="158">
        <v>124433.78435633999</v>
      </c>
      <c r="B18328" s="158">
        <v>-4.2090020565910297E-2</v>
      </c>
      <c r="C18328" s="158">
        <v>-1.7173823185890402E-2</v>
      </c>
      <c r="D18328" s="158"/>
      <c r="E18328" s="158"/>
    </row>
    <row r="18329" spans="1:5" x14ac:dyDescent="0.25">
      <c r="A18329" s="158">
        <v>124466.31572824701</v>
      </c>
      <c r="B18329" s="158">
        <v>0.32192337676022498</v>
      </c>
      <c r="C18329" s="158">
        <v>-1.71969521826832E-2</v>
      </c>
      <c r="D18329" s="158"/>
      <c r="E18329" s="158"/>
    </row>
    <row r="18330" spans="1:5" x14ac:dyDescent="0.25">
      <c r="A18330" s="158">
        <v>124512.097904144</v>
      </c>
      <c r="B18330" s="158">
        <v>5.90990262006041E-3</v>
      </c>
      <c r="C18330" s="158">
        <v>-1.72288581107931E-2</v>
      </c>
      <c r="D18330" s="158"/>
      <c r="E18330" s="158"/>
    </row>
    <row r="18331" spans="1:5" x14ac:dyDescent="0.25">
      <c r="A18331" s="158">
        <v>124518.486199477</v>
      </c>
      <c r="B18331" s="158">
        <v>-0.19048327920212499</v>
      </c>
      <c r="C18331" s="158">
        <v>-1.72332503995078E-2</v>
      </c>
      <c r="D18331" s="158"/>
      <c r="E18331" s="158"/>
    </row>
    <row r="18332" spans="1:5" x14ac:dyDescent="0.25">
      <c r="A18332" s="158">
        <v>124521.220312933</v>
      </c>
      <c r="B18332" s="158">
        <v>0.227364095189664</v>
      </c>
      <c r="C18332" s="158">
        <v>-1.7235125779172199E-2</v>
      </c>
      <c r="D18332" s="158"/>
      <c r="E18332" s="158"/>
    </row>
    <row r="18333" spans="1:5" x14ac:dyDescent="0.25">
      <c r="A18333" s="158">
        <v>124523.53880921401</v>
      </c>
      <c r="B18333" s="158">
        <v>-0.54869584668093596</v>
      </c>
      <c r="C18333" s="158">
        <v>-1.72367139817119E-2</v>
      </c>
      <c r="D18333" s="158"/>
      <c r="E18333" s="158"/>
    </row>
    <row r="18334" spans="1:5" x14ac:dyDescent="0.25">
      <c r="A18334" s="158">
        <v>124538.630968692</v>
      </c>
      <c r="B18334" s="158">
        <v>-0.106358937166928</v>
      </c>
      <c r="C18334" s="158">
        <v>-1.7247005294599198E-2</v>
      </c>
      <c r="D18334" s="158"/>
      <c r="E18334" s="158"/>
    </row>
    <row r="18335" spans="1:5" x14ac:dyDescent="0.25">
      <c r="A18335" s="158">
        <v>124550.446708327</v>
      </c>
      <c r="B18335" s="158">
        <v>-0.28615445948982898</v>
      </c>
      <c r="C18335" s="158">
        <v>-1.72550055562973E-2</v>
      </c>
      <c r="D18335" s="158"/>
      <c r="E18335" s="158"/>
    </row>
    <row r="18336" spans="1:5" x14ac:dyDescent="0.25">
      <c r="A18336" s="158">
        <v>124560.42824599201</v>
      </c>
      <c r="B18336" s="158">
        <v>6.6681356288977894E-2</v>
      </c>
      <c r="C18336" s="158">
        <v>-1.72617250227469E-2</v>
      </c>
      <c r="D18336" s="158"/>
      <c r="E18336" s="158"/>
    </row>
    <row r="18337" spans="1:5" x14ac:dyDescent="0.25">
      <c r="A18337" s="158">
        <v>124601.05147822</v>
      </c>
      <c r="B18337" s="158">
        <v>-1.02209031624844</v>
      </c>
      <c r="C18337" s="158">
        <v>-1.7288705249783799E-2</v>
      </c>
      <c r="D18337" s="158"/>
      <c r="E18337" s="158"/>
    </row>
    <row r="18338" spans="1:5" x14ac:dyDescent="0.25">
      <c r="A18338" s="158">
        <v>124608.89768229899</v>
      </c>
      <c r="B18338" s="158">
        <v>-0.223427081756744</v>
      </c>
      <c r="C18338" s="158">
        <v>-1.7293848575147298E-2</v>
      </c>
      <c r="D18338" s="158"/>
      <c r="E18338" s="158"/>
    </row>
    <row r="18339" spans="1:5" x14ac:dyDescent="0.25">
      <c r="A18339" s="158">
        <v>124706.553076082</v>
      </c>
      <c r="B18339" s="158">
        <v>-3.0013185730770602E-2</v>
      </c>
      <c r="C18339" s="158">
        <v>-1.7356032695119102E-2</v>
      </c>
      <c r="D18339" s="158"/>
      <c r="E18339" s="158"/>
    </row>
    <row r="18340" spans="1:5" x14ac:dyDescent="0.25">
      <c r="A18340" s="158">
        <v>124707.644225244</v>
      </c>
      <c r="B18340" s="158">
        <v>-0.26845138692779302</v>
      </c>
      <c r="C18340" s="158">
        <v>-1.7356708405811199E-2</v>
      </c>
      <c r="D18340" s="158"/>
      <c r="E18340" s="158"/>
    </row>
    <row r="18341" spans="1:5" x14ac:dyDescent="0.25">
      <c r="A18341" s="158">
        <v>124710.193920566</v>
      </c>
      <c r="B18341" s="158">
        <v>0.70386833105635604</v>
      </c>
      <c r="C18341" s="158">
        <v>-1.7358285701295099E-2</v>
      </c>
      <c r="D18341" s="158"/>
      <c r="E18341" s="158"/>
    </row>
    <row r="18342" spans="1:5" x14ac:dyDescent="0.25">
      <c r="A18342" s="158">
        <v>124713.519851683</v>
      </c>
      <c r="B18342" s="158">
        <v>-2.0333324810810001</v>
      </c>
      <c r="C18342" s="158">
        <v>-1.73603397364364E-2</v>
      </c>
      <c r="D18342" s="158"/>
      <c r="E18342" s="158"/>
    </row>
    <row r="18343" spans="1:5" x14ac:dyDescent="0.25">
      <c r="A18343" s="158">
        <v>124758.84824760399</v>
      </c>
      <c r="B18343" s="158">
        <v>-0.59402737876466105</v>
      </c>
      <c r="C18343" s="158">
        <v>-1.7387944116384401E-2</v>
      </c>
      <c r="D18343" s="158"/>
      <c r="E18343" s="158"/>
    </row>
    <row r="18344" spans="1:5" x14ac:dyDescent="0.25">
      <c r="A18344" s="158">
        <v>124789.21475329201</v>
      </c>
      <c r="B18344" s="158">
        <v>0.98260551239501803</v>
      </c>
      <c r="C18344" s="158">
        <v>-1.7406031527984402E-2</v>
      </c>
      <c r="D18344" s="158"/>
      <c r="E18344" s="158"/>
    </row>
    <row r="18345" spans="1:5" x14ac:dyDescent="0.25">
      <c r="A18345" s="158">
        <v>124830.582122598</v>
      </c>
      <c r="B18345" s="158">
        <v>0.29326952497814601</v>
      </c>
      <c r="C18345" s="158">
        <v>-1.74301494613496E-2</v>
      </c>
      <c r="D18345" s="158"/>
      <c r="E18345" s="158"/>
    </row>
    <row r="18346" spans="1:5" x14ac:dyDescent="0.25">
      <c r="A18346" s="158">
        <v>124837.895987678</v>
      </c>
      <c r="B18346" s="158">
        <v>0.103342733661105</v>
      </c>
      <c r="C18346" s="158">
        <v>-1.74343510551755E-2</v>
      </c>
      <c r="D18346" s="158"/>
      <c r="E18346" s="158"/>
    </row>
    <row r="18347" spans="1:5" x14ac:dyDescent="0.25">
      <c r="A18347" s="158">
        <v>124885.57226483</v>
      </c>
      <c r="B18347" s="158">
        <v>0.25714709150714798</v>
      </c>
      <c r="C18347" s="158">
        <v>-1.7461280220970401E-2</v>
      </c>
      <c r="D18347" s="158"/>
      <c r="E18347" s="158"/>
    </row>
    <row r="18348" spans="1:5" x14ac:dyDescent="0.25">
      <c r="A18348" s="158">
        <v>124896.622521695</v>
      </c>
      <c r="B18348" s="158">
        <v>-0.25392264291005401</v>
      </c>
      <c r="C18348" s="158">
        <v>-1.7467408227503999E-2</v>
      </c>
      <c r="D18348" s="158"/>
      <c r="E18348" s="158"/>
    </row>
    <row r="18349" spans="1:5" x14ac:dyDescent="0.25">
      <c r="A18349" s="158">
        <v>124931.666379021</v>
      </c>
      <c r="B18349" s="158">
        <v>-1.6771222761542</v>
      </c>
      <c r="C18349" s="158">
        <v>-1.7486560013636101E-2</v>
      </c>
      <c r="D18349" s="158"/>
      <c r="E18349" s="158"/>
    </row>
    <row r="18350" spans="1:5" x14ac:dyDescent="0.25">
      <c r="A18350" s="158">
        <v>125017.283916587</v>
      </c>
      <c r="B18350" s="158">
        <v>-4.3960967673872801E-2</v>
      </c>
      <c r="C18350" s="158">
        <v>-1.75315521145499E-2</v>
      </c>
      <c r="D18350" s="158"/>
      <c r="E18350" s="158"/>
    </row>
    <row r="18351" spans="1:5" x14ac:dyDescent="0.25">
      <c r="A18351" s="158">
        <v>125049.49379053499</v>
      </c>
      <c r="B18351" s="158">
        <v>-0.27374569780581598</v>
      </c>
      <c r="C18351" s="158">
        <v>-1.7547819898096499E-2</v>
      </c>
      <c r="D18351" s="158"/>
      <c r="E18351" s="158"/>
    </row>
    <row r="18352" spans="1:5" x14ac:dyDescent="0.25">
      <c r="A18352" s="158">
        <v>125057.531993539</v>
      </c>
      <c r="B18352" s="158">
        <v>-8.1348768910516303E-2</v>
      </c>
      <c r="C18352" s="158">
        <v>-1.7551823659193E-2</v>
      </c>
      <c r="D18352" s="158"/>
      <c r="E18352" s="158"/>
    </row>
    <row r="18353" spans="1:5" x14ac:dyDescent="0.25">
      <c r="A18353" s="158">
        <v>125083.977522482</v>
      </c>
      <c r="B18353" s="158">
        <v>-7.3974685068134399E-2</v>
      </c>
      <c r="C18353" s="158">
        <v>-1.7564838393072199E-2</v>
      </c>
      <c r="D18353" s="158"/>
      <c r="E18353" s="158"/>
    </row>
    <row r="18354" spans="1:5" x14ac:dyDescent="0.25">
      <c r="A18354" s="158">
        <v>125084.01201402801</v>
      </c>
      <c r="B18354" s="158">
        <v>0.26169337344448301</v>
      </c>
      <c r="C18354" s="158">
        <v>-1.7564855209840899E-2</v>
      </c>
      <c r="D18354" s="158"/>
      <c r="E18354" s="158"/>
    </row>
    <row r="18355" spans="1:5" x14ac:dyDescent="0.25">
      <c r="A18355" s="158">
        <v>125104.647886401</v>
      </c>
      <c r="B18355" s="158">
        <v>-0.27493848250883501</v>
      </c>
      <c r="C18355" s="158">
        <v>-1.7574842914757201E-2</v>
      </c>
      <c r="D18355" s="158"/>
      <c r="E18355" s="158"/>
    </row>
    <row r="18356" spans="1:5" x14ac:dyDescent="0.25">
      <c r="A18356" s="158">
        <v>125138.019632258</v>
      </c>
      <c r="B18356" s="158">
        <v>-0.71403355907615496</v>
      </c>
      <c r="C18356" s="158">
        <v>-1.7590684292027901E-2</v>
      </c>
      <c r="D18356" s="158"/>
      <c r="E18356" s="158"/>
    </row>
    <row r="18357" spans="1:5" x14ac:dyDescent="0.25">
      <c r="A18357" s="158">
        <v>125166.831421931</v>
      </c>
      <c r="B18357" s="158">
        <v>-3.6215824505958498E-2</v>
      </c>
      <c r="C18357" s="158">
        <v>-1.76040530461186E-2</v>
      </c>
      <c r="D18357" s="158"/>
      <c r="E18357" s="158"/>
    </row>
    <row r="18358" spans="1:5" x14ac:dyDescent="0.25">
      <c r="A18358" s="158">
        <v>125211.665970471</v>
      </c>
      <c r="B18358" s="158">
        <v>0.29939413071986598</v>
      </c>
      <c r="C18358" s="158">
        <v>-1.7624290064868101E-2</v>
      </c>
      <c r="D18358" s="158"/>
      <c r="E18358" s="158"/>
    </row>
    <row r="18359" spans="1:5" x14ac:dyDescent="0.25">
      <c r="A18359" s="158">
        <v>125218.86368376701</v>
      </c>
      <c r="B18359" s="158">
        <v>0.26775692559242198</v>
      </c>
      <c r="C18359" s="158">
        <v>-1.7627474784765E-2</v>
      </c>
      <c r="D18359" s="158"/>
      <c r="E18359" s="158"/>
    </row>
    <row r="18360" spans="1:5" x14ac:dyDescent="0.25">
      <c r="A18360" s="158">
        <v>125258.9121758</v>
      </c>
      <c r="B18360" s="158">
        <v>3.7609300033674602</v>
      </c>
      <c r="C18360" s="158">
        <v>-1.7644871472208602E-2</v>
      </c>
      <c r="D18360" s="158"/>
      <c r="E18360" s="158"/>
    </row>
    <row r="18361" spans="1:5" x14ac:dyDescent="0.25">
      <c r="A18361" s="158">
        <v>125270.585955392</v>
      </c>
      <c r="B18361" s="158">
        <v>0.201219480930837</v>
      </c>
      <c r="C18361" s="158">
        <v>-1.7649839429113402E-2</v>
      </c>
      <c r="D18361" s="158"/>
      <c r="E18361" s="158"/>
    </row>
    <row r="18362" spans="1:5" x14ac:dyDescent="0.25">
      <c r="A18362" s="158">
        <v>125278.84711564401</v>
      </c>
      <c r="B18362" s="158">
        <v>-0.32489316711343802</v>
      </c>
      <c r="C18362" s="158">
        <v>-1.76533270317E-2</v>
      </c>
      <c r="D18362" s="158"/>
      <c r="E18362" s="158"/>
    </row>
    <row r="18363" spans="1:5" x14ac:dyDescent="0.25">
      <c r="A18363" s="158">
        <v>125282.371057824</v>
      </c>
      <c r="B18363" s="158">
        <v>0.22551356049083099</v>
      </c>
      <c r="C18363" s="158">
        <v>-1.76548076567636E-2</v>
      </c>
      <c r="D18363" s="158"/>
      <c r="E18363" s="158"/>
    </row>
    <row r="18364" spans="1:5" x14ac:dyDescent="0.25">
      <c r="A18364" s="158">
        <v>125343.81041064201</v>
      </c>
      <c r="B18364" s="158">
        <v>0.61604921689637504</v>
      </c>
      <c r="C18364" s="158">
        <v>-1.76799435038466E-2</v>
      </c>
      <c r="D18364" s="158"/>
      <c r="E18364" s="158"/>
    </row>
    <row r="18365" spans="1:5" x14ac:dyDescent="0.25">
      <c r="A18365" s="158">
        <v>125366.910830735</v>
      </c>
      <c r="B18365" s="158">
        <v>-0.178230975713567</v>
      </c>
      <c r="C18365" s="158">
        <v>-1.7689062892090001E-2</v>
      </c>
      <c r="D18365" s="158"/>
      <c r="E18365" s="158"/>
    </row>
    <row r="18366" spans="1:5" x14ac:dyDescent="0.25">
      <c r="A18366" s="158">
        <v>125372.978954979</v>
      </c>
      <c r="B18366" s="158">
        <v>0.131811160125483</v>
      </c>
      <c r="C18366" s="158">
        <v>-1.76914284432311E-2</v>
      </c>
      <c r="D18366" s="158"/>
      <c r="E18366" s="158"/>
    </row>
    <row r="18367" spans="1:5" x14ac:dyDescent="0.25">
      <c r="A18367" s="158">
        <v>125392.324314535</v>
      </c>
      <c r="B18367" s="158">
        <v>0.30039406717039502</v>
      </c>
      <c r="C18367" s="158">
        <v>-1.7698886732799401E-2</v>
      </c>
      <c r="D18367" s="158"/>
      <c r="E18367" s="158"/>
    </row>
    <row r="18368" spans="1:5" x14ac:dyDescent="0.25">
      <c r="A18368" s="158">
        <v>125405.706112538</v>
      </c>
      <c r="B18368" s="158">
        <v>0.276163603543855</v>
      </c>
      <c r="C18368" s="158">
        <v>-1.7703971856574699E-2</v>
      </c>
      <c r="D18368" s="158"/>
      <c r="E18368" s="158"/>
    </row>
    <row r="18369" spans="1:5" x14ac:dyDescent="0.25">
      <c r="A18369" s="158">
        <v>125413.422665244</v>
      </c>
      <c r="B18369" s="158">
        <v>-0.54619043693010505</v>
      </c>
      <c r="C18369" s="158">
        <v>-1.77068766817647E-2</v>
      </c>
      <c r="D18369" s="158"/>
      <c r="E18369" s="158"/>
    </row>
    <row r="18370" spans="1:5" x14ac:dyDescent="0.25">
      <c r="A18370" s="158">
        <v>125420.595042603</v>
      </c>
      <c r="B18370" s="158">
        <v>-3.2865989913277702E-2</v>
      </c>
      <c r="C18370" s="158">
        <v>-1.7709558638571099E-2</v>
      </c>
      <c r="D18370" s="158"/>
      <c r="E18370" s="158"/>
    </row>
    <row r="18371" spans="1:5" x14ac:dyDescent="0.25">
      <c r="A18371" s="158">
        <v>125425.467971987</v>
      </c>
      <c r="B18371" s="158">
        <v>0.37576992866747999</v>
      </c>
      <c r="C18371" s="158">
        <v>-1.7711370866753999E-2</v>
      </c>
      <c r="D18371" s="158"/>
      <c r="E18371" s="158"/>
    </row>
    <row r="18372" spans="1:5" x14ac:dyDescent="0.25">
      <c r="A18372" s="158">
        <v>125435.84302931299</v>
      </c>
      <c r="B18372" s="158">
        <v>-0.55275103535645798</v>
      </c>
      <c r="C18372" s="158">
        <v>-1.77152026529773E-2</v>
      </c>
      <c r="D18372" s="158"/>
      <c r="E18372" s="158"/>
    </row>
    <row r="18373" spans="1:5" x14ac:dyDescent="0.25">
      <c r="A18373" s="158">
        <v>125516.579154611</v>
      </c>
      <c r="B18373" s="158">
        <v>-0.26689508506686499</v>
      </c>
      <c r="C18373" s="158">
        <v>-1.7743783406907701E-2</v>
      </c>
      <c r="D18373" s="158"/>
      <c r="E18373" s="158"/>
    </row>
    <row r="18374" spans="1:5" x14ac:dyDescent="0.25">
      <c r="A18374" s="158">
        <v>125530.810724232</v>
      </c>
      <c r="B18374" s="158">
        <v>0.40093501449009999</v>
      </c>
      <c r="C18374" s="158">
        <v>-1.7748594634904899E-2</v>
      </c>
      <c r="D18374" s="158"/>
      <c r="E18374" s="158"/>
    </row>
    <row r="18375" spans="1:5" x14ac:dyDescent="0.25">
      <c r="A18375" s="158">
        <v>125530.945203532</v>
      </c>
      <c r="B18375" s="158">
        <v>-1.2793831419216499</v>
      </c>
      <c r="C18375" s="158">
        <v>-1.77486397745018E-2</v>
      </c>
      <c r="D18375" s="158"/>
      <c r="E18375" s="158"/>
    </row>
    <row r="18376" spans="1:5" x14ac:dyDescent="0.25">
      <c r="A18376" s="158">
        <v>125542.38539615</v>
      </c>
      <c r="B18376" s="158">
        <v>-0.35442675283554598</v>
      </c>
      <c r="C18376" s="158">
        <v>-1.77524576563498E-2</v>
      </c>
      <c r="D18376" s="158"/>
      <c r="E18376" s="158"/>
    </row>
    <row r="18377" spans="1:5" x14ac:dyDescent="0.25">
      <c r="A18377" s="158">
        <v>125563.68778600699</v>
      </c>
      <c r="B18377" s="158">
        <v>1.7251754703811799</v>
      </c>
      <c r="C18377" s="158">
        <v>-1.77594501829677E-2</v>
      </c>
      <c r="D18377" s="158"/>
      <c r="E18377" s="158"/>
    </row>
    <row r="18378" spans="1:5" x14ac:dyDescent="0.25">
      <c r="A18378" s="158">
        <v>125565.87618260601</v>
      </c>
      <c r="B18378" s="158">
        <v>-0.23480784955937101</v>
      </c>
      <c r="C18378" s="158">
        <v>-1.7760159937645199E-2</v>
      </c>
      <c r="D18378" s="158"/>
      <c r="E18378" s="158"/>
    </row>
    <row r="18379" spans="1:5" x14ac:dyDescent="0.25">
      <c r="A18379" s="158">
        <v>125571.37529108601</v>
      </c>
      <c r="B18379" s="158">
        <v>-0.33302620719238801</v>
      </c>
      <c r="C18379" s="158">
        <v>-1.77619363856239E-2</v>
      </c>
      <c r="D18379" s="158"/>
      <c r="E18379" s="158"/>
    </row>
    <row r="18380" spans="1:5" x14ac:dyDescent="0.25">
      <c r="A18380" s="158">
        <v>125575.860929635</v>
      </c>
      <c r="B18380" s="158">
        <v>-0.25464178632571599</v>
      </c>
      <c r="C18380" s="158">
        <v>-1.77633779640008E-2</v>
      </c>
      <c r="D18380" s="158"/>
      <c r="E18380" s="158"/>
    </row>
    <row r="18381" spans="1:5" x14ac:dyDescent="0.25">
      <c r="A18381" s="158">
        <v>125614.37661363999</v>
      </c>
      <c r="B18381" s="158">
        <v>1.09015876243801</v>
      </c>
      <c r="C18381" s="158">
        <v>-1.7775479873633902E-2</v>
      </c>
      <c r="D18381" s="158"/>
      <c r="E18381" s="158"/>
    </row>
    <row r="18382" spans="1:5" x14ac:dyDescent="0.25">
      <c r="A18382" s="158">
        <v>125656.202124877</v>
      </c>
      <c r="B18382" s="158">
        <v>-0.21501256122559201</v>
      </c>
      <c r="C18382" s="158">
        <v>-1.77880626306972E-2</v>
      </c>
      <c r="D18382" s="158"/>
      <c r="E18382" s="158"/>
    </row>
    <row r="18383" spans="1:5" x14ac:dyDescent="0.25">
      <c r="A18383" s="158">
        <v>125707.038231022</v>
      </c>
      <c r="B18383" s="158">
        <v>-0.26352607057785699</v>
      </c>
      <c r="C18383" s="158">
        <v>-1.7802574719415799E-2</v>
      </c>
      <c r="D18383" s="158"/>
      <c r="E18383" s="158"/>
    </row>
    <row r="18384" spans="1:5" x14ac:dyDescent="0.25">
      <c r="A18384" s="158">
        <v>125711.11881977601</v>
      </c>
      <c r="B18384" s="158">
        <v>-0.178119487109452</v>
      </c>
      <c r="C18384" s="158">
        <v>-1.7803702507599099E-2</v>
      </c>
      <c r="D18384" s="158"/>
      <c r="E18384" s="158"/>
    </row>
    <row r="18385" spans="1:5" x14ac:dyDescent="0.25">
      <c r="A18385" s="158">
        <v>125746.46218372299</v>
      </c>
      <c r="B18385" s="158">
        <v>2.5454613159066302</v>
      </c>
      <c r="C18385" s="158">
        <v>-1.7813240529070001E-2</v>
      </c>
      <c r="D18385" s="158"/>
      <c r="E18385" s="158"/>
    </row>
    <row r="18386" spans="1:5" x14ac:dyDescent="0.25">
      <c r="A18386" s="158">
        <v>125757.448088145</v>
      </c>
      <c r="B18386" s="158">
        <v>-0.79584636630611905</v>
      </c>
      <c r="C18386" s="158">
        <v>-1.7816121302323299E-2</v>
      </c>
      <c r="D18386" s="158"/>
      <c r="E18386" s="158"/>
    </row>
    <row r="18387" spans="1:5" x14ac:dyDescent="0.25">
      <c r="A18387" s="158">
        <v>125803.35652002</v>
      </c>
      <c r="B18387" s="158">
        <v>-2.85003472160428E-2</v>
      </c>
      <c r="C18387" s="158">
        <v>-1.7827729659321001E-2</v>
      </c>
      <c r="D18387" s="158"/>
      <c r="E18387" s="158"/>
    </row>
    <row r="18388" spans="1:5" x14ac:dyDescent="0.25">
      <c r="A18388" s="158">
        <v>125812.021486397</v>
      </c>
      <c r="B18388" s="158">
        <v>0.14317749040824199</v>
      </c>
      <c r="C18388" s="158">
        <v>-1.7829842951226599E-2</v>
      </c>
      <c r="D18388" s="158"/>
      <c r="E18388" s="158"/>
    </row>
    <row r="18389" spans="1:5" x14ac:dyDescent="0.25">
      <c r="A18389" s="158">
        <v>125853.502748798</v>
      </c>
      <c r="B18389" s="158">
        <v>0.13425669813222901</v>
      </c>
      <c r="C18389" s="158">
        <v>-1.7839618663706001E-2</v>
      </c>
      <c r="D18389" s="158"/>
      <c r="E18389" s="158"/>
    </row>
    <row r="18390" spans="1:5" x14ac:dyDescent="0.25">
      <c r="A18390" s="158">
        <v>125864.374604934</v>
      </c>
      <c r="B18390" s="158">
        <v>9.46901920414467E-2</v>
      </c>
      <c r="C18390" s="158">
        <v>-1.7842087582598601E-2</v>
      </c>
      <c r="D18390" s="158"/>
      <c r="E18390" s="158"/>
    </row>
    <row r="18391" spans="1:5" x14ac:dyDescent="0.25">
      <c r="A18391" s="158">
        <v>125887.78086734</v>
      </c>
      <c r="B18391" s="158">
        <v>9.7539296573923004E-2</v>
      </c>
      <c r="C18391" s="158">
        <v>-1.7847271823708901E-2</v>
      </c>
      <c r="D18391" s="158"/>
      <c r="E18391" s="158"/>
    </row>
    <row r="18392" spans="1:5" x14ac:dyDescent="0.25">
      <c r="A18392" s="158">
        <v>126014.870250427</v>
      </c>
      <c r="B18392" s="158">
        <v>0.36800498626405898</v>
      </c>
      <c r="C18392" s="158">
        <v>-1.7872306241857001E-2</v>
      </c>
      <c r="D18392" s="158"/>
      <c r="E18392" s="158"/>
    </row>
    <row r="18393" spans="1:5" x14ac:dyDescent="0.25">
      <c r="A18393" s="158">
        <v>126073.368866688</v>
      </c>
      <c r="B18393" s="158">
        <v>-0.364428307703901</v>
      </c>
      <c r="C18393" s="158">
        <v>-1.7882070315834699E-2</v>
      </c>
      <c r="D18393" s="158"/>
      <c r="E18393" s="158"/>
    </row>
    <row r="18394" spans="1:5" x14ac:dyDescent="0.25">
      <c r="A18394" s="158">
        <v>126086.10806769</v>
      </c>
      <c r="B18394" s="158">
        <v>1.47009476147972</v>
      </c>
      <c r="C18394" s="158">
        <v>-1.7884050277320599E-2</v>
      </c>
      <c r="D18394" s="158"/>
      <c r="E18394" s="158"/>
    </row>
    <row r="18395" spans="1:5" x14ac:dyDescent="0.25">
      <c r="A18395" s="158">
        <v>126090.744503629</v>
      </c>
      <c r="B18395" s="158">
        <v>0.74926740415752802</v>
      </c>
      <c r="C18395" s="158">
        <v>-1.7884757916454701E-2</v>
      </c>
      <c r="D18395" s="158"/>
      <c r="E18395" s="158"/>
    </row>
    <row r="18396" spans="1:5" x14ac:dyDescent="0.25">
      <c r="A18396" s="158">
        <v>126101.088162267</v>
      </c>
      <c r="B18396" s="158">
        <v>-0.60723275200053095</v>
      </c>
      <c r="C18396" s="158">
        <v>-1.7886311697694099E-2</v>
      </c>
      <c r="D18396" s="158"/>
      <c r="E18396" s="158"/>
    </row>
    <row r="18397" spans="1:5" x14ac:dyDescent="0.25">
      <c r="A18397" s="158">
        <v>126103.82388187401</v>
      </c>
      <c r="B18397" s="158">
        <v>-0.40053787306518801</v>
      </c>
      <c r="C18397" s="158">
        <v>-1.7886716892367201E-2</v>
      </c>
      <c r="D18397" s="158"/>
      <c r="E18397" s="158"/>
    </row>
    <row r="18398" spans="1:5" x14ac:dyDescent="0.25">
      <c r="A18398" s="158">
        <v>126152.861762354</v>
      </c>
      <c r="B18398" s="158">
        <v>0.48022766359754299</v>
      </c>
      <c r="C18398" s="158">
        <v>-1.7893572377898299E-2</v>
      </c>
      <c r="D18398" s="158"/>
      <c r="E18398" s="158"/>
    </row>
    <row r="18399" spans="1:5" x14ac:dyDescent="0.25">
      <c r="A18399" s="158">
        <v>126165.41436058799</v>
      </c>
      <c r="B18399" s="158">
        <v>-1.1183405137859801</v>
      </c>
      <c r="C18399" s="158">
        <v>-1.7895203286834999E-2</v>
      </c>
      <c r="D18399" s="158"/>
      <c r="E18399" s="158"/>
    </row>
    <row r="18400" spans="1:5" x14ac:dyDescent="0.25">
      <c r="A18400" s="158">
        <v>126184.016007471</v>
      </c>
      <c r="B18400" s="158">
        <v>3.5168701893812502</v>
      </c>
      <c r="C18400" s="158">
        <v>-1.78975273987853E-2</v>
      </c>
      <c r="D18400" s="158"/>
      <c r="E18400" s="158"/>
    </row>
    <row r="18401" spans="1:5" x14ac:dyDescent="0.25">
      <c r="A18401" s="158">
        <v>126184.774304451</v>
      </c>
      <c r="B18401" s="158">
        <v>-0.52908115081539098</v>
      </c>
      <c r="C18401" s="158">
        <v>-1.7897619794165001E-2</v>
      </c>
      <c r="D18401" s="158"/>
      <c r="E18401" s="158"/>
    </row>
    <row r="18402" spans="1:5" x14ac:dyDescent="0.25">
      <c r="A18402" s="158">
        <v>126201.500236002</v>
      </c>
      <c r="B18402" s="158">
        <v>-5.4526424961431903E-2</v>
      </c>
      <c r="C18402" s="158">
        <v>-1.7899611065435601E-2</v>
      </c>
      <c r="D18402" s="158"/>
      <c r="E18402" s="158"/>
    </row>
    <row r="18403" spans="1:5" x14ac:dyDescent="0.25">
      <c r="A18403" s="158">
        <v>126218.552267893</v>
      </c>
      <c r="B18403" s="158">
        <v>-0.93861532728497499</v>
      </c>
      <c r="C18403" s="158">
        <v>-1.7901549227972002E-2</v>
      </c>
      <c r="D18403" s="158"/>
      <c r="E18403" s="158"/>
    </row>
    <row r="18404" spans="1:5" x14ac:dyDescent="0.25">
      <c r="A18404" s="158">
        <v>126251.774963851</v>
      </c>
      <c r="B18404" s="158">
        <v>-0.68607541811424</v>
      </c>
      <c r="C18404" s="158">
        <v>-1.7905059218415599E-2</v>
      </c>
      <c r="D18404" s="158"/>
      <c r="E18404" s="158"/>
    </row>
    <row r="18405" spans="1:5" x14ac:dyDescent="0.25">
      <c r="A18405" s="158">
        <v>126275.023118763</v>
      </c>
      <c r="B18405" s="158">
        <v>-5.6956744955805001E-2</v>
      </c>
      <c r="C18405" s="158">
        <v>-1.79073065650453E-2</v>
      </c>
      <c r="D18405" s="158"/>
      <c r="E18405" s="158"/>
    </row>
    <row r="18406" spans="1:5" x14ac:dyDescent="0.25">
      <c r="A18406" s="158">
        <v>126291.989138829</v>
      </c>
      <c r="B18406" s="158">
        <v>-0.29685099500787998</v>
      </c>
      <c r="C18406" s="158">
        <v>-1.79088382979034E-2</v>
      </c>
      <c r="D18406" s="158"/>
      <c r="E18406" s="158"/>
    </row>
    <row r="18407" spans="1:5" x14ac:dyDescent="0.25">
      <c r="A18407" s="158">
        <v>126322.40789096399</v>
      </c>
      <c r="B18407" s="158">
        <v>0.21276846631879101</v>
      </c>
      <c r="C18407" s="158">
        <v>-1.7911356099879198E-2</v>
      </c>
      <c r="D18407" s="158"/>
      <c r="E18407" s="158"/>
    </row>
    <row r="18408" spans="1:5" x14ac:dyDescent="0.25">
      <c r="A18408" s="158">
        <v>126372.059592299</v>
      </c>
      <c r="B18408" s="158">
        <v>0.15511967037451499</v>
      </c>
      <c r="C18408" s="158">
        <v>-1.7914837145071898E-2</v>
      </c>
      <c r="D18408" s="158"/>
      <c r="E18408" s="158"/>
    </row>
    <row r="18409" spans="1:5" x14ac:dyDescent="0.25">
      <c r="A18409" s="158">
        <v>126405.516897036</v>
      </c>
      <c r="B18409" s="158">
        <v>-0.57568760106862005</v>
      </c>
      <c r="C18409" s="158">
        <v>-1.7916744314267902E-2</v>
      </c>
      <c r="D18409" s="158"/>
      <c r="E18409" s="158"/>
    </row>
    <row r="18410" spans="1:5" x14ac:dyDescent="0.25">
      <c r="A18410" s="158">
        <v>126439.280264275</v>
      </c>
      <c r="B18410" s="158">
        <v>-9.8751935521379494E-2</v>
      </c>
      <c r="C18410" s="158">
        <v>-1.7918312039883099E-2</v>
      </c>
      <c r="D18410" s="158"/>
      <c r="E18410" s="158"/>
    </row>
    <row r="18411" spans="1:5" x14ac:dyDescent="0.25">
      <c r="A18411" s="158">
        <v>126455.63432118999</v>
      </c>
      <c r="B18411" s="158">
        <v>0.159099693998876</v>
      </c>
      <c r="C18411" s="158">
        <v>-1.7918942783400501E-2</v>
      </c>
      <c r="D18411" s="158"/>
      <c r="E18411" s="158"/>
    </row>
    <row r="18412" spans="1:5" x14ac:dyDescent="0.25">
      <c r="A18412" s="158">
        <v>126460.606246589</v>
      </c>
      <c r="B18412" s="158">
        <v>0.26620051946026901</v>
      </c>
      <c r="C18412" s="158">
        <v>-1.7919117924180002E-2</v>
      </c>
      <c r="D18412" s="158"/>
      <c r="E18412" s="158"/>
    </row>
    <row r="18413" spans="1:5" x14ac:dyDescent="0.25">
      <c r="A18413" s="158">
        <v>126509.114286333</v>
      </c>
      <c r="B18413" s="158">
        <v>-1.49295250100656E-2</v>
      </c>
      <c r="C18413" s="158">
        <v>-1.7920420817176E-2</v>
      </c>
      <c r="D18413" s="158"/>
      <c r="E18413" s="158"/>
    </row>
    <row r="18414" spans="1:5" x14ac:dyDescent="0.25">
      <c r="A18414" s="158">
        <v>126651.314400421</v>
      </c>
      <c r="B18414" s="158">
        <v>-0.159149800492075</v>
      </c>
      <c r="C18414" s="158">
        <v>-1.7920018118019101E-2</v>
      </c>
      <c r="D18414" s="158"/>
      <c r="E18414" s="158"/>
    </row>
    <row r="18415" spans="1:5" x14ac:dyDescent="0.25">
      <c r="A18415" s="158">
        <v>126653.460366766</v>
      </c>
      <c r="B18415" s="158">
        <v>0.14615329211375999</v>
      </c>
      <c r="C18415" s="158">
        <v>-1.7919964044586501E-2</v>
      </c>
      <c r="D18415" s="158"/>
      <c r="E18415" s="158"/>
    </row>
    <row r="18416" spans="1:5" x14ac:dyDescent="0.25">
      <c r="A18416" s="158">
        <v>126666.249254415</v>
      </c>
      <c r="B18416" s="158">
        <v>1.6065512949398499</v>
      </c>
      <c r="C18416" s="158">
        <v>-1.7919612315055101E-2</v>
      </c>
      <c r="D18416" s="158"/>
      <c r="E18416" s="158"/>
    </row>
    <row r="18417" spans="1:5" x14ac:dyDescent="0.25">
      <c r="A18417" s="158">
        <v>126682.947715923</v>
      </c>
      <c r="B18417" s="158">
        <v>-0.20483322813970001</v>
      </c>
      <c r="C18417" s="158">
        <v>-1.7919077125813799E-2</v>
      </c>
      <c r="D18417" s="158"/>
      <c r="E18417" s="158"/>
    </row>
    <row r="18418" spans="1:5" x14ac:dyDescent="0.25">
      <c r="A18418" s="158">
        <v>126730.062492135</v>
      </c>
      <c r="B18418" s="158">
        <v>-6.4122960852785998E-3</v>
      </c>
      <c r="C18418" s="158">
        <v>-1.7917104313304202E-2</v>
      </c>
      <c r="D18418" s="158"/>
      <c r="E18418" s="158"/>
    </row>
    <row r="18419" spans="1:5" x14ac:dyDescent="0.25">
      <c r="A18419" s="158">
        <v>126739.422484059</v>
      </c>
      <c r="B18419" s="158">
        <v>0.43651967797626601</v>
      </c>
      <c r="C18419" s="158">
        <v>-1.79166311726775E-2</v>
      </c>
      <c r="D18419" s="158"/>
      <c r="E18419" s="158"/>
    </row>
    <row r="18420" spans="1:5" x14ac:dyDescent="0.25">
      <c r="A18420" s="158">
        <v>126788.58442744199</v>
      </c>
      <c r="B18420" s="158">
        <v>-0.49863389053632601</v>
      </c>
      <c r="C18420" s="158">
        <v>-1.7913705215298201E-2</v>
      </c>
      <c r="D18420" s="158"/>
      <c r="E18420" s="158"/>
    </row>
    <row r="18421" spans="1:5" x14ac:dyDescent="0.25">
      <c r="A18421" s="158">
        <v>126791.451862281</v>
      </c>
      <c r="B18421" s="158">
        <v>-4.9205118637729597E-2</v>
      </c>
      <c r="C18421" s="158">
        <v>-1.7913511729440799E-2</v>
      </c>
      <c r="D18421" s="158"/>
      <c r="E18421" s="158"/>
    </row>
    <row r="18422" spans="1:5" x14ac:dyDescent="0.25">
      <c r="A18422" s="158">
        <v>126833.080647611</v>
      </c>
      <c r="B18422" s="158">
        <v>0.23026403262353901</v>
      </c>
      <c r="C18422" s="158">
        <v>-1.7910420016133501E-2</v>
      </c>
      <c r="D18422" s="158"/>
      <c r="E18422" s="158"/>
    </row>
    <row r="18423" spans="1:5" x14ac:dyDescent="0.25">
      <c r="A18423" s="158">
        <v>126840.13532062501</v>
      </c>
      <c r="B18423" s="158">
        <v>-3.5852066131103498E-2</v>
      </c>
      <c r="C18423" s="158">
        <v>-1.7909843721770999E-2</v>
      </c>
      <c r="D18423" s="158"/>
      <c r="E18423" s="158"/>
    </row>
    <row r="18424" spans="1:5" x14ac:dyDescent="0.25">
      <c r="A18424" s="158">
        <v>126854.369091738</v>
      </c>
      <c r="B18424" s="158">
        <v>0.24941239933509199</v>
      </c>
      <c r="C18424" s="158">
        <v>-1.7908634852068998E-2</v>
      </c>
      <c r="D18424" s="158"/>
      <c r="E18424" s="158"/>
    </row>
    <row r="18425" spans="1:5" x14ac:dyDescent="0.25">
      <c r="A18425" s="158">
        <v>126916.008218021</v>
      </c>
      <c r="B18425" s="158">
        <v>-0.117620149687325</v>
      </c>
      <c r="C18425" s="158">
        <v>-1.7902689589526798E-2</v>
      </c>
      <c r="D18425" s="158"/>
      <c r="E18425" s="158"/>
    </row>
    <row r="18426" spans="1:5" x14ac:dyDescent="0.25">
      <c r="A18426" s="158">
        <v>126957.43015345999</v>
      </c>
      <c r="B18426" s="158">
        <v>0.238142666052998</v>
      </c>
      <c r="C18426" s="158">
        <v>-1.7898047917055699E-2</v>
      </c>
      <c r="D18426" s="158"/>
      <c r="E18426" s="158"/>
    </row>
    <row r="18427" spans="1:5" x14ac:dyDescent="0.25">
      <c r="A18427" s="158">
        <v>126981.91899583599</v>
      </c>
      <c r="B18427" s="158">
        <v>-0.1419970585399</v>
      </c>
      <c r="C18427" s="158">
        <v>-1.7895060127612401E-2</v>
      </c>
      <c r="D18427" s="158"/>
      <c r="E18427" s="158"/>
    </row>
    <row r="18428" spans="1:5" x14ac:dyDescent="0.25">
      <c r="A18428" s="158">
        <v>127014.892317309</v>
      </c>
      <c r="B18428" s="158">
        <v>-4.9194431380916698E-2</v>
      </c>
      <c r="C18428" s="158">
        <v>-1.7890751934592199E-2</v>
      </c>
      <c r="D18428" s="158"/>
      <c r="E18428" s="158"/>
    </row>
    <row r="18429" spans="1:5" x14ac:dyDescent="0.25">
      <c r="A18429" s="158">
        <v>127044.201960957</v>
      </c>
      <c r="B18429" s="158">
        <v>-0.51003229781043702</v>
      </c>
      <c r="C18429" s="158">
        <v>-1.7886648214413301E-2</v>
      </c>
      <c r="D18429" s="158"/>
      <c r="E18429" s="158"/>
    </row>
    <row r="18430" spans="1:5" x14ac:dyDescent="0.25">
      <c r="A18430" s="158">
        <v>127068.37163575301</v>
      </c>
      <c r="B18430" s="158">
        <v>0.356706121753181</v>
      </c>
      <c r="C18430" s="158">
        <v>-1.78830704241352E-2</v>
      </c>
      <c r="D18430" s="158"/>
      <c r="E18430" s="158"/>
    </row>
    <row r="18431" spans="1:5" x14ac:dyDescent="0.25">
      <c r="A18431" s="158">
        <v>127187.77913563</v>
      </c>
      <c r="B18431" s="158">
        <v>0.16753235196580499</v>
      </c>
      <c r="C18431" s="158">
        <v>-1.7862836635057201E-2</v>
      </c>
      <c r="D18431" s="158"/>
      <c r="E18431" s="158"/>
    </row>
    <row r="18432" spans="1:5" x14ac:dyDescent="0.25">
      <c r="A18432" s="158">
        <v>127216.349153089</v>
      </c>
      <c r="B18432" s="158">
        <v>-2.0795122247285702E-2</v>
      </c>
      <c r="C18432" s="158">
        <v>-1.7857367378892298E-2</v>
      </c>
      <c r="D18432" s="158"/>
      <c r="E18432" s="158"/>
    </row>
    <row r="18433" spans="1:5" x14ac:dyDescent="0.25">
      <c r="A18433" s="158">
        <v>127249.297869926</v>
      </c>
      <c r="B18433" s="158">
        <v>-2.8805846982615801E-2</v>
      </c>
      <c r="C18433" s="158">
        <v>-1.7850760205315501E-2</v>
      </c>
      <c r="D18433" s="158"/>
      <c r="E18433" s="158"/>
    </row>
    <row r="18434" spans="1:5" x14ac:dyDescent="0.25">
      <c r="A18434" s="158">
        <v>127291.448716256</v>
      </c>
      <c r="B18434" s="158">
        <v>0.51941655793807895</v>
      </c>
      <c r="C18434" s="158">
        <v>-1.78418409805314E-2</v>
      </c>
      <c r="D18434" s="158"/>
      <c r="E18434" s="158"/>
    </row>
    <row r="18435" spans="1:5" x14ac:dyDescent="0.25">
      <c r="A18435" s="158">
        <v>127296.511558217</v>
      </c>
      <c r="B18435" s="158">
        <v>-6.3156722203439E-2</v>
      </c>
      <c r="C18435" s="158">
        <v>-1.7840734498392002E-2</v>
      </c>
      <c r="D18435" s="158"/>
      <c r="E18435" s="158"/>
    </row>
    <row r="18436" spans="1:5" x14ac:dyDescent="0.25">
      <c r="A18436" s="158">
        <v>127405.94476904</v>
      </c>
      <c r="B18436" s="158">
        <v>-0.389740594028398</v>
      </c>
      <c r="C18436" s="158">
        <v>-1.7814981845574802E-2</v>
      </c>
      <c r="D18436" s="158"/>
      <c r="E18436" s="158"/>
    </row>
    <row r="18437" spans="1:5" x14ac:dyDescent="0.25">
      <c r="A18437" s="158">
        <v>127437.86165074199</v>
      </c>
      <c r="B18437" s="158">
        <v>-0.35529530016483701</v>
      </c>
      <c r="C18437" s="158">
        <v>-1.7806812373176599E-2</v>
      </c>
      <c r="D18437" s="158"/>
      <c r="E18437" s="158"/>
    </row>
    <row r="18438" spans="1:5" x14ac:dyDescent="0.25">
      <c r="A18438" s="158">
        <v>127449.60292603201</v>
      </c>
      <c r="B18438" s="158">
        <v>-0.25803938332321602</v>
      </c>
      <c r="C18438" s="158">
        <v>-1.7803732542918501E-2</v>
      </c>
      <c r="D18438" s="158"/>
      <c r="E18438" s="158"/>
    </row>
    <row r="18439" spans="1:5" x14ac:dyDescent="0.25">
      <c r="A18439" s="158">
        <v>127477.849407214</v>
      </c>
      <c r="B18439" s="158">
        <v>-9.4208492038933098</v>
      </c>
      <c r="C18439" s="158">
        <v>-1.7796159367245799E-2</v>
      </c>
      <c r="D18439" s="158"/>
      <c r="E18439" s="158"/>
    </row>
    <row r="18440" spans="1:5" x14ac:dyDescent="0.25">
      <c r="A18440" s="158">
        <v>127522.941295232</v>
      </c>
      <c r="B18440" s="158">
        <v>-3.30897233789096E-2</v>
      </c>
      <c r="C18440" s="158">
        <v>-1.7783590990318301E-2</v>
      </c>
      <c r="D18440" s="158"/>
      <c r="E18440" s="158"/>
    </row>
    <row r="18441" spans="1:5" x14ac:dyDescent="0.25">
      <c r="A18441" s="158">
        <v>127541.309657516</v>
      </c>
      <c r="B18441" s="158">
        <v>-5.85240592239522E-2</v>
      </c>
      <c r="C18441" s="158">
        <v>-1.7778302862828901E-2</v>
      </c>
      <c r="D18441" s="158"/>
      <c r="E18441" s="158"/>
    </row>
    <row r="18442" spans="1:5" x14ac:dyDescent="0.25">
      <c r="A18442" s="158">
        <v>127577.47641036101</v>
      </c>
      <c r="B18442" s="158">
        <v>-0.89215282998326195</v>
      </c>
      <c r="C18442" s="158">
        <v>-1.7767606602427499E-2</v>
      </c>
      <c r="D18442" s="158"/>
      <c r="E18442" s="158"/>
    </row>
    <row r="18443" spans="1:5" x14ac:dyDescent="0.25">
      <c r="A18443" s="158">
        <v>127628.6107143</v>
      </c>
      <c r="B18443" s="158">
        <v>-0.24345824505115399</v>
      </c>
      <c r="C18443" s="158">
        <v>-1.7751842530288098E-2</v>
      </c>
      <c r="D18443" s="158"/>
      <c r="E18443" s="158"/>
    </row>
    <row r="18444" spans="1:5" x14ac:dyDescent="0.25">
      <c r="A18444" s="158">
        <v>127647.60160787401</v>
      </c>
      <c r="B18444" s="158">
        <v>-0.18709328172145101</v>
      </c>
      <c r="C18444" s="158">
        <v>-1.77457971393922E-2</v>
      </c>
      <c r="D18444" s="158"/>
      <c r="E18444" s="158"/>
    </row>
    <row r="18445" spans="1:5" x14ac:dyDescent="0.25">
      <c r="A18445" s="158">
        <v>127663.996960451</v>
      </c>
      <c r="B18445" s="158">
        <v>-0.33361853709116301</v>
      </c>
      <c r="C18445" s="158">
        <v>-1.7740495090565401E-2</v>
      </c>
      <c r="D18445" s="158"/>
      <c r="E18445" s="158"/>
    </row>
    <row r="18446" spans="1:5" x14ac:dyDescent="0.25">
      <c r="A18446" s="158">
        <v>127671.56097727601</v>
      </c>
      <c r="B18446" s="158">
        <v>0.10037152900745901</v>
      </c>
      <c r="C18446" s="158">
        <v>-1.7738023118179201E-2</v>
      </c>
      <c r="D18446" s="158"/>
      <c r="E18446" s="158"/>
    </row>
    <row r="18447" spans="1:5" x14ac:dyDescent="0.25">
      <c r="A18447" s="158">
        <v>127676.89998759099</v>
      </c>
      <c r="B18447" s="158">
        <v>-0.382697336769733</v>
      </c>
      <c r="C18447" s="158">
        <v>-1.7736268468868801E-2</v>
      </c>
      <c r="D18447" s="158"/>
      <c r="E18447" s="158"/>
    </row>
    <row r="18448" spans="1:5" x14ac:dyDescent="0.25">
      <c r="A18448" s="158">
        <v>127686.475912052</v>
      </c>
      <c r="B18448" s="158">
        <v>-0.53716328525597001</v>
      </c>
      <c r="C18448" s="158">
        <v>-1.7733101015099999E-2</v>
      </c>
      <c r="D18448" s="158"/>
      <c r="E18448" s="158"/>
    </row>
    <row r="18449" spans="1:5" x14ac:dyDescent="0.25">
      <c r="A18449" s="158">
        <v>127708.255576058</v>
      </c>
      <c r="B18449" s="158">
        <v>-1.23855814694105</v>
      </c>
      <c r="C18449" s="158">
        <v>-1.7725799664311901E-2</v>
      </c>
      <c r="D18449" s="158"/>
      <c r="E18449" s="158"/>
    </row>
    <row r="18450" spans="1:5" x14ac:dyDescent="0.25">
      <c r="A18450" s="158">
        <v>127750.854073971</v>
      </c>
      <c r="B18450" s="158">
        <v>0.15488829258207801</v>
      </c>
      <c r="C18450" s="158">
        <v>-1.7711129383620398E-2</v>
      </c>
      <c r="D18450" s="158"/>
      <c r="E18450" s="158"/>
    </row>
    <row r="18451" spans="1:5" x14ac:dyDescent="0.25">
      <c r="A18451" s="158">
        <v>127757.03945303</v>
      </c>
      <c r="B18451" s="158">
        <v>-2.4109695087126699E-2</v>
      </c>
      <c r="C18451" s="158">
        <v>-1.7708956437506002E-2</v>
      </c>
      <c r="D18451" s="158"/>
      <c r="E18451" s="158"/>
    </row>
    <row r="18452" spans="1:5" x14ac:dyDescent="0.25">
      <c r="A18452" s="158">
        <v>127827.84162437</v>
      </c>
      <c r="B18452" s="158">
        <v>9.9660698579473503E-2</v>
      </c>
      <c r="C18452" s="158">
        <v>-1.76833128281054E-2</v>
      </c>
      <c r="D18452" s="158"/>
      <c r="E18452" s="158"/>
    </row>
    <row r="18453" spans="1:5" x14ac:dyDescent="0.25">
      <c r="A18453" s="158">
        <v>127833.630666364</v>
      </c>
      <c r="B18453" s="158">
        <v>-0.33120325901124797</v>
      </c>
      <c r="C18453" s="158">
        <v>-1.76811535766839E-2</v>
      </c>
      <c r="D18453" s="158"/>
      <c r="E18453" s="158"/>
    </row>
    <row r="18454" spans="1:5" x14ac:dyDescent="0.25">
      <c r="A18454" s="158">
        <v>127838.892767795</v>
      </c>
      <c r="B18454" s="158">
        <v>0.33223859108169101</v>
      </c>
      <c r="C18454" s="158">
        <v>-1.7679182684909599E-2</v>
      </c>
      <c r="D18454" s="158"/>
      <c r="E18454" s="158"/>
    </row>
    <row r="18455" spans="1:5" x14ac:dyDescent="0.25">
      <c r="A18455" s="158">
        <v>127853.77350126801</v>
      </c>
      <c r="B18455" s="158">
        <v>0.14222234325196301</v>
      </c>
      <c r="C18455" s="158">
        <v>-1.76735670346134E-2</v>
      </c>
      <c r="D18455" s="158"/>
      <c r="E18455" s="158"/>
    </row>
    <row r="18456" spans="1:5" x14ac:dyDescent="0.25">
      <c r="A18456" s="158">
        <v>127856.41400270299</v>
      </c>
      <c r="B18456" s="158">
        <v>-0.66433253230082601</v>
      </c>
      <c r="C18456" s="158">
        <v>-1.76725640674045E-2</v>
      </c>
      <c r="D18456" s="158"/>
      <c r="E18456" s="158"/>
    </row>
    <row r="18457" spans="1:5" x14ac:dyDescent="0.25">
      <c r="A18457" s="158">
        <v>127860.939980467</v>
      </c>
      <c r="B18457" s="158">
        <v>-0.455924875493463</v>
      </c>
      <c r="C18457" s="158">
        <v>-1.7670840365793899E-2</v>
      </c>
      <c r="D18457" s="158"/>
      <c r="E18457" s="158"/>
    </row>
    <row r="18458" spans="1:5" x14ac:dyDescent="0.25">
      <c r="A18458" s="158">
        <v>127864.03240343199</v>
      </c>
      <c r="B18458" s="158">
        <v>0.24074123371897699</v>
      </c>
      <c r="C18458" s="158">
        <v>-1.7669659320059899E-2</v>
      </c>
      <c r="D18458" s="158"/>
      <c r="E18458" s="158"/>
    </row>
    <row r="18459" spans="1:5" x14ac:dyDescent="0.25">
      <c r="A18459" s="158">
        <v>127865.484960136</v>
      </c>
      <c r="B18459" s="158">
        <v>-0.62772688864374304</v>
      </c>
      <c r="C18459" s="158">
        <v>-1.7669103638683799E-2</v>
      </c>
      <c r="D18459" s="158"/>
      <c r="E18459" s="158"/>
    </row>
    <row r="18460" spans="1:5" x14ac:dyDescent="0.25">
      <c r="A18460" s="158">
        <v>127913.613890643</v>
      </c>
      <c r="B18460" s="158">
        <v>-0.13246228011980499</v>
      </c>
      <c r="C18460" s="158">
        <v>-1.76503572196515E-2</v>
      </c>
      <c r="D18460" s="158"/>
      <c r="E18460" s="158"/>
    </row>
    <row r="18461" spans="1:5" x14ac:dyDescent="0.25">
      <c r="A18461" s="158">
        <v>127927.142495573</v>
      </c>
      <c r="B18461" s="158">
        <v>-0.61201104306125598</v>
      </c>
      <c r="C18461" s="158">
        <v>-1.7644971047636099E-2</v>
      </c>
      <c r="D18461" s="158"/>
      <c r="E18461" s="158"/>
    </row>
    <row r="18462" spans="1:5" x14ac:dyDescent="0.25">
      <c r="A18462" s="158">
        <v>127946.50752384</v>
      </c>
      <c r="B18462" s="158">
        <v>-2.2154242061430098</v>
      </c>
      <c r="C18462" s="158">
        <v>-1.7637172271581399E-2</v>
      </c>
      <c r="D18462" s="158"/>
      <c r="E18462" s="158"/>
    </row>
    <row r="18463" spans="1:5" x14ac:dyDescent="0.25">
      <c r="A18463" s="158">
        <v>127950.12930422201</v>
      </c>
      <c r="B18463" s="158">
        <v>-1.2650285384902999</v>
      </c>
      <c r="C18463" s="158">
        <v>-1.7635702078855401E-2</v>
      </c>
      <c r="D18463" s="158"/>
      <c r="E18463" s="158"/>
    </row>
    <row r="18464" spans="1:5" x14ac:dyDescent="0.25">
      <c r="A18464" s="158">
        <v>127955.089228026</v>
      </c>
      <c r="B18464" s="158">
        <v>-0.129375947908694</v>
      </c>
      <c r="C18464" s="158">
        <v>-1.7633682759987501E-2</v>
      </c>
      <c r="D18464" s="158"/>
      <c r="E18464" s="158"/>
    </row>
    <row r="18465" spans="1:5" x14ac:dyDescent="0.25">
      <c r="A18465" s="158">
        <v>127997.69923508501</v>
      </c>
      <c r="B18465" s="158">
        <v>0.135455700158404</v>
      </c>
      <c r="C18465" s="158">
        <v>-1.7616052974989301E-2</v>
      </c>
      <c r="D18465" s="158"/>
      <c r="E18465" s="158"/>
    </row>
    <row r="18466" spans="1:5" x14ac:dyDescent="0.25">
      <c r="A18466" s="158">
        <v>127998.75493876</v>
      </c>
      <c r="B18466" s="158">
        <v>0.46925390940579798</v>
      </c>
      <c r="C18466" s="158">
        <v>-1.76156097731675E-2</v>
      </c>
      <c r="D18466" s="158"/>
      <c r="E18466" s="158"/>
    </row>
    <row r="18467" spans="1:5" x14ac:dyDescent="0.25">
      <c r="A18467" s="158">
        <v>128000.822694819</v>
      </c>
      <c r="B18467" s="158">
        <v>6.2021115408694698E-2</v>
      </c>
      <c r="C18467" s="158">
        <v>-1.76147407985392E-2</v>
      </c>
      <c r="D18467" s="158"/>
      <c r="E18467" s="158"/>
    </row>
    <row r="18468" spans="1:5" x14ac:dyDescent="0.25">
      <c r="A18468" s="158">
        <v>128022.61676285999</v>
      </c>
      <c r="B18468" s="158">
        <v>3.0058730965842901E-3</v>
      </c>
      <c r="C18468" s="158">
        <v>-1.7605509701872E-2</v>
      </c>
      <c r="D18468" s="158"/>
      <c r="E18468" s="158"/>
    </row>
    <row r="18469" spans="1:5" x14ac:dyDescent="0.25">
      <c r="A18469" s="158">
        <v>128031.999445536</v>
      </c>
      <c r="B18469" s="158">
        <v>0.192414858251722</v>
      </c>
      <c r="C18469" s="158">
        <v>-1.7601495032747501E-2</v>
      </c>
      <c r="D18469" s="158"/>
      <c r="E18469" s="158"/>
    </row>
    <row r="18470" spans="1:5" x14ac:dyDescent="0.25">
      <c r="A18470" s="158">
        <v>128071.030010833</v>
      </c>
      <c r="B18470" s="158">
        <v>1.1575810416125401</v>
      </c>
      <c r="C18470" s="158">
        <v>-1.7584533245093199E-2</v>
      </c>
      <c r="D18470" s="158"/>
      <c r="E18470" s="158"/>
    </row>
    <row r="18471" spans="1:5" x14ac:dyDescent="0.25">
      <c r="A18471" s="158">
        <v>128159.24627924</v>
      </c>
      <c r="B18471" s="158">
        <v>8.0177723798313699E-2</v>
      </c>
      <c r="C18471" s="158">
        <v>-1.7544649768381802E-2</v>
      </c>
      <c r="D18471" s="158"/>
      <c r="E18471" s="158"/>
    </row>
    <row r="18472" spans="1:5" x14ac:dyDescent="0.25">
      <c r="A18472" s="158">
        <v>128166.78094258699</v>
      </c>
      <c r="B18472" s="158">
        <v>-0.269911887289498</v>
      </c>
      <c r="C18472" s="158">
        <v>-1.75411442372779E-2</v>
      </c>
      <c r="D18472" s="158"/>
      <c r="E18472" s="158"/>
    </row>
    <row r="18473" spans="1:5" x14ac:dyDescent="0.25">
      <c r="A18473" s="158">
        <v>128192.750120262</v>
      </c>
      <c r="B18473" s="158">
        <v>-2.15249732010259E-2</v>
      </c>
      <c r="C18473" s="158">
        <v>-1.7528942952776301E-2</v>
      </c>
      <c r="D18473" s="158"/>
      <c r="E18473" s="158"/>
    </row>
    <row r="18474" spans="1:5" x14ac:dyDescent="0.25">
      <c r="A18474" s="158">
        <v>128236.859640341</v>
      </c>
      <c r="B18474" s="158">
        <v>0.48082081849425401</v>
      </c>
      <c r="C18474" s="158">
        <v>-1.75077967208777E-2</v>
      </c>
      <c r="D18474" s="158"/>
      <c r="E18474" s="158"/>
    </row>
    <row r="18475" spans="1:5" x14ac:dyDescent="0.25">
      <c r="A18475" s="158">
        <v>128267.525014488</v>
      </c>
      <c r="B18475" s="158">
        <v>0.32838504333287899</v>
      </c>
      <c r="C18475" s="158">
        <v>-1.74927835477902E-2</v>
      </c>
      <c r="D18475" s="158"/>
      <c r="E18475" s="158"/>
    </row>
    <row r="18476" spans="1:5" x14ac:dyDescent="0.25">
      <c r="A18476" s="158">
        <v>128325.428646174</v>
      </c>
      <c r="B18476" s="158">
        <v>-0.56384536667585206</v>
      </c>
      <c r="C18476" s="158">
        <v>-1.7463739632369499E-2</v>
      </c>
      <c r="D18476" s="158"/>
      <c r="E18476" s="158"/>
    </row>
    <row r="18477" spans="1:5" x14ac:dyDescent="0.25">
      <c r="A18477" s="158">
        <v>128366.671957125</v>
      </c>
      <c r="B18477" s="158">
        <v>-0.414423785109097</v>
      </c>
      <c r="C18477" s="158">
        <v>-1.74424999362774E-2</v>
      </c>
      <c r="D18477" s="158"/>
      <c r="E18477" s="158"/>
    </row>
    <row r="18478" spans="1:5" x14ac:dyDescent="0.25">
      <c r="A18478" s="158">
        <v>128439.160701802</v>
      </c>
      <c r="B18478" s="158">
        <v>0.62424442436486105</v>
      </c>
      <c r="C18478" s="158">
        <v>-1.7404060963769001E-2</v>
      </c>
      <c r="D18478" s="158"/>
      <c r="E18478" s="158"/>
    </row>
    <row r="18479" spans="1:5" x14ac:dyDescent="0.25">
      <c r="A18479" s="158">
        <v>128481.52509256599</v>
      </c>
      <c r="B18479" s="158">
        <v>0.267336933461571</v>
      </c>
      <c r="C18479" s="158">
        <v>-1.7380944985198401E-2</v>
      </c>
      <c r="D18479" s="158"/>
      <c r="E18479" s="158"/>
    </row>
    <row r="18480" spans="1:5" x14ac:dyDescent="0.25">
      <c r="A18480" s="158">
        <v>128558.586012837</v>
      </c>
      <c r="B18480" s="158">
        <v>-2.1026941430617501</v>
      </c>
      <c r="C18480" s="158">
        <v>-1.7337672093324999E-2</v>
      </c>
      <c r="D18480" s="158"/>
      <c r="E18480" s="158"/>
    </row>
    <row r="18481" spans="1:5" x14ac:dyDescent="0.25">
      <c r="A18481" s="158">
        <v>128562.183975523</v>
      </c>
      <c r="B18481" s="158">
        <v>-0.19979623907594399</v>
      </c>
      <c r="C18481" s="158">
        <v>-1.73356132010964E-2</v>
      </c>
      <c r="D18481" s="158"/>
      <c r="E18481" s="158"/>
    </row>
    <row r="18482" spans="1:5" x14ac:dyDescent="0.25">
      <c r="A18482" s="158">
        <v>128590.79515794</v>
      </c>
      <c r="B18482" s="158">
        <v>4.5530364874532703</v>
      </c>
      <c r="C18482" s="158">
        <v>-1.73191189584012E-2</v>
      </c>
      <c r="D18482" s="158"/>
      <c r="E18482" s="158"/>
    </row>
    <row r="18483" spans="1:5" x14ac:dyDescent="0.25">
      <c r="A18483" s="158">
        <v>128620.45805564499</v>
      </c>
      <c r="B18483" s="158">
        <v>-0.342043403978254</v>
      </c>
      <c r="C18483" s="158">
        <v>-1.7301790301865801E-2</v>
      </c>
      <c r="D18483" s="158"/>
      <c r="E18483" s="158"/>
    </row>
    <row r="18484" spans="1:5" x14ac:dyDescent="0.25">
      <c r="A18484" s="158">
        <v>128625.000770136</v>
      </c>
      <c r="B18484" s="158">
        <v>-7.0258997430683298E-2</v>
      </c>
      <c r="C18484" s="158">
        <v>-1.7299116043398399E-2</v>
      </c>
      <c r="D18484" s="158"/>
      <c r="E18484" s="158"/>
    </row>
    <row r="18485" spans="1:5" x14ac:dyDescent="0.25">
      <c r="A18485" s="158">
        <v>128663.27004325599</v>
      </c>
      <c r="B18485" s="158">
        <v>4.24181406458723E-2</v>
      </c>
      <c r="C18485" s="158">
        <v>-1.7276371891884499E-2</v>
      </c>
      <c r="D18485" s="158"/>
      <c r="E18485" s="158"/>
    </row>
    <row r="18486" spans="1:5" x14ac:dyDescent="0.25">
      <c r="A18486" s="158">
        <v>128678.77080261199</v>
      </c>
      <c r="B18486" s="158">
        <v>5.0230389111871603E-2</v>
      </c>
      <c r="C18486" s="158">
        <v>-1.7267050134475201E-2</v>
      </c>
      <c r="D18486" s="158"/>
      <c r="E18486" s="158"/>
    </row>
    <row r="18487" spans="1:5" x14ac:dyDescent="0.25">
      <c r="A18487" s="158">
        <v>128797.34896267101</v>
      </c>
      <c r="B18487" s="158">
        <v>-0.352704628277134</v>
      </c>
      <c r="C18487" s="158">
        <v>-1.7193664707821198E-2</v>
      </c>
      <c r="D18487" s="158"/>
      <c r="E18487" s="158"/>
    </row>
    <row r="18488" spans="1:5" x14ac:dyDescent="0.25">
      <c r="A18488" s="158">
        <v>128801.635088832</v>
      </c>
      <c r="B18488" s="158">
        <v>0.43001732251852798</v>
      </c>
      <c r="C18488" s="158">
        <v>-1.71909436506133E-2</v>
      </c>
      <c r="D18488" s="158"/>
      <c r="E18488" s="158"/>
    </row>
    <row r="18489" spans="1:5" x14ac:dyDescent="0.25">
      <c r="A18489" s="158">
        <v>128820.95178231101</v>
      </c>
      <c r="B18489" s="158">
        <v>0.33520066961336697</v>
      </c>
      <c r="C18489" s="158">
        <v>-1.7178621374982699E-2</v>
      </c>
      <c r="D18489" s="158"/>
      <c r="E18489" s="158"/>
    </row>
    <row r="18490" spans="1:5" x14ac:dyDescent="0.25">
      <c r="A18490" s="158">
        <v>128910.00037889701</v>
      </c>
      <c r="B18490" s="158">
        <v>0.45233326655966799</v>
      </c>
      <c r="C18490" s="158">
        <v>-1.7120571418012799E-2</v>
      </c>
      <c r="D18490" s="158"/>
      <c r="E18490" s="158"/>
    </row>
    <row r="18491" spans="1:5" x14ac:dyDescent="0.25">
      <c r="A18491" s="158">
        <v>128916.531810399</v>
      </c>
      <c r="B18491" s="158">
        <v>-0.30688903442603899</v>
      </c>
      <c r="C18491" s="158">
        <v>-1.7116233363195701E-2</v>
      </c>
      <c r="D18491" s="158"/>
      <c r="E18491" s="158"/>
    </row>
    <row r="18492" spans="1:5" x14ac:dyDescent="0.25">
      <c r="A18492" s="158">
        <v>128944.079610081</v>
      </c>
      <c r="B18492" s="158">
        <v>-3.0410284695969698E-4</v>
      </c>
      <c r="C18492" s="158">
        <v>-1.7097816354358499E-2</v>
      </c>
      <c r="D18492" s="158"/>
      <c r="E18492" s="158"/>
    </row>
    <row r="18493" spans="1:5" x14ac:dyDescent="0.25">
      <c r="A18493" s="158">
        <v>128970.468826538</v>
      </c>
      <c r="B18493" s="158">
        <v>0.33866839177920699</v>
      </c>
      <c r="C18493" s="158">
        <v>-1.70799918929006E-2</v>
      </c>
      <c r="D18493" s="158"/>
      <c r="E18493" s="158"/>
    </row>
    <row r="18494" spans="1:5" x14ac:dyDescent="0.25">
      <c r="A18494" s="158">
        <v>128971.99937431399</v>
      </c>
      <c r="B18494" s="158">
        <v>-0.85144344162039198</v>
      </c>
      <c r="C18494" s="158">
        <v>-1.7078952636678801E-2</v>
      </c>
      <c r="D18494" s="158"/>
      <c r="E18494" s="158"/>
    </row>
    <row r="18495" spans="1:5" x14ac:dyDescent="0.25">
      <c r="A18495" s="158">
        <v>128978.82236003201</v>
      </c>
      <c r="B18495" s="158">
        <v>0.11837767723526001</v>
      </c>
      <c r="C18495" s="158">
        <v>-1.7074312496819798E-2</v>
      </c>
      <c r="D18495" s="158"/>
      <c r="E18495" s="158"/>
    </row>
    <row r="18496" spans="1:5" x14ac:dyDescent="0.25">
      <c r="A18496" s="158">
        <v>129014.551112617</v>
      </c>
      <c r="B18496" s="158">
        <v>-0.15082436880424799</v>
      </c>
      <c r="C18496" s="158">
        <v>-1.7049820643760701E-2</v>
      </c>
      <c r="D18496" s="158"/>
      <c r="E18496" s="158"/>
    </row>
    <row r="18497" spans="1:5" x14ac:dyDescent="0.25">
      <c r="A18497" s="158">
        <v>129045.159039679</v>
      </c>
      <c r="B18497" s="158">
        <v>-7.2265937814919301E-2</v>
      </c>
      <c r="C18497" s="158">
        <v>-1.70285810579895E-2</v>
      </c>
      <c r="D18497" s="158"/>
      <c r="E18497" s="158"/>
    </row>
    <row r="18498" spans="1:5" x14ac:dyDescent="0.25">
      <c r="A18498" s="158">
        <v>129054.875195097</v>
      </c>
      <c r="B18498" s="158">
        <v>5.8417963781409697E-2</v>
      </c>
      <c r="C18498" s="158">
        <v>-1.7021789106389702E-2</v>
      </c>
      <c r="D18498" s="158"/>
      <c r="E18498" s="158"/>
    </row>
    <row r="18499" spans="1:5" x14ac:dyDescent="0.25">
      <c r="A18499" s="158">
        <v>129056.074078372</v>
      </c>
      <c r="B18499" s="158">
        <v>0.53058457976553597</v>
      </c>
      <c r="C18499" s="158">
        <v>-1.7020949385657399E-2</v>
      </c>
      <c r="D18499" s="158"/>
      <c r="E18499" s="158"/>
    </row>
    <row r="18500" spans="1:5" x14ac:dyDescent="0.25">
      <c r="A18500" s="158">
        <v>129120.289539383</v>
      </c>
      <c r="B18500" s="158">
        <v>-0.88568724517657005</v>
      </c>
      <c r="C18500" s="158">
        <v>-1.6975440954745399E-2</v>
      </c>
      <c r="D18500" s="158"/>
      <c r="E18500" s="158"/>
    </row>
    <row r="18501" spans="1:5" x14ac:dyDescent="0.25">
      <c r="A18501" s="158">
        <v>129122.600065898</v>
      </c>
      <c r="B18501" s="158">
        <v>0.29631134030117001</v>
      </c>
      <c r="C18501" s="158">
        <v>-1.6973784143728701E-2</v>
      </c>
      <c r="D18501" s="158"/>
      <c r="E18501" s="158"/>
    </row>
    <row r="18502" spans="1:5" x14ac:dyDescent="0.25">
      <c r="A18502" s="158">
        <v>129150.568505823</v>
      </c>
      <c r="B18502" s="158">
        <v>-0.17555081174828199</v>
      </c>
      <c r="C18502" s="158">
        <v>-1.6953622333081699E-2</v>
      </c>
      <c r="D18502" s="158"/>
      <c r="E18502" s="158"/>
    </row>
    <row r="18503" spans="1:5" x14ac:dyDescent="0.25">
      <c r="A18503" s="158">
        <v>129177.65477000301</v>
      </c>
      <c r="B18503" s="158">
        <v>-0.94780705654742303</v>
      </c>
      <c r="C18503" s="158">
        <v>-1.6933909327489401E-2</v>
      </c>
      <c r="D18503" s="158"/>
      <c r="E18503" s="158"/>
    </row>
    <row r="18504" spans="1:5" x14ac:dyDescent="0.25">
      <c r="A18504" s="158">
        <v>129230.538407751</v>
      </c>
      <c r="B18504" s="158">
        <v>7.9410346335318002E-2</v>
      </c>
      <c r="C18504" s="158">
        <v>-1.6894892400038299E-2</v>
      </c>
      <c r="D18504" s="158"/>
      <c r="E18504" s="158"/>
    </row>
    <row r="18505" spans="1:5" x14ac:dyDescent="0.25">
      <c r="A18505" s="158">
        <v>129273.408849789</v>
      </c>
      <c r="B18505" s="158">
        <v>-0.213933584453252</v>
      </c>
      <c r="C18505" s="158">
        <v>-1.68627516020892E-2</v>
      </c>
      <c r="D18505" s="158"/>
      <c r="E18505" s="158"/>
    </row>
    <row r="18506" spans="1:5" x14ac:dyDescent="0.25">
      <c r="A18506" s="158">
        <v>129405.05545847</v>
      </c>
      <c r="B18506" s="158">
        <v>0.26667829708861801</v>
      </c>
      <c r="C18506" s="158">
        <v>-1.67612110971317E-2</v>
      </c>
      <c r="D18506" s="158"/>
      <c r="E18506" s="158"/>
    </row>
    <row r="18507" spans="1:5" x14ac:dyDescent="0.25">
      <c r="A18507" s="158">
        <v>129441.05574452</v>
      </c>
      <c r="B18507" s="158">
        <v>0.19162264498766601</v>
      </c>
      <c r="C18507" s="158">
        <v>-1.67327018587951E-2</v>
      </c>
      <c r="D18507" s="158"/>
      <c r="E18507" s="158"/>
    </row>
    <row r="18508" spans="1:5" x14ac:dyDescent="0.25">
      <c r="A18508" s="158">
        <v>129461.791703603</v>
      </c>
      <c r="B18508" s="158">
        <v>5.6175364536725801E-2</v>
      </c>
      <c r="C18508" s="158">
        <v>-1.6716136951833799E-2</v>
      </c>
      <c r="D18508" s="158"/>
      <c r="E18508" s="158"/>
    </row>
    <row r="18509" spans="1:5" x14ac:dyDescent="0.25">
      <c r="A18509" s="158">
        <v>129472.55557978401</v>
      </c>
      <c r="B18509" s="158">
        <v>-0.23815314924547901</v>
      </c>
      <c r="C18509" s="158">
        <v>-1.67074968966885E-2</v>
      </c>
      <c r="D18509" s="158"/>
      <c r="E18509" s="158"/>
    </row>
    <row r="18510" spans="1:5" x14ac:dyDescent="0.25">
      <c r="A18510" s="158">
        <v>129472.958061078</v>
      </c>
      <c r="B18510" s="158">
        <v>3.9496749708378704E-3</v>
      </c>
      <c r="C18510" s="158">
        <v>-1.67071732815934E-2</v>
      </c>
      <c r="D18510" s="158"/>
      <c r="E18510" s="158"/>
    </row>
    <row r="18511" spans="1:5" x14ac:dyDescent="0.25">
      <c r="A18511" s="158">
        <v>129488.338106626</v>
      </c>
      <c r="B18511" s="158">
        <v>1.2905620844202901</v>
      </c>
      <c r="C18511" s="158">
        <v>-1.6694777414741901E-2</v>
      </c>
      <c r="D18511" s="158"/>
      <c r="E18511" s="158"/>
    </row>
    <row r="18512" spans="1:5" x14ac:dyDescent="0.25">
      <c r="A18512" s="158">
        <v>129520.94964858</v>
      </c>
      <c r="B18512" s="158">
        <v>-3.62678187469712E-2</v>
      </c>
      <c r="C18512" s="158">
        <v>-1.6668303288533099E-2</v>
      </c>
      <c r="D18512" s="158"/>
      <c r="E18512" s="158"/>
    </row>
    <row r="18513" spans="1:5" x14ac:dyDescent="0.25">
      <c r="A18513" s="158">
        <v>129532.429568083</v>
      </c>
      <c r="B18513" s="158">
        <v>-0.28905865529516001</v>
      </c>
      <c r="C18513" s="158">
        <v>-1.6658922473352902E-2</v>
      </c>
      <c r="D18513" s="158"/>
      <c r="E18513" s="158"/>
    </row>
    <row r="18514" spans="1:5" x14ac:dyDescent="0.25">
      <c r="A18514" s="158">
        <v>129535.769757071</v>
      </c>
      <c r="B18514" s="158">
        <v>-0.35397741921028297</v>
      </c>
      <c r="C18514" s="158">
        <v>-1.66561870435105E-2</v>
      </c>
      <c r="D18514" s="158"/>
      <c r="E18514" s="158"/>
    </row>
    <row r="18515" spans="1:5" x14ac:dyDescent="0.25">
      <c r="A18515" s="158">
        <v>129551.264144844</v>
      </c>
      <c r="B18515" s="158">
        <v>-0.206164987174451</v>
      </c>
      <c r="C18515" s="158">
        <v>-1.6643462691141701E-2</v>
      </c>
      <c r="D18515" s="158"/>
      <c r="E18515" s="158"/>
    </row>
    <row r="18516" spans="1:5" x14ac:dyDescent="0.25">
      <c r="A18516" s="158">
        <v>129553.372397181</v>
      </c>
      <c r="B18516" s="158">
        <v>0.33050531387171</v>
      </c>
      <c r="C18516" s="158">
        <v>-1.6641726858383901E-2</v>
      </c>
      <c r="D18516" s="158"/>
      <c r="E18516" s="158"/>
    </row>
    <row r="18517" spans="1:5" x14ac:dyDescent="0.25">
      <c r="A18517" s="158">
        <v>129617.418758803</v>
      </c>
      <c r="B18517" s="158">
        <v>-0.68129028130263802</v>
      </c>
      <c r="C18517" s="158">
        <v>-1.6588483262969401E-2</v>
      </c>
      <c r="D18517" s="158"/>
      <c r="E18517" s="158"/>
    </row>
    <row r="18518" spans="1:5" x14ac:dyDescent="0.25">
      <c r="A18518" s="158">
        <v>129620.173840819</v>
      </c>
      <c r="B18518" s="158">
        <v>-0.34598619948374998</v>
      </c>
      <c r="C18518" s="158">
        <v>-1.6586170738989599E-2</v>
      </c>
      <c r="D18518" s="158"/>
      <c r="E18518" s="158"/>
    </row>
    <row r="18519" spans="1:5" x14ac:dyDescent="0.25">
      <c r="A18519" s="158">
        <v>129690.151655416</v>
      </c>
      <c r="B18519" s="158">
        <v>0.12094075145632199</v>
      </c>
      <c r="C18519" s="158">
        <v>-1.6526823977446901E-2</v>
      </c>
      <c r="D18519" s="158"/>
      <c r="E18519" s="158"/>
    </row>
    <row r="18520" spans="1:5" x14ac:dyDescent="0.25">
      <c r="A18520" s="158">
        <v>129814.058443313</v>
      </c>
      <c r="B18520" s="158">
        <v>-0.60884591523628895</v>
      </c>
      <c r="C18520" s="158">
        <v>-1.6418881470346699E-2</v>
      </c>
      <c r="D18520" s="158"/>
      <c r="E18520" s="158"/>
    </row>
    <row r="18521" spans="1:5" x14ac:dyDescent="0.25">
      <c r="A18521" s="158">
        <v>129824.816690678</v>
      </c>
      <c r="B18521" s="158">
        <v>-5.6076719241093802E-2</v>
      </c>
      <c r="C18521" s="158">
        <v>-1.6409338015519699E-2</v>
      </c>
      <c r="D18521" s="158"/>
      <c r="E18521" s="158"/>
    </row>
    <row r="18522" spans="1:5" x14ac:dyDescent="0.25">
      <c r="A18522" s="158">
        <v>129825.315102557</v>
      </c>
      <c r="B18522" s="158">
        <v>6.26798113613658E-2</v>
      </c>
      <c r="C18522" s="158">
        <v>-1.6408895222484701E-2</v>
      </c>
      <c r="D18522" s="158"/>
      <c r="E18522" s="158"/>
    </row>
    <row r="18523" spans="1:5" x14ac:dyDescent="0.25">
      <c r="A18523" s="158">
        <v>129854.975227299</v>
      </c>
      <c r="B18523" s="158">
        <v>-0.50365979954309903</v>
      </c>
      <c r="C18523" s="158">
        <v>-1.63824397691603E-2</v>
      </c>
      <c r="D18523" s="158"/>
      <c r="E18523" s="158"/>
    </row>
    <row r="18524" spans="1:5" x14ac:dyDescent="0.25">
      <c r="A18524" s="158">
        <v>129856.610241481</v>
      </c>
      <c r="B18524" s="158">
        <v>5.2070603754961198E-2</v>
      </c>
      <c r="C18524" s="158">
        <v>-1.6380975403036301E-2</v>
      </c>
      <c r="D18524" s="158"/>
      <c r="E18524" s="158"/>
    </row>
    <row r="18525" spans="1:5" x14ac:dyDescent="0.25">
      <c r="A18525" s="158">
        <v>129867.208091111</v>
      </c>
      <c r="B18525" s="158">
        <v>0.41818281076724301</v>
      </c>
      <c r="C18525" s="158">
        <v>-1.6371468456632801E-2</v>
      </c>
      <c r="D18525" s="158"/>
      <c r="E18525" s="158"/>
    </row>
    <row r="18526" spans="1:5" x14ac:dyDescent="0.25">
      <c r="A18526" s="158">
        <v>129891.738970116</v>
      </c>
      <c r="B18526" s="158">
        <v>0.564588345003458</v>
      </c>
      <c r="C18526" s="158">
        <v>-1.6349361749477001E-2</v>
      </c>
      <c r="D18526" s="158"/>
      <c r="E18526" s="158"/>
    </row>
    <row r="18527" spans="1:5" x14ac:dyDescent="0.25">
      <c r="A18527" s="158">
        <v>129924.532750304</v>
      </c>
      <c r="B18527" s="158">
        <v>-0.45952918941980497</v>
      </c>
      <c r="C18527" s="158">
        <v>-1.6319588969784599E-2</v>
      </c>
      <c r="D18527" s="158"/>
      <c r="E18527" s="158"/>
    </row>
    <row r="18528" spans="1:5" x14ac:dyDescent="0.25">
      <c r="A18528" s="158">
        <v>129985.842130551</v>
      </c>
      <c r="B18528" s="158">
        <v>-0.117745793361546</v>
      </c>
      <c r="C18528" s="158">
        <v>-1.62632557922943E-2</v>
      </c>
      <c r="D18528" s="158"/>
      <c r="E18528" s="158"/>
    </row>
    <row r="18529" spans="1:5" x14ac:dyDescent="0.25">
      <c r="A18529" s="158">
        <v>129987.354519753</v>
      </c>
      <c r="B18529" s="158">
        <v>-0.53855239304696501</v>
      </c>
      <c r="C18529" s="158">
        <v>-1.6261855130471198E-2</v>
      </c>
      <c r="D18529" s="158"/>
      <c r="E18529" s="158"/>
    </row>
    <row r="18530" spans="1:5" x14ac:dyDescent="0.25">
      <c r="A18530" s="158">
        <v>129988.902447477</v>
      </c>
      <c r="B18530" s="158">
        <v>-0.62034756411042402</v>
      </c>
      <c r="C18530" s="158">
        <v>-1.6260421006938499E-2</v>
      </c>
      <c r="D18530" s="158"/>
      <c r="E18530" s="158"/>
    </row>
    <row r="18531" spans="1:5" x14ac:dyDescent="0.25">
      <c r="A18531" s="158">
        <v>129994.895466723</v>
      </c>
      <c r="B18531" s="158">
        <v>-0.35734104860656302</v>
      </c>
      <c r="C18531" s="158">
        <v>-1.6254863364567902E-2</v>
      </c>
      <c r="D18531" s="158"/>
      <c r="E18531" s="158"/>
    </row>
    <row r="18532" spans="1:5" x14ac:dyDescent="0.25">
      <c r="A18532" s="158">
        <v>130008.978973488</v>
      </c>
      <c r="B18532" s="158">
        <v>-0.226160578741674</v>
      </c>
      <c r="C18532" s="158">
        <v>-1.6241770276803E-2</v>
      </c>
      <c r="D18532" s="158"/>
      <c r="E18532" s="158"/>
    </row>
    <row r="18533" spans="1:5" x14ac:dyDescent="0.25">
      <c r="A18533" s="158">
        <v>130013.817436208</v>
      </c>
      <c r="B18533" s="158">
        <v>-8.7186553878404495E-3</v>
      </c>
      <c r="C18533" s="158">
        <v>-1.6237261495018598E-2</v>
      </c>
      <c r="D18533" s="158"/>
      <c r="E18533" s="158"/>
    </row>
    <row r="18534" spans="1:5" x14ac:dyDescent="0.25">
      <c r="A18534" s="158">
        <v>130033.389953441</v>
      </c>
      <c r="B18534" s="158">
        <v>-0.50887778663695205</v>
      </c>
      <c r="C18534" s="158">
        <v>-1.6218967444373199E-2</v>
      </c>
      <c r="D18534" s="158"/>
      <c r="E18534" s="158"/>
    </row>
    <row r="18535" spans="1:5" x14ac:dyDescent="0.25">
      <c r="A18535" s="158">
        <v>130061.20173725999</v>
      </c>
      <c r="B18535" s="158">
        <v>0.229799467774705</v>
      </c>
      <c r="C18535" s="158">
        <v>-1.6192820442398E-2</v>
      </c>
      <c r="D18535" s="158"/>
      <c r="E18535" s="158"/>
    </row>
    <row r="18536" spans="1:5" x14ac:dyDescent="0.25">
      <c r="A18536" s="158">
        <v>130113.10474852299</v>
      </c>
      <c r="B18536" s="158">
        <v>2.2557696066405298E-3</v>
      </c>
      <c r="C18536" s="158">
        <v>-1.6143549068738501E-2</v>
      </c>
      <c r="D18536" s="158"/>
      <c r="E18536" s="158"/>
    </row>
    <row r="18537" spans="1:5" x14ac:dyDescent="0.25">
      <c r="A18537" s="158">
        <v>130118.810074087</v>
      </c>
      <c r="B18537" s="158">
        <v>-3.4971489329284098</v>
      </c>
      <c r="C18537" s="158">
        <v>-1.61380953776229E-2</v>
      </c>
      <c r="D18537" s="158"/>
      <c r="E18537" s="158"/>
    </row>
    <row r="18538" spans="1:5" x14ac:dyDescent="0.25">
      <c r="A18538" s="158">
        <v>130129.41190810699</v>
      </c>
      <c r="B18538" s="158">
        <v>-1.40327984279526</v>
      </c>
      <c r="C18538" s="158">
        <v>-1.6127941384597302E-2</v>
      </c>
      <c r="D18538" s="158"/>
      <c r="E18538" s="158"/>
    </row>
    <row r="18539" spans="1:5" x14ac:dyDescent="0.25">
      <c r="A18539" s="158">
        <v>130130.209040292</v>
      </c>
      <c r="B18539" s="158">
        <v>0.280619430183426</v>
      </c>
      <c r="C18539" s="158">
        <v>-1.6127176887071801E-2</v>
      </c>
      <c r="D18539" s="158"/>
      <c r="E18539" s="158"/>
    </row>
    <row r="18540" spans="1:5" x14ac:dyDescent="0.25">
      <c r="A18540" s="158">
        <v>130152.403024598</v>
      </c>
      <c r="B18540" s="158">
        <v>0.45831590455049898</v>
      </c>
      <c r="C18540" s="158">
        <v>-1.6105833320551599E-2</v>
      </c>
      <c r="D18540" s="158"/>
      <c r="E18540" s="158"/>
    </row>
    <row r="18541" spans="1:5" x14ac:dyDescent="0.25">
      <c r="A18541" s="158">
        <v>130165.995077764</v>
      </c>
      <c r="B18541" s="158">
        <v>-1.23154338771303E-2</v>
      </c>
      <c r="C18541" s="158">
        <v>-1.60927066651213E-2</v>
      </c>
      <c r="D18541" s="158"/>
      <c r="E18541" s="158"/>
    </row>
    <row r="18542" spans="1:5" x14ac:dyDescent="0.25">
      <c r="A18542" s="158">
        <v>130217.088320854</v>
      </c>
      <c r="B18542" s="158">
        <v>-0.275072522695963</v>
      </c>
      <c r="C18542" s="158">
        <v>-1.6042987451381802E-2</v>
      </c>
      <c r="D18542" s="158"/>
      <c r="E18542" s="158"/>
    </row>
    <row r="18543" spans="1:5" x14ac:dyDescent="0.25">
      <c r="A18543" s="158">
        <v>130248.406536781</v>
      </c>
      <c r="B18543" s="158">
        <v>0.35109662478003401</v>
      </c>
      <c r="C18543" s="158">
        <v>-1.6012219235719001E-2</v>
      </c>
      <c r="D18543" s="158"/>
      <c r="E18543" s="158"/>
    </row>
    <row r="18544" spans="1:5" x14ac:dyDescent="0.25">
      <c r="A18544" s="158">
        <v>130345.02945512399</v>
      </c>
      <c r="B18544" s="158">
        <v>-4.7897053181855699E-2</v>
      </c>
      <c r="C18544" s="158">
        <v>-1.5915902039887901E-2</v>
      </c>
      <c r="D18544" s="158"/>
      <c r="E18544" s="158"/>
    </row>
    <row r="18545" spans="1:5" x14ac:dyDescent="0.25">
      <c r="A18545" s="158">
        <v>130345.28603163701</v>
      </c>
      <c r="B18545" s="158">
        <v>-7.0279449796672999E-2</v>
      </c>
      <c r="C18545" s="158">
        <v>-1.5915643490262001E-2</v>
      </c>
      <c r="D18545" s="158"/>
      <c r="E18545" s="158"/>
    </row>
    <row r="18546" spans="1:5" x14ac:dyDescent="0.25">
      <c r="A18546" s="158">
        <v>130370.319502725</v>
      </c>
      <c r="B18546" s="158">
        <v>-0.25982487481539501</v>
      </c>
      <c r="C18546" s="158">
        <v>-1.5890346874232499E-2</v>
      </c>
      <c r="D18546" s="158"/>
      <c r="E18546" s="158"/>
    </row>
    <row r="18547" spans="1:5" x14ac:dyDescent="0.25">
      <c r="A18547" s="158">
        <v>130438.79838408899</v>
      </c>
      <c r="B18547" s="158">
        <v>-0.120216554171937</v>
      </c>
      <c r="C18547" s="158">
        <v>-1.58204360364416E-2</v>
      </c>
      <c r="D18547" s="158"/>
      <c r="E18547" s="158"/>
    </row>
    <row r="18548" spans="1:5" x14ac:dyDescent="0.25">
      <c r="A18548" s="158">
        <v>130440.711697744</v>
      </c>
      <c r="B18548" s="158">
        <v>-0.207991129216756</v>
      </c>
      <c r="C18548" s="158">
        <v>-1.5818467785632902E-2</v>
      </c>
      <c r="D18548" s="158"/>
      <c r="E18548" s="158"/>
    </row>
    <row r="18549" spans="1:5" x14ac:dyDescent="0.25">
      <c r="A18549" s="158">
        <v>130471.251379116</v>
      </c>
      <c r="B18549" s="158"/>
      <c r="C18549" s="158">
        <v>-1.57869417487452E-2</v>
      </c>
      <c r="D18549" s="158"/>
      <c r="E18549" s="158"/>
    </row>
    <row r="18550" spans="1:5" x14ac:dyDescent="0.25">
      <c r="A18550" s="158">
        <v>130501.93497410099</v>
      </c>
      <c r="B18550" s="158">
        <v>9.5497812793388093E-3</v>
      </c>
      <c r="C18550" s="158">
        <v>-1.5755060123024699E-2</v>
      </c>
      <c r="D18550" s="158"/>
      <c r="E18550" s="158"/>
    </row>
    <row r="18551" spans="1:5" x14ac:dyDescent="0.25">
      <c r="A18551" s="158">
        <v>130504.646343751</v>
      </c>
      <c r="B18551" s="158">
        <v>-0.11192545083771301</v>
      </c>
      <c r="C18551" s="158">
        <v>-1.57522329324714E-2</v>
      </c>
      <c r="D18551" s="158"/>
      <c r="E18551" s="158"/>
    </row>
    <row r="18552" spans="1:5" x14ac:dyDescent="0.25">
      <c r="A18552" s="158">
        <v>130509.735816624</v>
      </c>
      <c r="B18552" s="158">
        <v>0.272648564578226</v>
      </c>
      <c r="C18552" s="158">
        <v>-1.57469216941237E-2</v>
      </c>
      <c r="D18552" s="158"/>
      <c r="E18552" s="158"/>
    </row>
    <row r="18553" spans="1:5" x14ac:dyDescent="0.25">
      <c r="A18553" s="158">
        <v>130510.818484884</v>
      </c>
      <c r="B18553" s="158">
        <v>-0.29253251347527398</v>
      </c>
      <c r="C18553" s="158">
        <v>-1.5745791116792199E-2</v>
      </c>
      <c r="D18553" s="158"/>
      <c r="E18553" s="158"/>
    </row>
    <row r="18554" spans="1:5" x14ac:dyDescent="0.25">
      <c r="A18554" s="158">
        <v>130529.305755437</v>
      </c>
      <c r="B18554" s="158">
        <v>-0.29027724973285102</v>
      </c>
      <c r="C18554" s="158">
        <v>-1.5726446085260599E-2</v>
      </c>
      <c r="D18554" s="158"/>
      <c r="E18554" s="158"/>
    </row>
    <row r="18555" spans="1:5" x14ac:dyDescent="0.25">
      <c r="A18555" s="158">
        <v>130591.32997558</v>
      </c>
      <c r="B18555" s="158">
        <v>-0.73341906924282396</v>
      </c>
      <c r="C18555" s="158">
        <v>-1.5660997963045601E-2</v>
      </c>
      <c r="D18555" s="158"/>
      <c r="E18555" s="158"/>
    </row>
    <row r="18556" spans="1:5" x14ac:dyDescent="0.25">
      <c r="A18556" s="158">
        <v>130650.334488794</v>
      </c>
      <c r="B18556" s="158">
        <v>0.13236364326834099</v>
      </c>
      <c r="C18556" s="158">
        <v>-1.5597959072025901E-2</v>
      </c>
      <c r="D18556" s="158"/>
      <c r="E18556" s="158"/>
    </row>
    <row r="18557" spans="1:5" x14ac:dyDescent="0.25">
      <c r="A18557" s="158">
        <v>130663.058674795</v>
      </c>
      <c r="B18557" s="158">
        <v>-0.23936832200373001</v>
      </c>
      <c r="C18557" s="158">
        <v>-1.5584266025929499E-2</v>
      </c>
      <c r="D18557" s="158"/>
      <c r="E18557" s="158"/>
    </row>
    <row r="18558" spans="1:5" x14ac:dyDescent="0.25">
      <c r="A18558" s="158">
        <v>130694.94024769599</v>
      </c>
      <c r="B18558" s="158">
        <v>0.24472285048629</v>
      </c>
      <c r="C18558" s="158">
        <v>-1.5549803424912601E-2</v>
      </c>
      <c r="D18558" s="158"/>
      <c r="E18558" s="158"/>
    </row>
    <row r="18559" spans="1:5" x14ac:dyDescent="0.25">
      <c r="A18559" s="158">
        <v>130707.622004363</v>
      </c>
      <c r="B18559" s="158">
        <v>0.11608116412109599</v>
      </c>
      <c r="C18559" s="158">
        <v>-1.55360341332904E-2</v>
      </c>
      <c r="D18559" s="158"/>
      <c r="E18559" s="158"/>
    </row>
    <row r="18560" spans="1:5" x14ac:dyDescent="0.25">
      <c r="A18560" s="158">
        <v>130712.59802868</v>
      </c>
      <c r="B18560" s="158">
        <v>-0.157334380121366</v>
      </c>
      <c r="C18560" s="158">
        <v>-1.55306219400789E-2</v>
      </c>
      <c r="D18560" s="158"/>
      <c r="E18560" s="158"/>
    </row>
    <row r="18561" spans="1:5" x14ac:dyDescent="0.25">
      <c r="A18561" s="158">
        <v>130760.718008928</v>
      </c>
      <c r="B18561" s="158">
        <v>6.9466713380705904E-3</v>
      </c>
      <c r="C18561" s="158">
        <v>-1.5478010031714E-2</v>
      </c>
      <c r="D18561" s="158"/>
      <c r="E18561" s="158"/>
    </row>
    <row r="18562" spans="1:5" x14ac:dyDescent="0.25">
      <c r="A18562" s="158">
        <v>130769.173073311</v>
      </c>
      <c r="B18562" s="158">
        <v>0.134486972537395</v>
      </c>
      <c r="C18562" s="158">
        <v>-1.5468714511936699E-2</v>
      </c>
      <c r="D18562" s="158"/>
      <c r="E18562" s="158"/>
    </row>
    <row r="18563" spans="1:5" x14ac:dyDescent="0.25">
      <c r="A18563" s="158">
        <v>130825.351565185</v>
      </c>
      <c r="B18563" s="158">
        <v>0.24072845600371401</v>
      </c>
      <c r="C18563" s="158">
        <v>-1.5406564755701201E-2</v>
      </c>
      <c r="D18563" s="158"/>
      <c r="E18563" s="158"/>
    </row>
    <row r="18564" spans="1:5" x14ac:dyDescent="0.25">
      <c r="A18564" s="158">
        <v>130867.01154152201</v>
      </c>
      <c r="B18564" s="158">
        <v>-0.12618426484259901</v>
      </c>
      <c r="C18564" s="158">
        <v>-1.5360043977657899E-2</v>
      </c>
      <c r="D18564" s="158"/>
      <c r="E18564" s="158"/>
    </row>
    <row r="18565" spans="1:5" x14ac:dyDescent="0.25">
      <c r="A18565" s="158">
        <v>130871.169787274</v>
      </c>
      <c r="B18565" s="158">
        <v>-6.6199639951780603E-2</v>
      </c>
      <c r="C18565" s="158">
        <v>-1.53553804041986E-2</v>
      </c>
      <c r="D18565" s="158"/>
      <c r="E18565" s="158"/>
    </row>
    <row r="18566" spans="1:5" x14ac:dyDescent="0.25">
      <c r="A18566" s="158">
        <v>130908.674689184</v>
      </c>
      <c r="B18566" s="158">
        <v>-0.766566635321275</v>
      </c>
      <c r="C18566" s="158">
        <v>-1.5313152973152401E-2</v>
      </c>
      <c r="D18566" s="158"/>
      <c r="E18566" s="158"/>
    </row>
    <row r="18567" spans="1:5" x14ac:dyDescent="0.25">
      <c r="A18567" s="158">
        <v>130956.555804813</v>
      </c>
      <c r="B18567" s="158">
        <v>0.28831362487449202</v>
      </c>
      <c r="C18567" s="158">
        <v>-1.52588130705879E-2</v>
      </c>
      <c r="D18567" s="158"/>
      <c r="E18567" s="158"/>
    </row>
    <row r="18568" spans="1:5" x14ac:dyDescent="0.25">
      <c r="A18568" s="158">
        <v>130956.74536275001</v>
      </c>
      <c r="B18568" s="158">
        <v>-0.16949427926844499</v>
      </c>
      <c r="C18568" s="158">
        <v>-1.52585969880428E-2</v>
      </c>
      <c r="D18568" s="158"/>
      <c r="E18568" s="158"/>
    </row>
    <row r="18569" spans="1:5" x14ac:dyDescent="0.25">
      <c r="A18569" s="158">
        <v>130965.00357553001</v>
      </c>
      <c r="B18569" s="158">
        <v>-0.43184034149628098</v>
      </c>
      <c r="C18569" s="158">
        <v>-1.5249175919446399E-2</v>
      </c>
      <c r="D18569" s="158"/>
      <c r="E18569" s="158"/>
    </row>
    <row r="18570" spans="1:5" x14ac:dyDescent="0.25">
      <c r="A18570" s="158">
        <v>131004.024776358</v>
      </c>
      <c r="B18570" s="158">
        <v>-0.51596501500152903</v>
      </c>
      <c r="C18570" s="158">
        <v>-1.5204467502745501E-2</v>
      </c>
      <c r="D18570" s="158"/>
      <c r="E18570" s="158"/>
    </row>
    <row r="18571" spans="1:5" x14ac:dyDescent="0.25">
      <c r="A18571" s="158">
        <v>131042.208359971</v>
      </c>
      <c r="B18571" s="158">
        <v>-0.22779373305710199</v>
      </c>
      <c r="C18571" s="158">
        <v>-1.5160412063031099E-2</v>
      </c>
      <c r="D18571" s="158"/>
      <c r="E18571" s="158"/>
    </row>
    <row r="18572" spans="1:5" x14ac:dyDescent="0.25">
      <c r="A18572" s="158">
        <v>131079.043404094</v>
      </c>
      <c r="B18572" s="158">
        <v>-0.14990353250716701</v>
      </c>
      <c r="C18572" s="158">
        <v>-1.51176262467793E-2</v>
      </c>
      <c r="D18572" s="158"/>
      <c r="E18572" s="158"/>
    </row>
    <row r="18573" spans="1:5" x14ac:dyDescent="0.25">
      <c r="A18573" s="158">
        <v>131111.567447582</v>
      </c>
      <c r="B18573" s="158">
        <v>0.22171858185398</v>
      </c>
      <c r="C18573" s="158">
        <v>-1.50796151006094E-2</v>
      </c>
      <c r="D18573" s="158"/>
      <c r="E18573" s="158"/>
    </row>
    <row r="18574" spans="1:5" x14ac:dyDescent="0.25">
      <c r="A18574" s="158">
        <v>131113.60461402099</v>
      </c>
      <c r="B18574" s="158">
        <v>-0.26898708647938901</v>
      </c>
      <c r="C18574" s="158">
        <v>-1.50772269996804E-2</v>
      </c>
      <c r="D18574" s="158"/>
      <c r="E18574" s="158"/>
    </row>
    <row r="18575" spans="1:5" x14ac:dyDescent="0.25">
      <c r="A18575" s="158">
        <v>131115.52966223101</v>
      </c>
      <c r="B18575" s="158">
        <v>0.57179907506754701</v>
      </c>
      <c r="C18575" s="158">
        <v>-1.5074969547230799E-2</v>
      </c>
      <c r="D18575" s="158"/>
      <c r="E18575" s="158"/>
    </row>
    <row r="18576" spans="1:5" x14ac:dyDescent="0.25">
      <c r="A18576" s="158">
        <v>131144.075375024</v>
      </c>
      <c r="B18576" s="158">
        <v>-1.6344373413956802E-2</v>
      </c>
      <c r="C18576" s="158">
        <v>-1.5041405469704601E-2</v>
      </c>
      <c r="D18576" s="158"/>
      <c r="E18576" s="158"/>
    </row>
    <row r="18577" spans="1:5" x14ac:dyDescent="0.25">
      <c r="A18577" s="158">
        <v>131147.10468543001</v>
      </c>
      <c r="B18577" s="158">
        <v>0.537374545662339</v>
      </c>
      <c r="C18577" s="158">
        <v>-1.50378337974381E-2</v>
      </c>
      <c r="D18577" s="158"/>
      <c r="E18577" s="158"/>
    </row>
    <row r="18578" spans="1:5" x14ac:dyDescent="0.25">
      <c r="A18578" s="158">
        <v>131177.95718813199</v>
      </c>
      <c r="B18578" s="158">
        <v>0.62685548626542098</v>
      </c>
      <c r="C18578" s="158">
        <v>-1.50013506062574E-2</v>
      </c>
      <c r="D18578" s="158"/>
      <c r="E18578" s="158"/>
    </row>
    <row r="18579" spans="1:5" x14ac:dyDescent="0.25">
      <c r="A18579" s="158">
        <v>131182.54952576</v>
      </c>
      <c r="B18579" s="158">
        <v>4.06479747096622E-2</v>
      </c>
      <c r="C18579" s="158">
        <v>-1.49959035268454E-2</v>
      </c>
      <c r="D18579" s="158"/>
      <c r="E18579" s="158"/>
    </row>
    <row r="18580" spans="1:5" x14ac:dyDescent="0.25">
      <c r="A18580" s="158">
        <v>131213.02127119299</v>
      </c>
      <c r="B18580" s="158">
        <v>4.35925731582021E-2</v>
      </c>
      <c r="C18580" s="158">
        <v>-1.49596514233647E-2</v>
      </c>
      <c r="D18580" s="158"/>
      <c r="E18580" s="158"/>
    </row>
    <row r="18581" spans="1:5" x14ac:dyDescent="0.25">
      <c r="A18581" s="158">
        <v>131253.42093424199</v>
      </c>
      <c r="B18581" s="158">
        <v>0.57825450214430396</v>
      </c>
      <c r="C18581" s="158">
        <v>-1.4911297262084899E-2</v>
      </c>
      <c r="D18581" s="158"/>
      <c r="E18581" s="158"/>
    </row>
    <row r="18582" spans="1:5" x14ac:dyDescent="0.25">
      <c r="A18582" s="158">
        <v>131253.805250348</v>
      </c>
      <c r="B18582" s="158">
        <v>7.3309532517394898</v>
      </c>
      <c r="C18582" s="158">
        <v>-1.49108356880617E-2</v>
      </c>
      <c r="D18582" s="158"/>
      <c r="E18582" s="158"/>
    </row>
    <row r="18583" spans="1:5" x14ac:dyDescent="0.25">
      <c r="A18583" s="158">
        <v>131274.70433892301</v>
      </c>
      <c r="B18583" s="158">
        <v>-0.53466384262801403</v>
      </c>
      <c r="C18583" s="158">
        <v>-1.4885690360739501E-2</v>
      </c>
      <c r="D18583" s="158"/>
      <c r="E18583" s="158"/>
    </row>
    <row r="18584" spans="1:5" x14ac:dyDescent="0.25">
      <c r="A18584" s="158">
        <v>131284.774803601</v>
      </c>
      <c r="B18584" s="158">
        <v>-0.18881124494910501</v>
      </c>
      <c r="C18584" s="158">
        <v>-1.4873542312801901E-2</v>
      </c>
      <c r="D18584" s="158"/>
      <c r="E18584" s="158"/>
    </row>
    <row r="18585" spans="1:5" x14ac:dyDescent="0.25">
      <c r="A18585" s="158">
        <v>131316.37167370401</v>
      </c>
      <c r="B18585" s="158">
        <v>0.35287212981163202</v>
      </c>
      <c r="C18585" s="158">
        <v>-1.48352942718303E-2</v>
      </c>
      <c r="D18585" s="158"/>
      <c r="E18585" s="158"/>
    </row>
    <row r="18586" spans="1:5" x14ac:dyDescent="0.25">
      <c r="A18586" s="158">
        <v>131342.88905697101</v>
      </c>
      <c r="B18586" s="158">
        <v>-0.530963257793726</v>
      </c>
      <c r="C18586" s="158">
        <v>-1.4803040161195999E-2</v>
      </c>
      <c r="D18586" s="158"/>
      <c r="E18586" s="158"/>
    </row>
    <row r="18587" spans="1:5" x14ac:dyDescent="0.25">
      <c r="A18587" s="158">
        <v>131420.77759449999</v>
      </c>
      <c r="B18587" s="158">
        <v>-0.37402491716626002</v>
      </c>
      <c r="C18587" s="158">
        <v>-1.47074887696238E-2</v>
      </c>
      <c r="D18587" s="158"/>
      <c r="E18587" s="158"/>
    </row>
    <row r="18588" spans="1:5" x14ac:dyDescent="0.25">
      <c r="A18588" s="158">
        <v>131447.57435541</v>
      </c>
      <c r="B18588" s="158">
        <v>0.53794020845177004</v>
      </c>
      <c r="C18588" s="158">
        <v>-1.46743363962798E-2</v>
      </c>
      <c r="D18588" s="158"/>
      <c r="E18588" s="158"/>
    </row>
    <row r="18589" spans="1:5" x14ac:dyDescent="0.25">
      <c r="A18589" s="158">
        <v>131451.19244903099</v>
      </c>
      <c r="B18589" s="158">
        <v>0.58257021608318904</v>
      </c>
      <c r="C18589" s="158">
        <v>-1.46698492748245E-2</v>
      </c>
      <c r="D18589" s="158"/>
      <c r="E18589" s="158"/>
    </row>
    <row r="18590" spans="1:5" x14ac:dyDescent="0.25">
      <c r="A18590" s="158">
        <v>131480.94081734799</v>
      </c>
      <c r="B18590" s="158">
        <v>6.4150745195878905E-2</v>
      </c>
      <c r="C18590" s="158">
        <v>-1.4632857626993999E-2</v>
      </c>
      <c r="D18590" s="158"/>
      <c r="E18590" s="158"/>
    </row>
    <row r="18591" spans="1:5" x14ac:dyDescent="0.25">
      <c r="A18591" s="158">
        <v>131509.91769463901</v>
      </c>
      <c r="B18591" s="158">
        <v>-0.56276067838308996</v>
      </c>
      <c r="C18591" s="158">
        <v>-1.45966576564232E-2</v>
      </c>
      <c r="D18591" s="158"/>
      <c r="E18591" s="158"/>
    </row>
    <row r="18592" spans="1:5" x14ac:dyDescent="0.25">
      <c r="A18592" s="158">
        <v>131538.01245021899</v>
      </c>
      <c r="B18592" s="158">
        <v>0.23558578709501601</v>
      </c>
      <c r="C18592" s="158">
        <v>-1.45614022528601E-2</v>
      </c>
      <c r="D18592" s="158"/>
      <c r="E18592" s="158"/>
    </row>
    <row r="18593" spans="1:5" x14ac:dyDescent="0.25">
      <c r="A18593" s="158">
        <v>131546.364149673</v>
      </c>
      <c r="B18593" s="158">
        <v>0.29034119995372498</v>
      </c>
      <c r="C18593" s="158">
        <v>-1.4550892103085701E-2</v>
      </c>
      <c r="D18593" s="158"/>
      <c r="E18593" s="158"/>
    </row>
    <row r="18594" spans="1:5" x14ac:dyDescent="0.25">
      <c r="A18594" s="158">
        <v>131582.25631846601</v>
      </c>
      <c r="B18594" s="158">
        <v>-0.327269296964106</v>
      </c>
      <c r="C18594" s="158">
        <v>-1.45055687171001E-2</v>
      </c>
      <c r="D18594" s="158"/>
      <c r="E18594" s="158"/>
    </row>
    <row r="18595" spans="1:5" x14ac:dyDescent="0.25">
      <c r="A18595" s="158">
        <v>131725.56846096599</v>
      </c>
      <c r="B18595" s="158">
        <v>0.16446454550600501</v>
      </c>
      <c r="C18595" s="158">
        <v>-1.43221095614001E-2</v>
      </c>
      <c r="D18595" s="158"/>
      <c r="E18595" s="158"/>
    </row>
    <row r="18596" spans="1:5" x14ac:dyDescent="0.25">
      <c r="A18596" s="158">
        <v>131769.50995799701</v>
      </c>
      <c r="B18596" s="158">
        <v>-0.17765337752274599</v>
      </c>
      <c r="C18596" s="158">
        <v>-1.42650678950818E-2</v>
      </c>
      <c r="D18596" s="158"/>
      <c r="E18596" s="158"/>
    </row>
    <row r="18597" spans="1:5" x14ac:dyDescent="0.25">
      <c r="A18597" s="158">
        <v>131805.52702491099</v>
      </c>
      <c r="B18597" s="158">
        <v>-0.61496437366508305</v>
      </c>
      <c r="C18597" s="158">
        <v>-1.4218038941620499E-2</v>
      </c>
      <c r="D18597" s="158"/>
      <c r="E18597" s="158"/>
    </row>
    <row r="18598" spans="1:5" x14ac:dyDescent="0.25">
      <c r="A18598" s="158">
        <v>131806.49798015601</v>
      </c>
      <c r="B18598" s="158">
        <v>0.106163635792922</v>
      </c>
      <c r="C18598" s="158">
        <v>-1.42167677174262E-2</v>
      </c>
      <c r="D18598" s="158"/>
      <c r="E18598" s="158"/>
    </row>
    <row r="18599" spans="1:5" x14ac:dyDescent="0.25">
      <c r="A18599" s="158">
        <v>131840.824040479</v>
      </c>
      <c r="B18599" s="158">
        <v>0.12946317783504299</v>
      </c>
      <c r="C18599" s="158">
        <v>-1.41717116340675E-2</v>
      </c>
      <c r="D18599" s="158"/>
      <c r="E18599" s="158"/>
    </row>
    <row r="18600" spans="1:5" x14ac:dyDescent="0.25">
      <c r="A18600" s="158">
        <v>131865.92343902899</v>
      </c>
      <c r="B18600" s="158">
        <v>0.35704565828891299</v>
      </c>
      <c r="C18600" s="158">
        <v>-1.4138625590933099E-2</v>
      </c>
      <c r="D18600" s="158"/>
      <c r="E18600" s="158"/>
    </row>
    <row r="18601" spans="1:5" x14ac:dyDescent="0.25">
      <c r="A18601" s="158">
        <v>131893.78354420501</v>
      </c>
      <c r="B18601" s="158">
        <v>-0.200772325526311</v>
      </c>
      <c r="C18601" s="158">
        <v>-1.41017616032552E-2</v>
      </c>
      <c r="D18601" s="158"/>
      <c r="E18601" s="158"/>
    </row>
    <row r="18602" spans="1:5" x14ac:dyDescent="0.25">
      <c r="A18602" s="158">
        <v>131917.189666113</v>
      </c>
      <c r="B18602" s="158">
        <v>0.19606513073333601</v>
      </c>
      <c r="C18602" s="158">
        <v>-1.40706785342686E-2</v>
      </c>
      <c r="D18602" s="158"/>
      <c r="E18602" s="158"/>
    </row>
    <row r="18603" spans="1:5" x14ac:dyDescent="0.25">
      <c r="A18603" s="158">
        <v>131979.483443876</v>
      </c>
      <c r="B18603" s="158">
        <v>-3.5563760315770999E-3</v>
      </c>
      <c r="C18603" s="158">
        <v>-1.3987454864422299E-2</v>
      </c>
      <c r="D18603" s="158"/>
      <c r="E18603" s="158"/>
    </row>
    <row r="18604" spans="1:5" x14ac:dyDescent="0.25">
      <c r="A18604" s="158">
        <v>131991.16723163001</v>
      </c>
      <c r="B18604" s="158">
        <v>1.2164454529539801</v>
      </c>
      <c r="C18604" s="158">
        <v>-1.3971765136694901E-2</v>
      </c>
      <c r="D18604" s="158"/>
      <c r="E18604" s="158"/>
    </row>
    <row r="18605" spans="1:5" x14ac:dyDescent="0.25">
      <c r="A18605" s="158">
        <v>131995.110313624</v>
      </c>
      <c r="B18605" s="158">
        <v>0.353362630157528</v>
      </c>
      <c r="C18605" s="158">
        <v>-1.39664644083868E-2</v>
      </c>
      <c r="D18605" s="158"/>
      <c r="E18605" s="158"/>
    </row>
    <row r="18606" spans="1:5" x14ac:dyDescent="0.25">
      <c r="A18606" s="158">
        <v>132050.428249641</v>
      </c>
      <c r="B18606" s="158">
        <v>-0.51226051591850597</v>
      </c>
      <c r="C18606" s="158">
        <v>-1.3891797073657799E-2</v>
      </c>
      <c r="D18606" s="158"/>
      <c r="E18606" s="158"/>
    </row>
    <row r="18607" spans="1:5" x14ac:dyDescent="0.25">
      <c r="A18607" s="158">
        <v>132092.43879458099</v>
      </c>
      <c r="B18607" s="158">
        <v>1.6720060889575701</v>
      </c>
      <c r="C18607" s="158">
        <v>-1.38347157463016E-2</v>
      </c>
      <c r="D18607" s="158"/>
      <c r="E18607" s="158"/>
    </row>
    <row r="18608" spans="1:5" x14ac:dyDescent="0.25">
      <c r="A18608" s="158">
        <v>132111.98319191299</v>
      </c>
      <c r="B18608" s="158">
        <v>-0.442130839712773</v>
      </c>
      <c r="C18608" s="158">
        <v>-1.3808049907884101E-2</v>
      </c>
      <c r="D18608" s="158"/>
      <c r="E18608" s="158"/>
    </row>
    <row r="18609" spans="1:5" x14ac:dyDescent="0.25">
      <c r="A18609" s="158">
        <v>132144.416287083</v>
      </c>
      <c r="B18609" s="158">
        <v>-0.29407699811180299</v>
      </c>
      <c r="C18609" s="158">
        <v>-1.37636453868904E-2</v>
      </c>
      <c r="D18609" s="158"/>
      <c r="E18609" s="158"/>
    </row>
    <row r="18610" spans="1:5" x14ac:dyDescent="0.25">
      <c r="A18610" s="158">
        <v>132181.50115199701</v>
      </c>
      <c r="B18610" s="158">
        <v>-0.128846718577869</v>
      </c>
      <c r="C18610" s="158">
        <v>-1.37126379121425E-2</v>
      </c>
      <c r="D18610" s="158"/>
      <c r="E18610" s="158"/>
    </row>
    <row r="18611" spans="1:5" x14ac:dyDescent="0.25">
      <c r="A18611" s="158">
        <v>132231.87001544001</v>
      </c>
      <c r="B18611" s="158">
        <v>-0.12942308512214901</v>
      </c>
      <c r="C18611" s="158">
        <v>-1.3642961225564401E-2</v>
      </c>
      <c r="D18611" s="158"/>
      <c r="E18611" s="158"/>
    </row>
    <row r="18612" spans="1:5" x14ac:dyDescent="0.25">
      <c r="A18612" s="158">
        <v>132252.10532138601</v>
      </c>
      <c r="B18612" s="158">
        <v>5.9726706441387598E-2</v>
      </c>
      <c r="C18612" s="158">
        <v>-1.36148406363028E-2</v>
      </c>
      <c r="D18612" s="158"/>
      <c r="E18612" s="158"/>
    </row>
    <row r="18613" spans="1:5" x14ac:dyDescent="0.25">
      <c r="A18613" s="158">
        <v>132276.07774717599</v>
      </c>
      <c r="B18613" s="158">
        <v>-1.23624373517407</v>
      </c>
      <c r="C18613" s="158">
        <v>-1.3581431707669201E-2</v>
      </c>
      <c r="D18613" s="158"/>
      <c r="E18613" s="158"/>
    </row>
    <row r="18614" spans="1:5" x14ac:dyDescent="0.25">
      <c r="A18614" s="158">
        <v>132295.70529230201</v>
      </c>
      <c r="B18614" s="158">
        <v>0.26251164737092197</v>
      </c>
      <c r="C18614" s="158">
        <v>-1.35540015242265E-2</v>
      </c>
      <c r="D18614" s="158"/>
      <c r="E18614" s="158"/>
    </row>
    <row r="18615" spans="1:5" x14ac:dyDescent="0.25">
      <c r="A18615" s="158">
        <v>132314.766890314</v>
      </c>
      <c r="B18615" s="158">
        <v>-3.4481359736637802E-2</v>
      </c>
      <c r="C18615" s="158">
        <v>-1.3527296563666901E-2</v>
      </c>
      <c r="D18615" s="158"/>
      <c r="E18615" s="158"/>
    </row>
    <row r="18616" spans="1:5" x14ac:dyDescent="0.25">
      <c r="A18616" s="158">
        <v>132318.14189118601</v>
      </c>
      <c r="B18616" s="158">
        <v>-0.42513399925818701</v>
      </c>
      <c r="C18616" s="158">
        <v>-1.35225615127667E-2</v>
      </c>
      <c r="D18616" s="158"/>
      <c r="E18616" s="158"/>
    </row>
    <row r="18617" spans="1:5" x14ac:dyDescent="0.25">
      <c r="A18617" s="158">
        <v>132352.25075854899</v>
      </c>
      <c r="B18617" s="158">
        <v>-0.355909556434997</v>
      </c>
      <c r="C18617" s="158">
        <v>-1.34745941040621E-2</v>
      </c>
      <c r="D18617" s="158"/>
      <c r="E18617" s="158"/>
    </row>
    <row r="18618" spans="1:5" x14ac:dyDescent="0.25">
      <c r="A18618" s="158">
        <v>132364.329543503</v>
      </c>
      <c r="B18618" s="158">
        <v>-0.99314876372441596</v>
      </c>
      <c r="C18618" s="158">
        <v>-1.34575582819501E-2</v>
      </c>
      <c r="D18618" s="158"/>
      <c r="E18618" s="158"/>
    </row>
    <row r="18619" spans="1:5" x14ac:dyDescent="0.25">
      <c r="A18619" s="158">
        <v>132369.69433098601</v>
      </c>
      <c r="B18619" s="158">
        <v>-2.2037260326724502</v>
      </c>
      <c r="C18619" s="158">
        <v>-1.3449983562560301E-2</v>
      </c>
      <c r="D18619" s="158"/>
      <c r="E18619" s="158"/>
    </row>
    <row r="18620" spans="1:5" x14ac:dyDescent="0.25">
      <c r="A18620" s="158">
        <v>132414.02254300201</v>
      </c>
      <c r="B18620" s="158">
        <v>-2.6697156382970998E-2</v>
      </c>
      <c r="C18620" s="158">
        <v>-1.3387201061568099E-2</v>
      </c>
      <c r="D18620" s="158"/>
      <c r="E18620" s="158"/>
    </row>
    <row r="18621" spans="1:5" x14ac:dyDescent="0.25">
      <c r="A18621" s="158">
        <v>132438.68463957999</v>
      </c>
      <c r="B18621" s="158">
        <v>2.2217681678427002E-2</v>
      </c>
      <c r="C18621" s="158">
        <v>-1.33521224891267E-2</v>
      </c>
      <c r="D18621" s="158"/>
      <c r="E18621" s="158"/>
    </row>
    <row r="18622" spans="1:5" x14ac:dyDescent="0.25">
      <c r="A18622" s="158">
        <v>132511.10479613699</v>
      </c>
      <c r="B18622" s="158">
        <v>0.13814992279270699</v>
      </c>
      <c r="C18622" s="158">
        <v>-1.32485009050926E-2</v>
      </c>
      <c r="D18622" s="158"/>
      <c r="E18622" s="158"/>
    </row>
    <row r="18623" spans="1:5" x14ac:dyDescent="0.25">
      <c r="A18623" s="158">
        <v>132539.212921684</v>
      </c>
      <c r="B18623" s="158">
        <v>0.30940626981934599</v>
      </c>
      <c r="C18623" s="158">
        <v>-1.3208037506450099E-2</v>
      </c>
      <c r="D18623" s="158"/>
      <c r="E18623" s="158"/>
    </row>
    <row r="18624" spans="1:5" x14ac:dyDescent="0.25">
      <c r="A18624" s="158">
        <v>132544.26627669201</v>
      </c>
      <c r="B18624" s="158">
        <v>-0.146383967886454</v>
      </c>
      <c r="C18624" s="158">
        <v>-1.3200748413736E-2</v>
      </c>
      <c r="D18624" s="158"/>
      <c r="E18624" s="158"/>
    </row>
    <row r="18625" spans="1:5" x14ac:dyDescent="0.25">
      <c r="A18625" s="158">
        <v>132552.23945216299</v>
      </c>
      <c r="B18625" s="158">
        <v>0.174217603102922</v>
      </c>
      <c r="C18625" s="158">
        <v>-1.31892387409633E-2</v>
      </c>
      <c r="D18625" s="158"/>
      <c r="E18625" s="158"/>
    </row>
    <row r="18626" spans="1:5" x14ac:dyDescent="0.25">
      <c r="A18626" s="158">
        <v>132564.707826597</v>
      </c>
      <c r="B18626" s="158">
        <v>-0.293138729363351</v>
      </c>
      <c r="C18626" s="158">
        <v>-1.3171218079078799E-2</v>
      </c>
      <c r="D18626" s="158"/>
      <c r="E18626" s="158"/>
    </row>
    <row r="18627" spans="1:5" x14ac:dyDescent="0.25">
      <c r="A18627" s="158">
        <v>132603.609092773</v>
      </c>
      <c r="B18627" s="158">
        <v>0.57109410569819996</v>
      </c>
      <c r="C18627" s="158">
        <v>-1.3114822082233199E-2</v>
      </c>
      <c r="D18627" s="158"/>
      <c r="E18627" s="158"/>
    </row>
    <row r="18628" spans="1:5" x14ac:dyDescent="0.25">
      <c r="A18628" s="158">
        <v>132609.35950944401</v>
      </c>
      <c r="B18628" s="158">
        <v>-4.6382332570482597E-2</v>
      </c>
      <c r="C18628" s="158">
        <v>-1.3106463585357201E-2</v>
      </c>
      <c r="D18628" s="158"/>
      <c r="E18628" s="158"/>
    </row>
    <row r="18629" spans="1:5" x14ac:dyDescent="0.25">
      <c r="A18629" s="158">
        <v>132630.249928159</v>
      </c>
      <c r="B18629" s="158">
        <v>-0.28972747108455499</v>
      </c>
      <c r="C18629" s="158">
        <v>-1.30760508612948E-2</v>
      </c>
      <c r="D18629" s="158"/>
      <c r="E18629" s="158"/>
    </row>
    <row r="18630" spans="1:5" x14ac:dyDescent="0.25">
      <c r="A18630" s="158">
        <v>132633.302424216</v>
      </c>
      <c r="B18630" s="158">
        <v>-8.9838017262344694E-2</v>
      </c>
      <c r="C18630" s="158">
        <v>-1.3071600737632499E-2</v>
      </c>
      <c r="D18630" s="158"/>
      <c r="E18630" s="158"/>
    </row>
    <row r="18631" spans="1:5" x14ac:dyDescent="0.25">
      <c r="A18631" s="158">
        <v>132658.605251995</v>
      </c>
      <c r="B18631" s="158">
        <v>0.40641681385009698</v>
      </c>
      <c r="C18631" s="158">
        <v>-1.3034651599880501E-2</v>
      </c>
      <c r="D18631" s="158"/>
      <c r="E18631" s="158"/>
    </row>
    <row r="18632" spans="1:5" x14ac:dyDescent="0.25">
      <c r="A18632" s="158">
        <v>132669.465432242</v>
      </c>
      <c r="B18632" s="158">
        <v>0.29697237352794797</v>
      </c>
      <c r="C18632" s="158">
        <v>-1.3018759364133201E-2</v>
      </c>
      <c r="D18632" s="158"/>
      <c r="E18632" s="158"/>
    </row>
    <row r="18633" spans="1:5" x14ac:dyDescent="0.25">
      <c r="A18633" s="158">
        <v>132729.75783173801</v>
      </c>
      <c r="B18633" s="158">
        <v>0.10429516451724299</v>
      </c>
      <c r="C18633" s="158">
        <v>-1.2930167682223E-2</v>
      </c>
      <c r="D18633" s="158"/>
      <c r="E18633" s="158"/>
    </row>
    <row r="18634" spans="1:5" x14ac:dyDescent="0.25">
      <c r="A18634" s="158">
        <v>132750.007313476</v>
      </c>
      <c r="B18634" s="158">
        <v>-0.220110143652963</v>
      </c>
      <c r="C18634" s="158">
        <v>-1.29002763844692E-2</v>
      </c>
      <c r="D18634" s="158"/>
      <c r="E18634" s="158"/>
    </row>
    <row r="18635" spans="1:5" x14ac:dyDescent="0.25">
      <c r="A18635" s="158">
        <v>132757.42211781201</v>
      </c>
      <c r="B18635" s="158">
        <v>6.3275846122246002E-2</v>
      </c>
      <c r="C18635" s="158">
        <v>-1.2889313803982699E-2</v>
      </c>
      <c r="D18635" s="158"/>
      <c r="E18635" s="158"/>
    </row>
    <row r="18636" spans="1:5" x14ac:dyDescent="0.25">
      <c r="A18636" s="158">
        <v>132765.93385247199</v>
      </c>
      <c r="B18636" s="158">
        <v>-0.196647175950415</v>
      </c>
      <c r="C18636" s="158">
        <v>-1.2876718089422499E-2</v>
      </c>
      <c r="D18636" s="158"/>
      <c r="E18636" s="158"/>
    </row>
    <row r="18637" spans="1:5" x14ac:dyDescent="0.25">
      <c r="A18637" s="158">
        <v>132771.164624786</v>
      </c>
      <c r="B18637" s="158">
        <v>4.3639154547170399E-2</v>
      </c>
      <c r="C18637" s="158">
        <v>-1.2868971547671399E-2</v>
      </c>
      <c r="D18637" s="158"/>
      <c r="E18637" s="158"/>
    </row>
    <row r="18638" spans="1:5" x14ac:dyDescent="0.25">
      <c r="A18638" s="158">
        <v>132808.632039305</v>
      </c>
      <c r="B18638" s="158">
        <v>0.42780287728076999</v>
      </c>
      <c r="C18638" s="158">
        <v>-1.2813350433373101E-2</v>
      </c>
      <c r="D18638" s="158"/>
      <c r="E18638" s="158"/>
    </row>
    <row r="18639" spans="1:5" x14ac:dyDescent="0.25">
      <c r="A18639" s="158">
        <v>132824.751906791</v>
      </c>
      <c r="B18639" s="158">
        <v>-3.0524169125707998</v>
      </c>
      <c r="C18639" s="158">
        <v>-1.27893482651938E-2</v>
      </c>
      <c r="D18639" s="158"/>
      <c r="E18639" s="158"/>
    </row>
    <row r="18640" spans="1:5" x14ac:dyDescent="0.25">
      <c r="A18640" s="158">
        <v>132839.74899506601</v>
      </c>
      <c r="B18640" s="158">
        <v>0.41762812710255398</v>
      </c>
      <c r="C18640" s="158">
        <v>-1.2766979169951001E-2</v>
      </c>
      <c r="D18640" s="158"/>
      <c r="E18640" s="158"/>
    </row>
    <row r="18641" spans="1:5" x14ac:dyDescent="0.25">
      <c r="A18641" s="158">
        <v>132878.79616256</v>
      </c>
      <c r="B18641" s="158">
        <v>3.2552773468144101</v>
      </c>
      <c r="C18641" s="158">
        <v>-1.2708563339240199E-2</v>
      </c>
      <c r="D18641" s="158"/>
      <c r="E18641" s="158"/>
    </row>
    <row r="18642" spans="1:5" x14ac:dyDescent="0.25">
      <c r="A18642" s="158">
        <v>132930.578265649</v>
      </c>
      <c r="B18642" s="158">
        <v>-4.2334099054954901</v>
      </c>
      <c r="C18642" s="158">
        <v>-1.26307085449597E-2</v>
      </c>
      <c r="D18642" s="158"/>
      <c r="E18642" s="158"/>
    </row>
    <row r="18643" spans="1:5" x14ac:dyDescent="0.25">
      <c r="A18643" s="158">
        <v>132944.77584111399</v>
      </c>
      <c r="B18643" s="158">
        <v>-0.83952195963509202</v>
      </c>
      <c r="C18643" s="158">
        <v>-1.2609285664319901E-2</v>
      </c>
      <c r="D18643" s="158"/>
      <c r="E18643" s="158"/>
    </row>
    <row r="18644" spans="1:5" x14ac:dyDescent="0.25">
      <c r="A18644" s="158">
        <v>133001.028493455</v>
      </c>
      <c r="B18644" s="158">
        <v>0.17832076045079001</v>
      </c>
      <c r="C18644" s="158">
        <v>-1.25240827229922E-2</v>
      </c>
      <c r="D18644" s="158"/>
      <c r="E18644" s="158"/>
    </row>
    <row r="18645" spans="1:5" x14ac:dyDescent="0.25">
      <c r="A18645" s="158">
        <v>133091.29244433701</v>
      </c>
      <c r="B18645" s="158">
        <v>-0.66992756895334304</v>
      </c>
      <c r="C18645" s="158">
        <v>-1.23862960042648E-2</v>
      </c>
      <c r="D18645" s="158"/>
      <c r="E18645" s="158"/>
    </row>
    <row r="18646" spans="1:5" x14ac:dyDescent="0.25">
      <c r="A18646" s="158">
        <v>133159.74344132701</v>
      </c>
      <c r="B18646" s="158">
        <v>-0.75763973173099697</v>
      </c>
      <c r="C18646" s="158">
        <v>-1.2280937604969001E-2</v>
      </c>
      <c r="D18646" s="158"/>
      <c r="E18646" s="158"/>
    </row>
    <row r="18647" spans="1:5" x14ac:dyDescent="0.25">
      <c r="A18647" s="158">
        <v>133168.76544239101</v>
      </c>
      <c r="B18647" s="158">
        <v>1.2147208298305801</v>
      </c>
      <c r="C18647" s="158">
        <v>-1.2266995674937E-2</v>
      </c>
      <c r="D18647" s="158"/>
      <c r="E18647" s="158"/>
    </row>
    <row r="18648" spans="1:5" x14ac:dyDescent="0.25">
      <c r="A18648" s="158">
        <v>133260.76238601701</v>
      </c>
      <c r="B18648" s="158">
        <v>-0.14694666880624699</v>
      </c>
      <c r="C18648" s="158">
        <v>-1.21240992787E-2</v>
      </c>
      <c r="D18648" s="158"/>
      <c r="E18648" s="158"/>
    </row>
    <row r="18649" spans="1:5" x14ac:dyDescent="0.25">
      <c r="A18649" s="158">
        <v>133390.26319867</v>
      </c>
      <c r="B18649" s="158">
        <v>-0.41635144690664899</v>
      </c>
      <c r="C18649" s="158">
        <v>-1.1920717918143E-2</v>
      </c>
      <c r="D18649" s="158"/>
      <c r="E18649" s="158"/>
    </row>
    <row r="18650" spans="1:5" x14ac:dyDescent="0.25">
      <c r="A18650" s="158">
        <v>133420.73324770899</v>
      </c>
      <c r="B18650" s="158">
        <v>-0.40530823738967903</v>
      </c>
      <c r="C18650" s="158">
        <v>-1.1872490213675899E-2</v>
      </c>
      <c r="D18650" s="158"/>
      <c r="E18650" s="158"/>
    </row>
    <row r="18651" spans="1:5" x14ac:dyDescent="0.25">
      <c r="A18651" s="158">
        <v>133428.747748764</v>
      </c>
      <c r="B18651" s="158">
        <v>2.0752188075464399</v>
      </c>
      <c r="C18651" s="158">
        <v>-1.18597814453506E-2</v>
      </c>
      <c r="D18651" s="158"/>
      <c r="E18651" s="158"/>
    </row>
    <row r="18652" spans="1:5" x14ac:dyDescent="0.25">
      <c r="A18652" s="158">
        <v>133486.50287293701</v>
      </c>
      <c r="B18652" s="158">
        <v>0.70483797869551601</v>
      </c>
      <c r="C18652" s="158">
        <v>-1.17679099832784E-2</v>
      </c>
      <c r="D18652" s="158"/>
      <c r="E18652" s="158"/>
    </row>
    <row r="18653" spans="1:5" x14ac:dyDescent="0.25">
      <c r="A18653" s="158">
        <v>133525.21077120799</v>
      </c>
      <c r="B18653" s="158">
        <v>0.255394629471284</v>
      </c>
      <c r="C18653" s="158">
        <v>-1.17060555678645E-2</v>
      </c>
      <c r="D18653" s="158"/>
      <c r="E18653" s="158"/>
    </row>
    <row r="18654" spans="1:5" x14ac:dyDescent="0.25">
      <c r="A18654" s="158">
        <v>133537.70658524099</v>
      </c>
      <c r="B18654" s="158">
        <v>0.31757127041460698</v>
      </c>
      <c r="C18654" s="158">
        <v>-1.1686039548223301E-2</v>
      </c>
      <c r="D18654" s="158"/>
      <c r="E18654" s="158"/>
    </row>
    <row r="18655" spans="1:5" x14ac:dyDescent="0.25">
      <c r="A18655" s="158">
        <v>133555.65150149699</v>
      </c>
      <c r="B18655" s="158">
        <v>0.442159658354702</v>
      </c>
      <c r="C18655" s="158">
        <v>-1.1657254250801699E-2</v>
      </c>
      <c r="D18655" s="158"/>
      <c r="E18655" s="158"/>
    </row>
    <row r="18656" spans="1:5" x14ac:dyDescent="0.25">
      <c r="A18656" s="158">
        <v>133569.16874144101</v>
      </c>
      <c r="B18656" s="158">
        <v>-0.47771097838904503</v>
      </c>
      <c r="C18656" s="158">
        <v>-1.16355396553621E-2</v>
      </c>
      <c r="D18656" s="158"/>
      <c r="E18656" s="158"/>
    </row>
    <row r="18657" spans="1:5" x14ac:dyDescent="0.25">
      <c r="A18657" s="158">
        <v>133608.30059138301</v>
      </c>
      <c r="B18657" s="158">
        <v>-0.18162628982976201</v>
      </c>
      <c r="C18657" s="158">
        <v>-1.1572523800373101E-2</v>
      </c>
      <c r="D18657" s="158"/>
      <c r="E18657" s="158"/>
    </row>
    <row r="18658" spans="1:5" x14ac:dyDescent="0.25">
      <c r="A18658" s="158">
        <v>133672.87423082601</v>
      </c>
      <c r="B18658" s="158">
        <v>0.12713773225561101</v>
      </c>
      <c r="C18658" s="158">
        <v>-1.14680435540371E-2</v>
      </c>
      <c r="D18658" s="158"/>
      <c r="E18658" s="158"/>
    </row>
    <row r="18659" spans="1:5" x14ac:dyDescent="0.25">
      <c r="A18659" s="158">
        <v>133673.757784507</v>
      </c>
      <c r="B18659" s="158">
        <v>7.6699969186044797E-2</v>
      </c>
      <c r="C18659" s="158">
        <v>-1.1466609717340899E-2</v>
      </c>
      <c r="D18659" s="158"/>
      <c r="E18659" s="158"/>
    </row>
    <row r="18660" spans="1:5" x14ac:dyDescent="0.25">
      <c r="A18660" s="158">
        <v>133742.08902777499</v>
      </c>
      <c r="B18660" s="158">
        <v>-0.64455103650033996</v>
      </c>
      <c r="C18660" s="158">
        <v>-1.1355376586879301E-2</v>
      </c>
      <c r="D18660" s="158"/>
      <c r="E18660" s="158"/>
    </row>
    <row r="18661" spans="1:5" x14ac:dyDescent="0.25">
      <c r="A18661" s="158">
        <v>133780.82246143301</v>
      </c>
      <c r="B18661" s="158">
        <v>0.10033647280425199</v>
      </c>
      <c r="C18661" s="158">
        <v>-1.1292023748910101E-2</v>
      </c>
      <c r="D18661" s="158"/>
      <c r="E18661" s="158"/>
    </row>
    <row r="18662" spans="1:5" x14ac:dyDescent="0.25">
      <c r="A18662" s="158">
        <v>133783.82721736099</v>
      </c>
      <c r="B18662" s="158">
        <v>-0.40894612465479702</v>
      </c>
      <c r="C18662" s="158">
        <v>-1.1287100100394999E-2</v>
      </c>
      <c r="D18662" s="158"/>
      <c r="E18662" s="158"/>
    </row>
    <row r="18663" spans="1:5" x14ac:dyDescent="0.25">
      <c r="A18663" s="158">
        <v>133825.98500892401</v>
      </c>
      <c r="B18663" s="158">
        <v>0.26050777857409302</v>
      </c>
      <c r="C18663" s="158">
        <v>-1.1217883000661901E-2</v>
      </c>
      <c r="D18663" s="158"/>
      <c r="E18663" s="158"/>
    </row>
    <row r="18664" spans="1:5" x14ac:dyDescent="0.25">
      <c r="A18664" s="158">
        <v>133939.00471769099</v>
      </c>
      <c r="B18664" s="158">
        <v>3.7572581878431199</v>
      </c>
      <c r="C18664" s="158">
        <v>-1.10310734548192E-2</v>
      </c>
      <c r="D18664" s="158"/>
      <c r="E18664" s="158"/>
    </row>
    <row r="18665" spans="1:5" x14ac:dyDescent="0.25">
      <c r="A18665" s="158">
        <v>133954.86138208499</v>
      </c>
      <c r="B18665" s="158">
        <v>-0.455080630019011</v>
      </c>
      <c r="C18665" s="158">
        <v>-1.1004720094286101E-2</v>
      </c>
      <c r="D18665" s="158"/>
      <c r="E18665" s="158"/>
    </row>
    <row r="18666" spans="1:5" x14ac:dyDescent="0.25">
      <c r="A18666" s="158">
        <v>134026.209235371</v>
      </c>
      <c r="B18666" s="158">
        <v>0.57950695512756201</v>
      </c>
      <c r="C18666" s="158">
        <v>-1.0885708263680099E-2</v>
      </c>
      <c r="D18666" s="158"/>
      <c r="E18666" s="158"/>
    </row>
    <row r="18667" spans="1:5" x14ac:dyDescent="0.25">
      <c r="A18667" s="158">
        <v>134049.70010103899</v>
      </c>
      <c r="B18667" s="158">
        <v>-2.4468286520584699E-2</v>
      </c>
      <c r="C18667" s="158">
        <v>-1.08463700150061E-2</v>
      </c>
      <c r="D18667" s="158"/>
      <c r="E18667" s="158"/>
    </row>
    <row r="18668" spans="1:5" x14ac:dyDescent="0.25">
      <c r="A18668" s="158">
        <v>134060.84534559801</v>
      </c>
      <c r="B18668" s="158">
        <v>1.2747248991708</v>
      </c>
      <c r="C18668" s="158">
        <v>-1.0827679399644701E-2</v>
      </c>
      <c r="D18668" s="158"/>
      <c r="E18668" s="158"/>
    </row>
    <row r="18669" spans="1:5" x14ac:dyDescent="0.25">
      <c r="A18669" s="158">
        <v>134133.25142328901</v>
      </c>
      <c r="B18669" s="158">
        <v>1.6667503191447399</v>
      </c>
      <c r="C18669" s="158">
        <v>-1.07058401322983E-2</v>
      </c>
      <c r="D18669" s="158"/>
      <c r="E18669" s="158"/>
    </row>
    <row r="18670" spans="1:5" x14ac:dyDescent="0.25">
      <c r="A18670" s="158">
        <v>134141.33765948101</v>
      </c>
      <c r="B18670" s="158">
        <v>0.49099334056148503</v>
      </c>
      <c r="C18670" s="158">
        <v>-1.0692188934646799E-2</v>
      </c>
      <c r="D18670" s="158"/>
      <c r="E18670" s="158"/>
    </row>
    <row r="18671" spans="1:5" x14ac:dyDescent="0.25">
      <c r="A18671" s="158">
        <v>134145.876522504</v>
      </c>
      <c r="B18671" s="158">
        <v>-0.72477879371652998</v>
      </c>
      <c r="C18671" s="158">
        <v>-1.0684522535796701E-2</v>
      </c>
      <c r="D18671" s="158"/>
      <c r="E18671" s="158"/>
    </row>
    <row r="18672" spans="1:5" x14ac:dyDescent="0.25">
      <c r="A18672" s="158">
        <v>134220.96686729699</v>
      </c>
      <c r="B18672" s="158">
        <v>-0.37249760642622498</v>
      </c>
      <c r="C18672" s="158">
        <v>-1.0557287545582999E-2</v>
      </c>
      <c r="D18672" s="158"/>
      <c r="E18672" s="158"/>
    </row>
    <row r="18673" spans="1:5" x14ac:dyDescent="0.25">
      <c r="A18673" s="158">
        <v>134245.609966505</v>
      </c>
      <c r="B18673" s="158">
        <v>-0.40399586866405301</v>
      </c>
      <c r="C18673" s="158">
        <v>-1.0515366947400601E-2</v>
      </c>
      <c r="D18673" s="158"/>
      <c r="E18673" s="158"/>
    </row>
    <row r="18674" spans="1:5" x14ac:dyDescent="0.25">
      <c r="A18674" s="158">
        <v>134286.98979269899</v>
      </c>
      <c r="B18674" s="158">
        <v>0.27320264910852798</v>
      </c>
      <c r="C18674" s="158">
        <v>-1.04447937544915E-2</v>
      </c>
      <c r="D18674" s="158"/>
      <c r="E18674" s="158"/>
    </row>
    <row r="18675" spans="1:5" x14ac:dyDescent="0.25">
      <c r="A18675" s="158">
        <v>134303.31284742101</v>
      </c>
      <c r="B18675" s="158">
        <v>0.28605740018967701</v>
      </c>
      <c r="C18675" s="158">
        <v>-1.0416892516124E-2</v>
      </c>
      <c r="D18675" s="158"/>
      <c r="E18675" s="158"/>
    </row>
    <row r="18676" spans="1:5" x14ac:dyDescent="0.25">
      <c r="A18676" s="158">
        <v>134331.89099479999</v>
      </c>
      <c r="B18676" s="158">
        <v>0.26778738147599201</v>
      </c>
      <c r="C18676" s="158">
        <v>-1.03679590075037E-2</v>
      </c>
      <c r="D18676" s="158"/>
      <c r="E18676" s="158"/>
    </row>
    <row r="18677" spans="1:5" x14ac:dyDescent="0.25">
      <c r="A18677" s="158">
        <v>134333.972812238</v>
      </c>
      <c r="B18677" s="158">
        <v>-0.38840052747697301</v>
      </c>
      <c r="C18677" s="158">
        <v>-1.0364390184044401E-2</v>
      </c>
      <c r="D18677" s="158"/>
      <c r="E18677" s="158"/>
    </row>
    <row r="18678" spans="1:5" x14ac:dyDescent="0.25">
      <c r="A18678" s="158">
        <v>134397.945617027</v>
      </c>
      <c r="B18678" s="158">
        <v>0.485411115420953</v>
      </c>
      <c r="C18678" s="158">
        <v>-1.02544468898726E-2</v>
      </c>
      <c r="D18678" s="158"/>
      <c r="E18678" s="158"/>
    </row>
    <row r="18679" spans="1:5" x14ac:dyDescent="0.25">
      <c r="A18679" s="158">
        <v>134484.14561236999</v>
      </c>
      <c r="B18679" s="158">
        <v>-2.35936676286519E-2</v>
      </c>
      <c r="C18679" s="158">
        <v>-1.01054667158577E-2</v>
      </c>
      <c r="D18679" s="158"/>
      <c r="E18679" s="158"/>
    </row>
    <row r="18680" spans="1:5" x14ac:dyDescent="0.25">
      <c r="A18680" s="158">
        <v>134496.795862183</v>
      </c>
      <c r="B18680" s="158">
        <v>0.19663590024838801</v>
      </c>
      <c r="C18680" s="158">
        <v>-1.0083523079412401E-2</v>
      </c>
      <c r="D18680" s="158"/>
      <c r="E18680" s="158"/>
    </row>
    <row r="18681" spans="1:5" x14ac:dyDescent="0.25">
      <c r="A18681" s="158">
        <v>134513.57174453401</v>
      </c>
      <c r="B18681" s="158">
        <v>1.78862487830482</v>
      </c>
      <c r="C18681" s="158">
        <v>-1.00543915511977E-2</v>
      </c>
      <c r="D18681" s="158"/>
      <c r="E18681" s="158"/>
    </row>
    <row r="18682" spans="1:5" x14ac:dyDescent="0.25">
      <c r="A18682" s="158">
        <v>134538.38677735601</v>
      </c>
      <c r="B18682" s="158">
        <v>-0.49961752019820299</v>
      </c>
      <c r="C18682" s="158">
        <v>-1.00112345010889E-2</v>
      </c>
      <c r="D18682" s="158"/>
      <c r="E18682" s="158"/>
    </row>
    <row r="18683" spans="1:5" x14ac:dyDescent="0.25">
      <c r="A18683" s="158">
        <v>134563.87945333601</v>
      </c>
      <c r="B18683" s="158">
        <v>0.161030424611419</v>
      </c>
      <c r="C18683" s="158">
        <v>-9.9668179468565907E-3</v>
      </c>
      <c r="D18683" s="158"/>
      <c r="E18683" s="158"/>
    </row>
    <row r="18684" spans="1:5" x14ac:dyDescent="0.25">
      <c r="A18684" s="158">
        <v>134620.733345696</v>
      </c>
      <c r="B18684" s="158">
        <v>4.0606354576022499</v>
      </c>
      <c r="C18684" s="158">
        <v>-9.8674662374406592E-3</v>
      </c>
      <c r="D18684" s="158"/>
      <c r="E18684" s="158"/>
    </row>
    <row r="18685" spans="1:5" x14ac:dyDescent="0.25">
      <c r="A18685" s="158">
        <v>134622.75107669999</v>
      </c>
      <c r="B18685" s="158">
        <v>-0.23041836646872099</v>
      </c>
      <c r="C18685" s="158">
        <v>-9.8639328560990707E-3</v>
      </c>
      <c r="D18685" s="158"/>
      <c r="E18685" s="158"/>
    </row>
    <row r="18686" spans="1:5" x14ac:dyDescent="0.25">
      <c r="A18686" s="158">
        <v>134677.98892395201</v>
      </c>
      <c r="B18686" s="158">
        <v>-0.57586527733488602</v>
      </c>
      <c r="C18686" s="158">
        <v>-9.76700625493096E-3</v>
      </c>
      <c r="D18686" s="158"/>
      <c r="E18686" s="158"/>
    </row>
    <row r="18687" spans="1:5" x14ac:dyDescent="0.25">
      <c r="A18687" s="158">
        <v>134727.324405508</v>
      </c>
      <c r="B18687" s="158">
        <v>-0.33040857453724398</v>
      </c>
      <c r="C18687" s="158">
        <v>-9.6801190442071198E-3</v>
      </c>
      <c r="D18687" s="158"/>
      <c r="E18687" s="158"/>
    </row>
    <row r="18688" spans="1:5" x14ac:dyDescent="0.25">
      <c r="A18688" s="158">
        <v>134749.394869082</v>
      </c>
      <c r="B18688" s="158">
        <v>-0.17245532572671701</v>
      </c>
      <c r="C18688" s="158">
        <v>-9.6411533971232592E-3</v>
      </c>
      <c r="D18688" s="158"/>
      <c r="E18688" s="158"/>
    </row>
    <row r="18689" spans="1:5" x14ac:dyDescent="0.25">
      <c r="A18689" s="158">
        <v>134811.12685719199</v>
      </c>
      <c r="B18689" s="158">
        <v>-0.14985114426480101</v>
      </c>
      <c r="C18689" s="158">
        <v>-9.5318516342130094E-3</v>
      </c>
      <c r="D18689" s="158"/>
      <c r="E18689" s="158"/>
    </row>
    <row r="18690" spans="1:5" x14ac:dyDescent="0.25">
      <c r="A18690" s="158">
        <v>134884.206521218</v>
      </c>
      <c r="B18690" s="158">
        <v>-0.57306269117852704</v>
      </c>
      <c r="C18690" s="158">
        <v>-9.4018672381800603E-3</v>
      </c>
      <c r="D18690" s="158"/>
      <c r="E18690" s="158"/>
    </row>
    <row r="18691" spans="1:5" x14ac:dyDescent="0.25">
      <c r="A18691" s="158">
        <v>134885.61661189</v>
      </c>
      <c r="B18691" s="158">
        <v>-0.45184780768694499</v>
      </c>
      <c r="C18691" s="158">
        <v>-9.3993529147121807E-3</v>
      </c>
      <c r="D18691" s="158"/>
      <c r="E18691" s="158"/>
    </row>
    <row r="18692" spans="1:5" x14ac:dyDescent="0.25">
      <c r="A18692" s="158">
        <v>134933.823506029</v>
      </c>
      <c r="B18692" s="158">
        <v>-0.32762348318763301</v>
      </c>
      <c r="C18692" s="158">
        <v>-9.3132545177797097E-3</v>
      </c>
      <c r="D18692" s="158"/>
      <c r="E18692" s="158"/>
    </row>
    <row r="18693" spans="1:5" x14ac:dyDescent="0.25">
      <c r="A18693" s="158">
        <v>134969.162822407</v>
      </c>
      <c r="B18693" s="158">
        <v>0.18802731806069101</v>
      </c>
      <c r="C18693" s="158">
        <v>-9.2499647733793496E-3</v>
      </c>
      <c r="D18693" s="158"/>
      <c r="E18693" s="158"/>
    </row>
    <row r="18694" spans="1:5" x14ac:dyDescent="0.25">
      <c r="A18694" s="158">
        <v>135105.98265356701</v>
      </c>
      <c r="B18694" s="158">
        <v>-0.367036075973037</v>
      </c>
      <c r="C18694" s="158">
        <v>-9.0035711674946103E-3</v>
      </c>
      <c r="D18694" s="158"/>
      <c r="E18694" s="158"/>
    </row>
    <row r="18695" spans="1:5" x14ac:dyDescent="0.25">
      <c r="A18695" s="158">
        <v>135118.792085983</v>
      </c>
      <c r="B18695" s="158">
        <v>-0.337915292880131</v>
      </c>
      <c r="C18695" s="158">
        <v>-8.9803937890966593E-3</v>
      </c>
      <c r="D18695" s="158"/>
      <c r="E18695" s="158"/>
    </row>
    <row r="18696" spans="1:5" x14ac:dyDescent="0.25">
      <c r="A18696" s="158">
        <v>135142.378066848</v>
      </c>
      <c r="B18696" s="158">
        <v>0.24818393221068799</v>
      </c>
      <c r="C18696" s="158">
        <v>-8.9376689248971096E-3</v>
      </c>
      <c r="D18696" s="158"/>
      <c r="E18696" s="158"/>
    </row>
    <row r="18697" spans="1:5" x14ac:dyDescent="0.25">
      <c r="A18697" s="158">
        <v>135145.771744381</v>
      </c>
      <c r="B18697" s="158">
        <v>-0.73613713772816602</v>
      </c>
      <c r="C18697" s="158">
        <v>-8.9315162930744506E-3</v>
      </c>
      <c r="D18697" s="158"/>
      <c r="E18697" s="158"/>
    </row>
    <row r="18698" spans="1:5" x14ac:dyDescent="0.25">
      <c r="A18698" s="158">
        <v>135191.410223888</v>
      </c>
      <c r="B18698" s="158">
        <v>-0.36043131494540898</v>
      </c>
      <c r="C18698" s="158">
        <v>-8.8486499326320099E-3</v>
      </c>
      <c r="D18698" s="158"/>
      <c r="E18698" s="158"/>
    </row>
    <row r="18699" spans="1:5" x14ac:dyDescent="0.25">
      <c r="A18699" s="158">
        <v>135255.03166656499</v>
      </c>
      <c r="B18699" s="158">
        <v>0.57692074270154803</v>
      </c>
      <c r="C18699" s="158">
        <v>-8.7327457325372705E-3</v>
      </c>
      <c r="D18699" s="158"/>
      <c r="E18699" s="158"/>
    </row>
    <row r="18700" spans="1:5" x14ac:dyDescent="0.25">
      <c r="A18700" s="158">
        <v>135275.271517752</v>
      </c>
      <c r="B18700" s="158">
        <v>1.06724022130855E-2</v>
      </c>
      <c r="C18700" s="158">
        <v>-8.6957798075704505E-3</v>
      </c>
      <c r="D18700" s="158"/>
      <c r="E18700" s="158"/>
    </row>
    <row r="18701" spans="1:5" x14ac:dyDescent="0.25">
      <c r="A18701" s="158">
        <v>135347.403186557</v>
      </c>
      <c r="B18701" s="158">
        <v>-0.27440653895720601</v>
      </c>
      <c r="C18701" s="158">
        <v>-8.5636764233154895E-3</v>
      </c>
      <c r="D18701" s="158"/>
      <c r="E18701" s="158"/>
    </row>
    <row r="18702" spans="1:5" x14ac:dyDescent="0.25">
      <c r="A18702" s="158">
        <v>135352.78550767599</v>
      </c>
      <c r="B18702" s="158">
        <v>0.42984688898752799</v>
      </c>
      <c r="C18702" s="158">
        <v>-8.5537965852027203E-3</v>
      </c>
      <c r="D18702" s="158"/>
      <c r="E18702" s="158"/>
    </row>
    <row r="18703" spans="1:5" x14ac:dyDescent="0.25">
      <c r="A18703" s="158">
        <v>135368.10195239499</v>
      </c>
      <c r="B18703" s="158">
        <v>-0.25285141521640397</v>
      </c>
      <c r="C18703" s="158">
        <v>-8.5256645584589705E-3</v>
      </c>
      <c r="D18703" s="158"/>
      <c r="E18703" s="158"/>
    </row>
    <row r="18704" spans="1:5" x14ac:dyDescent="0.25">
      <c r="A18704" s="158">
        <v>135380.59378484101</v>
      </c>
      <c r="B18704" s="158">
        <v>-0.75407636290114599</v>
      </c>
      <c r="C18704" s="158">
        <v>-8.5027019500829495E-3</v>
      </c>
      <c r="D18704" s="158"/>
      <c r="E18704" s="158"/>
    </row>
    <row r="18705" spans="1:5" x14ac:dyDescent="0.25">
      <c r="A18705" s="158">
        <v>135392.30104539101</v>
      </c>
      <c r="B18705" s="158">
        <v>-0.37375850770533497</v>
      </c>
      <c r="C18705" s="158">
        <v>-8.4811664194440507E-3</v>
      </c>
      <c r="D18705" s="158"/>
      <c r="E18705" s="158"/>
    </row>
    <row r="18706" spans="1:5" x14ac:dyDescent="0.25">
      <c r="A18706" s="158">
        <v>135414.29882602801</v>
      </c>
      <c r="B18706" s="158">
        <v>0.21460928440659699</v>
      </c>
      <c r="C18706" s="158">
        <v>-8.4406619907773407E-3</v>
      </c>
      <c r="D18706" s="158"/>
      <c r="E18706" s="158"/>
    </row>
    <row r="18707" spans="1:5" x14ac:dyDescent="0.25">
      <c r="A18707" s="158">
        <v>135417.19002471899</v>
      </c>
      <c r="B18707" s="158">
        <v>0.29696513325532198</v>
      </c>
      <c r="C18707" s="158">
        <v>-8.4353346177648003E-3</v>
      </c>
      <c r="D18707" s="158"/>
      <c r="E18707" s="158"/>
    </row>
    <row r="18708" spans="1:5" x14ac:dyDescent="0.25">
      <c r="A18708" s="158">
        <v>135436.27334799099</v>
      </c>
      <c r="B18708" s="158">
        <v>5.2560418174474301E-2</v>
      </c>
      <c r="C18708" s="158">
        <v>-8.4001491639693199E-3</v>
      </c>
      <c r="D18708" s="158"/>
      <c r="E18708" s="158"/>
    </row>
    <row r="18709" spans="1:5" x14ac:dyDescent="0.25">
      <c r="A18709" s="158">
        <v>135444.24311586301</v>
      </c>
      <c r="B18709" s="158">
        <v>0.37447415799019002</v>
      </c>
      <c r="C18709" s="158">
        <v>-8.3854432794613805E-3</v>
      </c>
      <c r="D18709" s="158"/>
      <c r="E18709" s="158"/>
    </row>
    <row r="18710" spans="1:5" x14ac:dyDescent="0.25">
      <c r="A18710" s="158">
        <v>135472.050293598</v>
      </c>
      <c r="B18710" s="158">
        <v>-0.32836773911322198</v>
      </c>
      <c r="C18710" s="158">
        <v>-8.3340809162119594E-3</v>
      </c>
      <c r="D18710" s="158"/>
      <c r="E18710" s="158"/>
    </row>
    <row r="18711" spans="1:5" x14ac:dyDescent="0.25">
      <c r="A18711" s="158">
        <v>135481.846439104</v>
      </c>
      <c r="B18711" s="158">
        <v>0.79484893293273495</v>
      </c>
      <c r="C18711" s="158">
        <v>-8.3159672452042307E-3</v>
      </c>
      <c r="D18711" s="158"/>
      <c r="E18711" s="158"/>
    </row>
    <row r="18712" spans="1:5" x14ac:dyDescent="0.25">
      <c r="A18712" s="158">
        <v>135581.99897620999</v>
      </c>
      <c r="B18712" s="158">
        <v>-0.76316051708342802</v>
      </c>
      <c r="C18712" s="158">
        <v>-8.1302077827683193E-3</v>
      </c>
      <c r="D18712" s="158"/>
      <c r="E18712" s="158"/>
    </row>
    <row r="18713" spans="1:5" x14ac:dyDescent="0.25">
      <c r="A18713" s="158">
        <v>135613.885714656</v>
      </c>
      <c r="B18713" s="158">
        <v>-3.23668009094001</v>
      </c>
      <c r="C18713" s="158">
        <v>-8.0708492265303203E-3</v>
      </c>
      <c r="D18713" s="158"/>
      <c r="E18713" s="158"/>
    </row>
    <row r="18714" spans="1:5" x14ac:dyDescent="0.25">
      <c r="A18714" s="158">
        <v>135622.09946834401</v>
      </c>
      <c r="B18714" s="158">
        <v>-0.164758586458602</v>
      </c>
      <c r="C18714" s="158">
        <v>-8.0555422349434594E-3</v>
      </c>
      <c r="D18714" s="158"/>
      <c r="E18714" s="158"/>
    </row>
    <row r="18715" spans="1:5" x14ac:dyDescent="0.25">
      <c r="A18715" s="158">
        <v>135642.30016369399</v>
      </c>
      <c r="B18715" s="158">
        <v>0.97911359145082</v>
      </c>
      <c r="C18715" s="158">
        <v>-8.0178675901093101E-3</v>
      </c>
      <c r="D18715" s="158"/>
      <c r="E18715" s="158"/>
    </row>
    <row r="18716" spans="1:5" x14ac:dyDescent="0.25">
      <c r="A18716" s="158">
        <v>135666.02752811401</v>
      </c>
      <c r="B18716" s="158">
        <v>0.19477298519174899</v>
      </c>
      <c r="C18716" s="158">
        <v>-7.9735631560737697E-3</v>
      </c>
      <c r="D18716" s="158"/>
      <c r="E18716" s="158"/>
    </row>
    <row r="18717" spans="1:5" x14ac:dyDescent="0.25">
      <c r="A18717" s="158">
        <v>135712.678272344</v>
      </c>
      <c r="B18717" s="158">
        <v>-0.14505037958681999</v>
      </c>
      <c r="C18717" s="158">
        <v>-7.8862913155138704E-3</v>
      </c>
      <c r="D18717" s="158"/>
      <c r="E18717" s="158"/>
    </row>
    <row r="18718" spans="1:5" x14ac:dyDescent="0.25">
      <c r="A18718" s="158">
        <v>135722.034529611</v>
      </c>
      <c r="B18718" s="158">
        <v>2.04545850005067E-2</v>
      </c>
      <c r="C18718" s="158">
        <v>-7.8687620595913298E-3</v>
      </c>
      <c r="D18718" s="158"/>
      <c r="E18718" s="158"/>
    </row>
    <row r="18719" spans="1:5" x14ac:dyDescent="0.25">
      <c r="A18719" s="158">
        <v>135748.18178987599</v>
      </c>
      <c r="B18719" s="158">
        <v>-0.65651503837951297</v>
      </c>
      <c r="C18719" s="158">
        <v>-7.8197284601949392E-3</v>
      </c>
      <c r="D18719" s="158"/>
      <c r="E18719" s="158"/>
    </row>
    <row r="18720" spans="1:5" x14ac:dyDescent="0.25">
      <c r="A18720" s="158">
        <v>135786.688038847</v>
      </c>
      <c r="B18720" s="158">
        <v>0.47239108726180301</v>
      </c>
      <c r="C18720" s="158">
        <v>-7.7473959774440101E-3</v>
      </c>
      <c r="D18720" s="158"/>
      <c r="E18720" s="158"/>
    </row>
    <row r="18721" spans="1:5" x14ac:dyDescent="0.25">
      <c r="A18721" s="158">
        <v>135864.38761383999</v>
      </c>
      <c r="B18721" s="158">
        <v>-1.47470134418626E-2</v>
      </c>
      <c r="C18721" s="158">
        <v>-7.6010019788421302E-3</v>
      </c>
      <c r="D18721" s="158"/>
      <c r="E18721" s="158"/>
    </row>
    <row r="18722" spans="1:5" x14ac:dyDescent="0.25">
      <c r="A18722" s="158">
        <v>135914.945657412</v>
      </c>
      <c r="B18722" s="158">
        <v>-0.19976260500835799</v>
      </c>
      <c r="C18722" s="158">
        <v>-7.5054347552117803E-3</v>
      </c>
      <c r="D18722" s="158"/>
      <c r="E18722" s="158"/>
    </row>
    <row r="18723" spans="1:5" x14ac:dyDescent="0.25">
      <c r="A18723" s="158">
        <v>135918.302437001</v>
      </c>
      <c r="B18723" s="158">
        <v>-0.20940468541177401</v>
      </c>
      <c r="C18723" s="158">
        <v>-7.4990810317112598E-3</v>
      </c>
      <c r="D18723" s="158"/>
      <c r="E18723" s="158"/>
    </row>
    <row r="18724" spans="1:5" x14ac:dyDescent="0.25">
      <c r="A18724" s="158">
        <v>135920.46182520001</v>
      </c>
      <c r="B18724" s="158">
        <v>0.22615154190945799</v>
      </c>
      <c r="C18724" s="158">
        <v>-7.4949931725442898E-3</v>
      </c>
      <c r="D18724" s="158"/>
      <c r="E18724" s="158"/>
    </row>
    <row r="18725" spans="1:5" x14ac:dyDescent="0.25">
      <c r="A18725" s="158">
        <v>135936.87608494001</v>
      </c>
      <c r="B18725" s="158">
        <v>6.1853338910733399E-2</v>
      </c>
      <c r="C18725" s="158">
        <v>-7.4639055754295702E-3</v>
      </c>
      <c r="D18725" s="158"/>
      <c r="E18725" s="158"/>
    </row>
    <row r="18726" spans="1:5" x14ac:dyDescent="0.25">
      <c r="A18726" s="158">
        <v>135947.480397067</v>
      </c>
      <c r="B18726" s="158">
        <v>-0.35707477915768399</v>
      </c>
      <c r="C18726" s="158">
        <v>-7.4438081985804703E-3</v>
      </c>
      <c r="D18726" s="158"/>
      <c r="E18726" s="158"/>
    </row>
    <row r="18727" spans="1:5" x14ac:dyDescent="0.25">
      <c r="A18727" s="158">
        <v>136054.022475912</v>
      </c>
      <c r="B18727" s="158">
        <v>3.74084078480141</v>
      </c>
      <c r="C18727" s="158">
        <v>-7.2413087714857001E-3</v>
      </c>
      <c r="D18727" s="158"/>
      <c r="E18727" s="158"/>
    </row>
    <row r="18728" spans="1:5" x14ac:dyDescent="0.25">
      <c r="A18728" s="158">
        <v>136088.61539649501</v>
      </c>
      <c r="B18728" s="158">
        <v>-0.31860954788713902</v>
      </c>
      <c r="C18728" s="158">
        <v>-7.1753356275052402E-3</v>
      </c>
      <c r="D18728" s="158"/>
      <c r="E18728" s="158"/>
    </row>
    <row r="18729" spans="1:5" x14ac:dyDescent="0.25">
      <c r="A18729" s="158">
        <v>136103.35207316701</v>
      </c>
      <c r="B18729" s="158">
        <v>0.16092117323649499</v>
      </c>
      <c r="C18729" s="158">
        <v>-7.1471979704879098E-3</v>
      </c>
      <c r="D18729" s="158"/>
      <c r="E18729" s="158"/>
    </row>
    <row r="18730" spans="1:5" x14ac:dyDescent="0.25">
      <c r="A18730" s="158">
        <v>136107.808325316</v>
      </c>
      <c r="B18730" s="158">
        <v>-0.49317022836702401</v>
      </c>
      <c r="C18730" s="158">
        <v>-7.1386855144335397E-3</v>
      </c>
      <c r="D18730" s="158"/>
      <c r="E18730" s="158"/>
    </row>
    <row r="18731" spans="1:5" x14ac:dyDescent="0.25">
      <c r="A18731" s="158">
        <v>136132.95333930201</v>
      </c>
      <c r="B18731" s="158">
        <v>-0.27276399962988801</v>
      </c>
      <c r="C18731" s="158">
        <v>-7.0906193873493404E-3</v>
      </c>
      <c r="D18731" s="158"/>
      <c r="E18731" s="158"/>
    </row>
    <row r="18732" spans="1:5" x14ac:dyDescent="0.25">
      <c r="A18732" s="158">
        <v>136134.20445548199</v>
      </c>
      <c r="B18732" s="158">
        <v>-3.4334734724039702E-2</v>
      </c>
      <c r="C18732" s="158">
        <v>-7.0882263283327104E-3</v>
      </c>
      <c r="D18732" s="158"/>
      <c r="E18732" s="158"/>
    </row>
    <row r="18733" spans="1:5" x14ac:dyDescent="0.25">
      <c r="A18733" s="158">
        <v>136195.70191237101</v>
      </c>
      <c r="B18733" s="158">
        <v>-0.34458853450119997</v>
      </c>
      <c r="C18733" s="158">
        <v>-6.9704262015950801E-3</v>
      </c>
      <c r="D18733" s="158"/>
      <c r="E18733" s="158"/>
    </row>
    <row r="18734" spans="1:5" x14ac:dyDescent="0.25">
      <c r="A18734" s="158">
        <v>136280.88436825699</v>
      </c>
      <c r="B18734" s="158">
        <v>-0.431443888677008</v>
      </c>
      <c r="C18734" s="158">
        <v>-6.8067085302480198E-3</v>
      </c>
      <c r="D18734" s="158"/>
      <c r="E18734" s="158"/>
    </row>
    <row r="18735" spans="1:5" x14ac:dyDescent="0.25">
      <c r="A18735" s="158">
        <v>136303.06346979499</v>
      </c>
      <c r="B18735" s="158">
        <v>-0.32657471055492798</v>
      </c>
      <c r="C18735" s="158">
        <v>-6.7639781460080003E-3</v>
      </c>
      <c r="D18735" s="158"/>
      <c r="E18735" s="158"/>
    </row>
    <row r="18736" spans="1:5" x14ac:dyDescent="0.25">
      <c r="A18736" s="158">
        <v>136322.68205738999</v>
      </c>
      <c r="B18736" s="158">
        <v>-0.56879850583909697</v>
      </c>
      <c r="C18736" s="158">
        <v>-6.7261458165002201E-3</v>
      </c>
      <c r="D18736" s="158"/>
      <c r="E18736" s="158"/>
    </row>
    <row r="18737" spans="1:5" x14ac:dyDescent="0.25">
      <c r="A18737" s="158">
        <v>136330.79524250099</v>
      </c>
      <c r="B18737" s="158">
        <v>-6.7104908417880997E-3</v>
      </c>
      <c r="C18737" s="158">
        <v>-6.7104908417880997E-3</v>
      </c>
      <c r="D18737" s="158"/>
      <c r="E18737" s="158"/>
    </row>
    <row r="18738" spans="1:5" x14ac:dyDescent="0.25">
      <c r="A18738" s="158">
        <v>136344.42622847899</v>
      </c>
      <c r="B18738" s="158">
        <v>-0.503545430535701</v>
      </c>
      <c r="C18738" s="158">
        <v>-6.6841763099593299E-3</v>
      </c>
      <c r="D18738" s="158"/>
      <c r="E18738" s="158"/>
    </row>
    <row r="18739" spans="1:5" x14ac:dyDescent="0.25">
      <c r="A18739" s="158">
        <v>136384.071292067</v>
      </c>
      <c r="B18739" s="158">
        <v>-0.43829138458877398</v>
      </c>
      <c r="C18739" s="158">
        <v>-6.60755274070893E-3</v>
      </c>
      <c r="D18739" s="158"/>
      <c r="E18739" s="158"/>
    </row>
    <row r="18740" spans="1:5" x14ac:dyDescent="0.25">
      <c r="A18740" s="158">
        <v>136385.06587192</v>
      </c>
      <c r="B18740" s="158">
        <v>-0.58127045570811597</v>
      </c>
      <c r="C18740" s="158">
        <v>-6.6056287820143601E-3</v>
      </c>
      <c r="D18740" s="158"/>
      <c r="E18740" s="158"/>
    </row>
    <row r="18741" spans="1:5" x14ac:dyDescent="0.25">
      <c r="A18741" s="158">
        <v>136440.530814572</v>
      </c>
      <c r="B18741" s="158">
        <v>0.79087844005767405</v>
      </c>
      <c r="C18741" s="158">
        <v>-6.4982047983420397E-3</v>
      </c>
      <c r="D18741" s="158"/>
      <c r="E18741" s="158"/>
    </row>
    <row r="18742" spans="1:5" x14ac:dyDescent="0.25">
      <c r="A18742" s="158">
        <v>136617.10952971599</v>
      </c>
      <c r="B18742" s="158">
        <v>0.75757592691485498</v>
      </c>
      <c r="C18742" s="158">
        <v>-6.15454233793043E-3</v>
      </c>
      <c r="D18742" s="158"/>
      <c r="E18742" s="158"/>
    </row>
    <row r="18743" spans="1:5" x14ac:dyDescent="0.25">
      <c r="A18743" s="158">
        <v>136630.783751248</v>
      </c>
      <c r="B18743" s="158">
        <v>1.0766638895424001</v>
      </c>
      <c r="C18743" s="158">
        <v>-6.1278258409674397E-3</v>
      </c>
      <c r="D18743" s="158"/>
      <c r="E18743" s="158"/>
    </row>
    <row r="18744" spans="1:5" x14ac:dyDescent="0.25">
      <c r="A18744" s="158">
        <v>136678.661681292</v>
      </c>
      <c r="B18744" s="158">
        <v>0.36002800685574998</v>
      </c>
      <c r="C18744" s="158">
        <v>-6.0341682737864799E-3</v>
      </c>
      <c r="D18744" s="158"/>
      <c r="E18744" s="158"/>
    </row>
    <row r="18745" spans="1:5" x14ac:dyDescent="0.25">
      <c r="A18745" s="158">
        <v>136679.836495967</v>
      </c>
      <c r="B18745" s="158">
        <v>-0.26362284169151301</v>
      </c>
      <c r="C18745" s="158">
        <v>-6.0318679094375398E-3</v>
      </c>
      <c r="D18745" s="158"/>
      <c r="E18745" s="158"/>
    </row>
    <row r="18746" spans="1:5" x14ac:dyDescent="0.25">
      <c r="A18746" s="158">
        <v>136682.804556919</v>
      </c>
      <c r="B18746" s="158">
        <v>-0.89221135678561003</v>
      </c>
      <c r="C18746" s="158">
        <v>-6.0260557792988301E-3</v>
      </c>
      <c r="D18746" s="158"/>
      <c r="E18746" s="158"/>
    </row>
    <row r="18747" spans="1:5" x14ac:dyDescent="0.25">
      <c r="A18747" s="158">
        <v>136702.176900341</v>
      </c>
      <c r="B18747" s="158">
        <v>1.1324135296586499E-2</v>
      </c>
      <c r="C18747" s="158">
        <v>-5.9881038153551704E-3</v>
      </c>
      <c r="D18747" s="158"/>
      <c r="E18747" s="158"/>
    </row>
    <row r="18748" spans="1:5" x14ac:dyDescent="0.25">
      <c r="A18748" s="158">
        <v>136747.47646500301</v>
      </c>
      <c r="B18748" s="158">
        <v>0.21248733789964699</v>
      </c>
      <c r="C18748" s="158">
        <v>-5.8992470031750104E-3</v>
      </c>
      <c r="D18748" s="158"/>
      <c r="E18748" s="158"/>
    </row>
    <row r="18749" spans="1:5" x14ac:dyDescent="0.25">
      <c r="A18749" s="158">
        <v>136845.352002712</v>
      </c>
      <c r="B18749" s="158">
        <v>6.3397452665703305E-2</v>
      </c>
      <c r="C18749" s="158">
        <v>-5.7067365565929102E-3</v>
      </c>
      <c r="D18749" s="158"/>
      <c r="E18749" s="158"/>
    </row>
    <row r="18750" spans="1:5" x14ac:dyDescent="0.25">
      <c r="A18750" s="158">
        <v>136883.526266623</v>
      </c>
      <c r="B18750" s="158">
        <v>-0.177679570216904</v>
      </c>
      <c r="C18750" s="158">
        <v>-5.63146144308555E-3</v>
      </c>
      <c r="D18750" s="158"/>
      <c r="E18750" s="158"/>
    </row>
    <row r="18751" spans="1:5" x14ac:dyDescent="0.25">
      <c r="A18751" s="158">
        <v>136899.650445462</v>
      </c>
      <c r="B18751" s="158">
        <v>-0.57971978916998601</v>
      </c>
      <c r="C18751" s="158">
        <v>-5.5996348739625803E-3</v>
      </c>
      <c r="D18751" s="158"/>
      <c r="E18751" s="158"/>
    </row>
    <row r="18752" spans="1:5" x14ac:dyDescent="0.25">
      <c r="A18752" s="158">
        <v>137025.20837914001</v>
      </c>
      <c r="B18752" s="158">
        <v>-0.42224556416856601</v>
      </c>
      <c r="C18752" s="158">
        <v>-5.3511736386266601E-3</v>
      </c>
      <c r="D18752" s="158"/>
      <c r="E18752" s="158"/>
    </row>
    <row r="18753" spans="1:5" x14ac:dyDescent="0.25">
      <c r="A18753" s="158">
        <v>137123.96917733399</v>
      </c>
      <c r="B18753" s="158">
        <v>1.9040828648000201</v>
      </c>
      <c r="C18753" s="158">
        <v>-5.1549763247920304E-3</v>
      </c>
      <c r="D18753" s="158"/>
      <c r="E18753" s="158"/>
    </row>
    <row r="18754" spans="1:5" x14ac:dyDescent="0.25">
      <c r="A18754" s="158">
        <v>137164.79447166901</v>
      </c>
      <c r="B18754" s="158">
        <v>-0.33128453272327502</v>
      </c>
      <c r="C18754" s="158">
        <v>-5.0736825211164004E-3</v>
      </c>
      <c r="D18754" s="158"/>
      <c r="E18754" s="158"/>
    </row>
    <row r="18755" spans="1:5" x14ac:dyDescent="0.25">
      <c r="A18755" s="158">
        <v>137177.21426853299</v>
      </c>
      <c r="B18755" s="158">
        <v>0.32535473224775102</v>
      </c>
      <c r="C18755" s="158">
        <v>-5.0489297328296899E-3</v>
      </c>
      <c r="D18755" s="158"/>
      <c r="E18755" s="158"/>
    </row>
    <row r="18756" spans="1:5" x14ac:dyDescent="0.25">
      <c r="A18756" s="158">
        <v>137182.36550921801</v>
      </c>
      <c r="B18756" s="158">
        <v>-5.9536539073268301E-2</v>
      </c>
      <c r="C18756" s="158">
        <v>-5.0386603003872103E-3</v>
      </c>
      <c r="D18756" s="158"/>
      <c r="E18756" s="158"/>
    </row>
    <row r="18757" spans="1:5" x14ac:dyDescent="0.25">
      <c r="A18757" s="158">
        <v>137191.25666327399</v>
      </c>
      <c r="B18757" s="158">
        <v>-0.554265991820313</v>
      </c>
      <c r="C18757" s="158">
        <v>-5.0209309727066703E-3</v>
      </c>
      <c r="D18757" s="158"/>
      <c r="E18757" s="158"/>
    </row>
    <row r="18758" spans="1:5" x14ac:dyDescent="0.25">
      <c r="A18758" s="158">
        <v>137201.28595421699</v>
      </c>
      <c r="B18758" s="158">
        <v>-0.11648249082392099</v>
      </c>
      <c r="C18758" s="158">
        <v>-5.00092599599099E-3</v>
      </c>
      <c r="D18758" s="158"/>
      <c r="E18758" s="158"/>
    </row>
    <row r="18759" spans="1:5" x14ac:dyDescent="0.25">
      <c r="A18759" s="158">
        <v>137203.448120352</v>
      </c>
      <c r="B18759" s="158">
        <v>-1.20269425961328E-2</v>
      </c>
      <c r="C18759" s="158">
        <v>-4.99661236703216E-3</v>
      </c>
      <c r="D18759" s="158"/>
      <c r="E18759" s="158"/>
    </row>
    <row r="18760" spans="1:5" x14ac:dyDescent="0.25">
      <c r="A18760" s="158">
        <v>137266.91485505301</v>
      </c>
      <c r="B18760" s="158">
        <v>0.115025524328272</v>
      </c>
      <c r="C18760" s="158">
        <v>-4.8698594779987402E-3</v>
      </c>
      <c r="D18760" s="158"/>
      <c r="E18760" s="158"/>
    </row>
    <row r="18761" spans="1:5" x14ac:dyDescent="0.25">
      <c r="A18761" s="158">
        <v>137288.74859308201</v>
      </c>
      <c r="B18761" s="158">
        <v>0.45912211620535698</v>
      </c>
      <c r="C18761" s="158">
        <v>-4.8261950172527497E-3</v>
      </c>
      <c r="D18761" s="158"/>
      <c r="E18761" s="158"/>
    </row>
    <row r="18762" spans="1:5" x14ac:dyDescent="0.25">
      <c r="A18762" s="158">
        <v>137353.20565972099</v>
      </c>
      <c r="B18762" s="158">
        <v>-0.546035641059328</v>
      </c>
      <c r="C18762" s="158">
        <v>-4.69711647603702E-3</v>
      </c>
      <c r="D18762" s="158"/>
      <c r="E18762" s="158"/>
    </row>
    <row r="18763" spans="1:5" x14ac:dyDescent="0.25">
      <c r="A18763" s="158">
        <v>137361.69676231299</v>
      </c>
      <c r="B18763" s="158">
        <v>6.7763463556613807E-2</v>
      </c>
      <c r="C18763" s="158">
        <v>-4.6800935389901101E-3</v>
      </c>
      <c r="D18763" s="158"/>
      <c r="E18763" s="158"/>
    </row>
    <row r="18764" spans="1:5" x14ac:dyDescent="0.25">
      <c r="A18764" s="158">
        <v>137366.40444067001</v>
      </c>
      <c r="B18764" s="158">
        <v>1.07963918306868</v>
      </c>
      <c r="C18764" s="158">
        <v>-4.6706537047397096E-3</v>
      </c>
      <c r="D18764" s="158"/>
      <c r="E18764" s="158"/>
    </row>
    <row r="18765" spans="1:5" x14ac:dyDescent="0.25">
      <c r="A18765" s="158">
        <v>137374.02466630901</v>
      </c>
      <c r="B18765" s="158">
        <v>-0.186399283423377</v>
      </c>
      <c r="C18765" s="158">
        <v>-4.65537077503295E-3</v>
      </c>
      <c r="D18765" s="158"/>
      <c r="E18765" s="158"/>
    </row>
    <row r="18766" spans="1:5" x14ac:dyDescent="0.25">
      <c r="A18766" s="158">
        <v>137386.35877432901</v>
      </c>
      <c r="B18766" s="158">
        <v>-1.6158163755855499</v>
      </c>
      <c r="C18766" s="158">
        <v>-4.63062634131234E-3</v>
      </c>
      <c r="D18766" s="158"/>
      <c r="E18766" s="158"/>
    </row>
    <row r="18767" spans="1:5" x14ac:dyDescent="0.25">
      <c r="A18767" s="158">
        <v>137419.842677098</v>
      </c>
      <c r="B18767" s="158">
        <v>-0.35002871861169499</v>
      </c>
      <c r="C18767" s="158">
        <v>-4.5634054266542696E-3</v>
      </c>
      <c r="D18767" s="158"/>
      <c r="E18767" s="158"/>
    </row>
    <row r="18768" spans="1:5" x14ac:dyDescent="0.25">
      <c r="A18768" s="158">
        <v>137486.31829261201</v>
      </c>
      <c r="B18768" s="158">
        <v>-0.365151631605098</v>
      </c>
      <c r="C18768" s="158">
        <v>-4.4297544807366E-3</v>
      </c>
      <c r="D18768" s="158"/>
      <c r="E18768" s="158"/>
    </row>
    <row r="18769" spans="1:5" x14ac:dyDescent="0.25">
      <c r="A18769" s="158">
        <v>137528.49722959401</v>
      </c>
      <c r="B18769" s="158">
        <v>-0.37702263122358898</v>
      </c>
      <c r="C18769" s="158">
        <v>-4.3448191287251796E-3</v>
      </c>
      <c r="D18769" s="158"/>
      <c r="E18769" s="158"/>
    </row>
    <row r="18770" spans="1:5" x14ac:dyDescent="0.25">
      <c r="A18770" s="158">
        <v>137532.42816064099</v>
      </c>
      <c r="B18770" s="158">
        <v>-0.322147702332509</v>
      </c>
      <c r="C18770" s="158">
        <v>-4.3368982461752898E-3</v>
      </c>
      <c r="D18770" s="158"/>
      <c r="E18770" s="158"/>
    </row>
    <row r="18771" spans="1:5" x14ac:dyDescent="0.25">
      <c r="A18771" s="158">
        <v>137587.60823517101</v>
      </c>
      <c r="B18771" s="158">
        <v>-0.52193102973953098</v>
      </c>
      <c r="C18771" s="158">
        <v>-4.2256172742862804E-3</v>
      </c>
      <c r="D18771" s="158"/>
      <c r="E18771" s="158"/>
    </row>
    <row r="18772" spans="1:5" x14ac:dyDescent="0.25">
      <c r="A18772" s="158">
        <v>137610.742449096</v>
      </c>
      <c r="B18772" s="158">
        <v>0.30769813209032798</v>
      </c>
      <c r="C18772" s="158">
        <v>-4.17891208268183E-3</v>
      </c>
      <c r="D18772" s="158"/>
      <c r="E18772" s="158"/>
    </row>
    <row r="18773" spans="1:5" x14ac:dyDescent="0.25">
      <c r="A18773" s="158">
        <v>137634.54168938499</v>
      </c>
      <c r="B18773" s="158">
        <v>-0.107461735691816</v>
      </c>
      <c r="C18773" s="158">
        <v>-4.1308334593504704E-3</v>
      </c>
      <c r="D18773" s="158"/>
      <c r="E18773" s="158"/>
    </row>
    <row r="18774" spans="1:5" x14ac:dyDescent="0.25">
      <c r="A18774" s="158">
        <v>137655.641581542</v>
      </c>
      <c r="B18774" s="158">
        <v>-1.4985311543945301</v>
      </c>
      <c r="C18774" s="158">
        <v>-4.0881820964038702E-3</v>
      </c>
      <c r="D18774" s="158"/>
      <c r="E18774" s="158"/>
    </row>
    <row r="18775" spans="1:5" x14ac:dyDescent="0.25">
      <c r="A18775" s="158">
        <v>137694.134060296</v>
      </c>
      <c r="B18775" s="158">
        <v>0.39801403763695098</v>
      </c>
      <c r="C18775" s="158">
        <v>-4.0103113647660497E-3</v>
      </c>
      <c r="D18775" s="158"/>
      <c r="E18775" s="158"/>
    </row>
    <row r="18776" spans="1:5" x14ac:dyDescent="0.25">
      <c r="A18776" s="158">
        <v>137728.948760375</v>
      </c>
      <c r="B18776" s="158">
        <v>1.6503663312029699</v>
      </c>
      <c r="C18776" s="158">
        <v>-3.9398128136869303E-3</v>
      </c>
      <c r="D18776" s="158"/>
      <c r="E18776" s="158"/>
    </row>
    <row r="18777" spans="1:5" x14ac:dyDescent="0.25">
      <c r="A18777" s="158">
        <v>137763.78304866399</v>
      </c>
      <c r="B18777" s="158">
        <v>5.2751765941572201E-2</v>
      </c>
      <c r="C18777" s="158">
        <v>-3.8692109580874701E-3</v>
      </c>
      <c r="D18777" s="158"/>
      <c r="E18777" s="158"/>
    </row>
    <row r="18778" spans="1:5" x14ac:dyDescent="0.25">
      <c r="A18778" s="158">
        <v>137795.95705221599</v>
      </c>
      <c r="B18778" s="158">
        <v>8.8591527221470998E-2</v>
      </c>
      <c r="C18778" s="158">
        <v>-3.8039452424783599E-3</v>
      </c>
      <c r="D18778" s="158"/>
      <c r="E18778" s="158"/>
    </row>
    <row r="18779" spans="1:5" x14ac:dyDescent="0.25">
      <c r="A18779" s="158">
        <v>137816.234136043</v>
      </c>
      <c r="B18779" s="158">
        <v>-0.41552878815573902</v>
      </c>
      <c r="C18779" s="158">
        <v>-3.7627855840617801E-3</v>
      </c>
      <c r="D18779" s="158"/>
      <c r="E18779" s="158"/>
    </row>
    <row r="18780" spans="1:5" x14ac:dyDescent="0.25">
      <c r="A18780" s="158">
        <v>137817.07163710799</v>
      </c>
      <c r="B18780" s="158">
        <v>0.41687717461715801</v>
      </c>
      <c r="C18780" s="158">
        <v>-3.7610851261359502E-3</v>
      </c>
      <c r="D18780" s="158"/>
      <c r="E18780" s="158"/>
    </row>
    <row r="18781" spans="1:5" x14ac:dyDescent="0.25">
      <c r="A18781" s="158">
        <v>137909.68135792</v>
      </c>
      <c r="B18781" s="158">
        <v>2.0441518797932101</v>
      </c>
      <c r="C18781" s="158">
        <v>-3.5728357044907998E-3</v>
      </c>
      <c r="D18781" s="158"/>
      <c r="E18781" s="158"/>
    </row>
    <row r="18782" spans="1:5" x14ac:dyDescent="0.25">
      <c r="A18782" s="158">
        <v>137941.506630722</v>
      </c>
      <c r="B18782" s="158">
        <v>-0.75980396302034503</v>
      </c>
      <c r="C18782" s="158">
        <v>-3.5080473845306801E-3</v>
      </c>
      <c r="D18782" s="158"/>
      <c r="E18782" s="158"/>
    </row>
    <row r="18783" spans="1:5" x14ac:dyDescent="0.25">
      <c r="A18783" s="158">
        <v>137988.32956810101</v>
      </c>
      <c r="B18783" s="158">
        <v>2.8278758786659499E-2</v>
      </c>
      <c r="C18783" s="158">
        <v>-3.4126402348699002E-3</v>
      </c>
      <c r="D18783" s="158"/>
      <c r="E18783" s="158"/>
    </row>
    <row r="18784" spans="1:5" x14ac:dyDescent="0.25">
      <c r="A18784" s="158">
        <v>137990.812855711</v>
      </c>
      <c r="B18784" s="158">
        <v>-0.36778416233779199</v>
      </c>
      <c r="C18784" s="158">
        <v>-3.4075773840423801E-3</v>
      </c>
      <c r="D18784" s="158"/>
      <c r="E18784" s="158"/>
    </row>
    <row r="18785" spans="1:5" x14ac:dyDescent="0.25">
      <c r="A18785" s="158">
        <v>138000.812643404</v>
      </c>
      <c r="B18785" s="158">
        <v>0.21081352258378599</v>
      </c>
      <c r="C18785" s="158">
        <v>-3.3871872302983601E-3</v>
      </c>
      <c r="D18785" s="158"/>
      <c r="E18785" s="158"/>
    </row>
    <row r="18786" spans="1:5" x14ac:dyDescent="0.25">
      <c r="A18786" s="158">
        <v>138007.264889971</v>
      </c>
      <c r="B18786" s="158">
        <v>-9.6496690268132998E-2</v>
      </c>
      <c r="C18786" s="158">
        <v>-3.37402826907685E-3</v>
      </c>
      <c r="D18786" s="158"/>
      <c r="E18786" s="158"/>
    </row>
    <row r="18787" spans="1:5" x14ac:dyDescent="0.25">
      <c r="A18787" s="158">
        <v>138025.46080968599</v>
      </c>
      <c r="B18787" s="158">
        <v>0.14107669578078399</v>
      </c>
      <c r="C18787" s="158">
        <v>-3.3369085070065101E-3</v>
      </c>
      <c r="D18787" s="158"/>
      <c r="E18787" s="158"/>
    </row>
    <row r="18788" spans="1:5" x14ac:dyDescent="0.25">
      <c r="A18788" s="158">
        <v>138033.82675475199</v>
      </c>
      <c r="B18788" s="158">
        <v>9.3592288944832597E-2</v>
      </c>
      <c r="C18788" s="158">
        <v>-3.31983686478523E-3</v>
      </c>
      <c r="D18788" s="158"/>
      <c r="E18788" s="158"/>
    </row>
    <row r="18789" spans="1:5" x14ac:dyDescent="0.25">
      <c r="A18789" s="158">
        <v>138064.66094082099</v>
      </c>
      <c r="B18789" s="158">
        <v>0.276217733369366</v>
      </c>
      <c r="C18789" s="158">
        <v>-3.2568889395121099E-3</v>
      </c>
      <c r="D18789" s="158"/>
      <c r="E18789" s="158"/>
    </row>
    <row r="18790" spans="1:5" x14ac:dyDescent="0.25">
      <c r="A18790" s="158">
        <v>138140.336642785</v>
      </c>
      <c r="B18790" s="158">
        <v>-0.74037969030448203</v>
      </c>
      <c r="C18790" s="158">
        <v>-3.1022184361920902E-3</v>
      </c>
      <c r="D18790" s="158"/>
      <c r="E18790" s="158"/>
    </row>
    <row r="18791" spans="1:5" x14ac:dyDescent="0.25">
      <c r="A18791" s="158">
        <v>138190.1199283</v>
      </c>
      <c r="B18791" s="158">
        <v>0.28516759417920301</v>
      </c>
      <c r="C18791" s="158">
        <v>-3.0003336724926501E-3</v>
      </c>
      <c r="D18791" s="158"/>
      <c r="E18791" s="158"/>
    </row>
    <row r="18792" spans="1:5" x14ac:dyDescent="0.25">
      <c r="A18792" s="158">
        <v>138241.564368466</v>
      </c>
      <c r="B18792" s="158">
        <v>-1.1087361110329E-2</v>
      </c>
      <c r="C18792" s="158">
        <v>-2.8949404709804499E-3</v>
      </c>
      <c r="D18792" s="158"/>
      <c r="E18792" s="158"/>
    </row>
    <row r="18793" spans="1:5" x14ac:dyDescent="0.25">
      <c r="A18793" s="158">
        <v>138260.46202414299</v>
      </c>
      <c r="B18793" s="158">
        <v>-0.14945122244720599</v>
      </c>
      <c r="C18793" s="158">
        <v>-2.8561980692314499E-3</v>
      </c>
      <c r="D18793" s="158"/>
      <c r="E18793" s="158"/>
    </row>
    <row r="18794" spans="1:5" x14ac:dyDescent="0.25">
      <c r="A18794" s="158">
        <v>138299.07153235201</v>
      </c>
      <c r="B18794" s="158">
        <v>-0.180735887874406</v>
      </c>
      <c r="C18794" s="158">
        <v>-2.7769996509578198E-3</v>
      </c>
      <c r="D18794" s="158"/>
      <c r="E18794" s="158"/>
    </row>
    <row r="18795" spans="1:5" x14ac:dyDescent="0.25">
      <c r="A18795" s="158">
        <v>138337.12206476301</v>
      </c>
      <c r="B18795" s="158">
        <v>-0.39532324956403903</v>
      </c>
      <c r="C18795" s="158">
        <v>-2.6988905646936601E-3</v>
      </c>
      <c r="D18795" s="158"/>
      <c r="E18795" s="158"/>
    </row>
    <row r="18796" spans="1:5" x14ac:dyDescent="0.25">
      <c r="A18796" s="158">
        <v>138378.094094892</v>
      </c>
      <c r="B18796" s="158">
        <v>0.102749013924019</v>
      </c>
      <c r="C18796" s="158">
        <v>-2.6147222021191802E-3</v>
      </c>
      <c r="D18796" s="158"/>
      <c r="E18796" s="158"/>
    </row>
    <row r="18797" spans="1:5" x14ac:dyDescent="0.25">
      <c r="A18797" s="158">
        <v>138381.158048196</v>
      </c>
      <c r="B18797" s="158">
        <v>-6.4924010850209199E-2</v>
      </c>
      <c r="C18797" s="158">
        <v>-2.60842541324947E-3</v>
      </c>
      <c r="D18797" s="158"/>
      <c r="E18797" s="158"/>
    </row>
    <row r="18798" spans="1:5" x14ac:dyDescent="0.25">
      <c r="A18798" s="158">
        <v>138508.55336995001</v>
      </c>
      <c r="B18798" s="158">
        <v>-0.14517268558542601</v>
      </c>
      <c r="C18798" s="158">
        <v>-2.3463103040233901E-3</v>
      </c>
      <c r="D18798" s="158"/>
      <c r="E18798" s="158"/>
    </row>
    <row r="18799" spans="1:5" x14ac:dyDescent="0.25">
      <c r="A18799" s="158">
        <v>138579.66389687499</v>
      </c>
      <c r="B18799" s="158">
        <v>-0.14418946743671701</v>
      </c>
      <c r="C18799" s="158">
        <v>-2.1997548267217899E-3</v>
      </c>
      <c r="D18799" s="158"/>
      <c r="E18799" s="158"/>
    </row>
    <row r="18800" spans="1:5" x14ac:dyDescent="0.25">
      <c r="A18800" s="158">
        <v>138590.317177613</v>
      </c>
      <c r="B18800" s="158">
        <v>6.4178684113103096E-2</v>
      </c>
      <c r="C18800" s="158">
        <v>-2.17778443525101E-3</v>
      </c>
      <c r="D18800" s="158"/>
      <c r="E18800" s="158"/>
    </row>
    <row r="18801" spans="1:5" x14ac:dyDescent="0.25">
      <c r="A18801" s="158">
        <v>138599.23385900201</v>
      </c>
      <c r="B18801" s="158">
        <v>-0.10511970902137301</v>
      </c>
      <c r="C18801" s="158">
        <v>-2.1593926147292202E-3</v>
      </c>
      <c r="D18801" s="158"/>
      <c r="E18801" s="158"/>
    </row>
    <row r="18802" spans="1:5" x14ac:dyDescent="0.25">
      <c r="A18802" s="158">
        <v>138620.04930491</v>
      </c>
      <c r="B18802" s="158">
        <v>0.29343800162080502</v>
      </c>
      <c r="C18802" s="158">
        <v>-2.1164480643853902E-3</v>
      </c>
      <c r="D18802" s="158"/>
      <c r="E18802" s="158"/>
    </row>
    <row r="18803" spans="1:5" x14ac:dyDescent="0.25">
      <c r="A18803" s="158">
        <v>138636.65431867799</v>
      </c>
      <c r="B18803" s="158">
        <v>2.0460756722562801</v>
      </c>
      <c r="C18803" s="158">
        <v>-2.0821801957500402E-3</v>
      </c>
      <c r="D18803" s="158"/>
      <c r="E18803" s="158"/>
    </row>
    <row r="18804" spans="1:5" x14ac:dyDescent="0.25">
      <c r="A18804" s="158">
        <v>138728.62749719399</v>
      </c>
      <c r="B18804" s="158">
        <v>0.72318390854335701</v>
      </c>
      <c r="C18804" s="158">
        <v>-1.89222042654658E-3</v>
      </c>
      <c r="D18804" s="158"/>
      <c r="E18804" s="158"/>
    </row>
    <row r="18805" spans="1:5" x14ac:dyDescent="0.25">
      <c r="A18805" s="158">
        <v>138765.36113423799</v>
      </c>
      <c r="B18805" s="158">
        <v>1.8078248142139799</v>
      </c>
      <c r="C18805" s="158">
        <v>-1.8162810911535299E-3</v>
      </c>
      <c r="D18805" s="158"/>
      <c r="E18805" s="158"/>
    </row>
    <row r="18806" spans="1:5" x14ac:dyDescent="0.25">
      <c r="A18806" s="158">
        <v>138834.52268975999</v>
      </c>
      <c r="B18806" s="158">
        <v>-0.18015950804741701</v>
      </c>
      <c r="C18806" s="158">
        <v>-1.6732002551074099E-3</v>
      </c>
      <c r="D18806" s="158"/>
      <c r="E18806" s="158"/>
    </row>
    <row r="18807" spans="1:5" x14ac:dyDescent="0.25">
      <c r="A18807" s="158">
        <v>138851.99798046699</v>
      </c>
      <c r="B18807" s="158">
        <v>-0.401060123136177</v>
      </c>
      <c r="C18807" s="158">
        <v>-1.63702687557818E-3</v>
      </c>
      <c r="D18807" s="158"/>
      <c r="E18807" s="158"/>
    </row>
    <row r="18808" spans="1:5" x14ac:dyDescent="0.25">
      <c r="A18808" s="158">
        <v>138876.11000065299</v>
      </c>
      <c r="B18808" s="158">
        <v>1.5335874914208101</v>
      </c>
      <c r="C18808" s="158">
        <v>-1.58710239865825E-3</v>
      </c>
      <c r="D18808" s="158"/>
      <c r="E18808" s="158"/>
    </row>
    <row r="18809" spans="1:5" x14ac:dyDescent="0.25">
      <c r="A18809" s="158">
        <v>138971.34692131</v>
      </c>
      <c r="B18809" s="158">
        <v>-0.46406480590653898</v>
      </c>
      <c r="C18809" s="158">
        <v>-1.3897680689783599E-3</v>
      </c>
      <c r="D18809" s="158"/>
      <c r="E18809" s="158"/>
    </row>
    <row r="18810" spans="1:5" x14ac:dyDescent="0.25">
      <c r="A18810" s="158">
        <v>139017.114679527</v>
      </c>
      <c r="B18810" s="158">
        <v>-1.0881311702446801</v>
      </c>
      <c r="C18810" s="158">
        <v>-1.29485788848266E-3</v>
      </c>
      <c r="D18810" s="158"/>
      <c r="E18810" s="158"/>
    </row>
    <row r="18811" spans="1:5" x14ac:dyDescent="0.25">
      <c r="A18811" s="158">
        <v>139073.88072568399</v>
      </c>
      <c r="B18811" s="158">
        <v>0.214285810731596</v>
      </c>
      <c r="C18811" s="158">
        <v>-1.17707450648413E-3</v>
      </c>
      <c r="D18811" s="158"/>
      <c r="E18811" s="158"/>
    </row>
    <row r="18812" spans="1:5" x14ac:dyDescent="0.25">
      <c r="A18812" s="158">
        <v>139125.026795443</v>
      </c>
      <c r="B18812" s="158">
        <v>-3.5558769352783702E-2</v>
      </c>
      <c r="C18812" s="158">
        <v>-1.07089296260474E-3</v>
      </c>
      <c r="D18812" s="158"/>
      <c r="E18812" s="158"/>
    </row>
    <row r="18813" spans="1:5" x14ac:dyDescent="0.25">
      <c r="A18813" s="158">
        <v>139159.901102959</v>
      </c>
      <c r="B18813" s="158">
        <v>1.91033143156716E-2</v>
      </c>
      <c r="C18813" s="158">
        <v>-9.9846191212339002E-4</v>
      </c>
      <c r="D18813" s="158"/>
      <c r="E18813" s="158"/>
    </row>
    <row r="18814" spans="1:5" x14ac:dyDescent="0.25">
      <c r="A18814" s="158">
        <v>139161.11771677301</v>
      </c>
      <c r="B18814" s="158">
        <v>0.228401425216918</v>
      </c>
      <c r="C18814" s="158">
        <v>-9.9593467547829501E-4</v>
      </c>
      <c r="D18814" s="158"/>
      <c r="E18814" s="158"/>
    </row>
    <row r="18815" spans="1:5" x14ac:dyDescent="0.25">
      <c r="A18815" s="158">
        <v>139182.558168433</v>
      </c>
      <c r="B18815" s="158">
        <v>-0.11579339125332699</v>
      </c>
      <c r="C18815" s="158">
        <v>-9.5139239176422795E-4</v>
      </c>
      <c r="D18815" s="158"/>
      <c r="E18815" s="158"/>
    </row>
    <row r="18816" spans="1:5" x14ac:dyDescent="0.25">
      <c r="A18816" s="158">
        <v>139200.46238973</v>
      </c>
      <c r="B18816" s="158">
        <v>4.9998834618469899E-2</v>
      </c>
      <c r="C18816" s="158">
        <v>-9.1418994548331202E-4</v>
      </c>
      <c r="D18816" s="158"/>
      <c r="E18816" s="158"/>
    </row>
    <row r="18817" spans="1:5" x14ac:dyDescent="0.25">
      <c r="A18817" s="158">
        <v>139213.02175783701</v>
      </c>
      <c r="B18817" s="158">
        <v>8.8174690482101206E-2</v>
      </c>
      <c r="C18817" s="158">
        <v>-8.8808982082473598E-4</v>
      </c>
      <c r="D18817" s="158"/>
      <c r="E18817" s="158"/>
    </row>
    <row r="18818" spans="1:5" x14ac:dyDescent="0.25">
      <c r="A18818" s="158">
        <v>139256.00903131801</v>
      </c>
      <c r="B18818" s="158">
        <v>3.9098427670780603E-2</v>
      </c>
      <c r="C18818" s="158">
        <v>-7.9873490025853704E-4</v>
      </c>
      <c r="D18818" s="158"/>
      <c r="E18818" s="158"/>
    </row>
    <row r="18819" spans="1:5" x14ac:dyDescent="0.25">
      <c r="A18819" s="158">
        <v>139318.777422549</v>
      </c>
      <c r="B18819" s="158">
        <v>0.22430348151645199</v>
      </c>
      <c r="C18819" s="158">
        <v>-6.6820589984942897E-4</v>
      </c>
      <c r="D18819" s="158"/>
      <c r="E18819" s="158"/>
    </row>
    <row r="18820" spans="1:5" x14ac:dyDescent="0.25">
      <c r="A18820" s="158">
        <v>139347.70835333201</v>
      </c>
      <c r="B18820" s="158">
        <v>-0.579740206741441</v>
      </c>
      <c r="C18820" s="158">
        <v>-6.0802191507715298E-4</v>
      </c>
      <c r="D18820" s="158"/>
      <c r="E18820" s="158"/>
    </row>
    <row r="18821" spans="1:5" x14ac:dyDescent="0.25">
      <c r="A18821" s="158">
        <v>139363.823599492</v>
      </c>
      <c r="B18821" s="158">
        <v>0.36796068627420497</v>
      </c>
      <c r="C18821" s="158">
        <v>-5.74492461983857E-4</v>
      </c>
      <c r="D18821" s="158"/>
      <c r="E18821" s="158"/>
    </row>
    <row r="18822" spans="1:5" x14ac:dyDescent="0.25">
      <c r="A18822" s="158">
        <v>139370.89998055599</v>
      </c>
      <c r="B18822" s="158">
        <v>0.42040456114706998</v>
      </c>
      <c r="C18822" s="158">
        <v>-5.5976810594780097E-4</v>
      </c>
      <c r="D18822" s="158"/>
      <c r="E18822" s="158"/>
    </row>
    <row r="18823" spans="1:5" x14ac:dyDescent="0.25">
      <c r="A18823" s="158">
        <v>139425.60175429899</v>
      </c>
      <c r="B18823" s="158">
        <v>-1.7352461019426401E-2</v>
      </c>
      <c r="C18823" s="158">
        <v>-4.45922210064426E-4</v>
      </c>
      <c r="D18823" s="158"/>
      <c r="E18823" s="158"/>
    </row>
    <row r="18824" spans="1:5" x14ac:dyDescent="0.25">
      <c r="A18824" s="158">
        <v>139505.122170299</v>
      </c>
      <c r="B18824" s="158">
        <v>0.338483405483125</v>
      </c>
      <c r="C18824" s="158">
        <v>-2.8035408798701E-4</v>
      </c>
      <c r="D18824" s="158"/>
      <c r="E18824" s="158"/>
    </row>
    <row r="18825" spans="1:5" x14ac:dyDescent="0.25">
      <c r="A18825" s="158">
        <v>139562.88128206399</v>
      </c>
      <c r="B18825" s="158">
        <v>0.39004675628624402</v>
      </c>
      <c r="C18825" s="158">
        <v>-1.6004911770489E-4</v>
      </c>
      <c r="D18825" s="158"/>
      <c r="E18825" s="158"/>
    </row>
    <row r="18826" spans="1:5" x14ac:dyDescent="0.25">
      <c r="A18826" s="158">
        <v>139571.152853865</v>
      </c>
      <c r="B18826" s="158">
        <v>-1.1500297293369901</v>
      </c>
      <c r="C18826" s="158">
        <v>-1.4281763235764899E-4</v>
      </c>
      <c r="D18826" s="158"/>
      <c r="E18826" s="158"/>
    </row>
    <row r="18827" spans="1:5" x14ac:dyDescent="0.25">
      <c r="A18827" s="158">
        <v>139572.510643863</v>
      </c>
      <c r="B18827" s="158">
        <v>0.25667099002875099</v>
      </c>
      <c r="C18827" s="158">
        <v>-1.3998899550098101E-4</v>
      </c>
      <c r="D18827" s="158"/>
      <c r="E18827" s="158"/>
    </row>
    <row r="18828" spans="1:5" x14ac:dyDescent="0.25">
      <c r="A18828" s="158">
        <v>139647.86463340599</v>
      </c>
      <c r="B18828" s="158">
        <v>-0.27690214454151302</v>
      </c>
      <c r="C18828" s="158">
        <v>1.7020030030505399E-5</v>
      </c>
      <c r="D18828" s="158"/>
      <c r="E18828" s="158"/>
    </row>
    <row r="18829" spans="1:5" x14ac:dyDescent="0.25">
      <c r="A18829" s="158">
        <v>139648.47546229299</v>
      </c>
      <c r="B18829" s="158">
        <v>-1.40937232385063E-2</v>
      </c>
      <c r="C18829" s="158">
        <v>1.82929651260239E-5</v>
      </c>
      <c r="D18829" s="158"/>
      <c r="E18829" s="158"/>
    </row>
    <row r="18830" spans="1:5" x14ac:dyDescent="0.25">
      <c r="A18830" s="158">
        <v>139665.96757613501</v>
      </c>
      <c r="B18830" s="158">
        <v>6.9110646093584194E-2</v>
      </c>
      <c r="C18830" s="158">
        <v>5.4746857622183001E-5</v>
      </c>
      <c r="D18830" s="158"/>
      <c r="E18830" s="158"/>
    </row>
    <row r="18831" spans="1:5" x14ac:dyDescent="0.25">
      <c r="A18831" s="158">
        <v>139691.59410983199</v>
      </c>
      <c r="B18831" s="158">
        <v>0.47588158370008798</v>
      </c>
      <c r="C18831" s="158">
        <v>1.08157217208076E-4</v>
      </c>
      <c r="D18831" s="158"/>
      <c r="E18831" s="158"/>
    </row>
    <row r="18832" spans="1:5" x14ac:dyDescent="0.25">
      <c r="A18832" s="158">
        <v>139719.449152488</v>
      </c>
      <c r="B18832" s="158">
        <v>7.7000139722560604E-2</v>
      </c>
      <c r="C18832" s="158">
        <v>1.6621742795129601E-4</v>
      </c>
      <c r="D18832" s="158"/>
      <c r="E18832" s="158"/>
    </row>
    <row r="18833" spans="1:5" x14ac:dyDescent="0.25">
      <c r="A18833" s="158">
        <v>139749.31258421901</v>
      </c>
      <c r="B18833" s="158">
        <v>0.55323826224509298</v>
      </c>
      <c r="C18833" s="158">
        <v>2.28469364946644E-4</v>
      </c>
      <c r="D18833" s="158"/>
      <c r="E18833" s="158"/>
    </row>
    <row r="18834" spans="1:5" x14ac:dyDescent="0.25">
      <c r="A18834" s="158">
        <v>139759.430375319</v>
      </c>
      <c r="B18834" s="158">
        <v>0.142104877944083</v>
      </c>
      <c r="C18834" s="158">
        <v>2.4956163225478599E-4</v>
      </c>
      <c r="D18834" s="158"/>
      <c r="E18834" s="158"/>
    </row>
    <row r="18835" spans="1:5" x14ac:dyDescent="0.25">
      <c r="A18835" s="158">
        <v>139800.589448666</v>
      </c>
      <c r="B18835" s="158">
        <v>-0.50748834897901296</v>
      </c>
      <c r="C18835" s="158">
        <v>3.35370287892295E-4</v>
      </c>
      <c r="D18835" s="158"/>
      <c r="E18835" s="158"/>
    </row>
    <row r="18836" spans="1:5" x14ac:dyDescent="0.25">
      <c r="A18836" s="158">
        <v>139802.783588274</v>
      </c>
      <c r="B18836" s="158">
        <v>-0.54690539748645195</v>
      </c>
      <c r="C18836" s="158">
        <v>3.3994487113679601E-4</v>
      </c>
      <c r="D18836" s="158"/>
      <c r="E18836" s="158"/>
    </row>
    <row r="18837" spans="1:5" x14ac:dyDescent="0.25">
      <c r="A18837" s="158">
        <v>139962.86691858299</v>
      </c>
      <c r="B18837" s="158">
        <v>-0.31122097746539801</v>
      </c>
      <c r="C18837" s="158">
        <v>6.7374641523897799E-4</v>
      </c>
      <c r="D18837" s="158"/>
      <c r="E18837" s="158"/>
    </row>
    <row r="18838" spans="1:5" x14ac:dyDescent="0.25">
      <c r="A18838" s="158">
        <v>139966.11826285001</v>
      </c>
      <c r="B18838" s="158">
        <v>-4.4307400134069301E-2</v>
      </c>
      <c r="C18838" s="158">
        <v>6.8052655702009095E-4</v>
      </c>
      <c r="D18838" s="158"/>
      <c r="E18838" s="158"/>
    </row>
    <row r="18839" spans="1:5" x14ac:dyDescent="0.25">
      <c r="A18839" s="158">
        <v>140009.72539692299</v>
      </c>
      <c r="B18839" s="158">
        <v>-0.22440580020343101</v>
      </c>
      <c r="C18839" s="158"/>
      <c r="D18839" s="158"/>
      <c r="E18839" s="158"/>
    </row>
    <row r="18840" spans="1:5" x14ac:dyDescent="0.25">
      <c r="A18840" s="158">
        <v>140029.13211147199</v>
      </c>
      <c r="B18840" s="158">
        <v>0.31762186851820301</v>
      </c>
      <c r="C18840" s="158"/>
      <c r="D18840" s="158"/>
      <c r="E18840" s="158"/>
    </row>
    <row r="18841" spans="1:5" x14ac:dyDescent="0.25">
      <c r="A18841" s="158">
        <v>140076.54388774699</v>
      </c>
      <c r="B18841" s="158">
        <v>8.7806471498552696E-2</v>
      </c>
      <c r="C18841" s="158"/>
      <c r="D18841" s="158"/>
      <c r="E18841" s="158"/>
    </row>
    <row r="18842" spans="1:5" x14ac:dyDescent="0.25">
      <c r="A18842" s="158">
        <v>140155.09944358899</v>
      </c>
      <c r="B18842" s="158">
        <v>0.30205798530107397</v>
      </c>
      <c r="C18842" s="158"/>
      <c r="D18842" s="158"/>
      <c r="E18842" s="158"/>
    </row>
    <row r="18843" spans="1:5" x14ac:dyDescent="0.25">
      <c r="A18843" s="158">
        <v>140247.57263502301</v>
      </c>
      <c r="B18843" s="158">
        <v>0.34073966470200601</v>
      </c>
      <c r="C18843" s="158"/>
      <c r="D18843" s="158"/>
      <c r="E18843" s="158"/>
    </row>
    <row r="18844" spans="1:5" x14ac:dyDescent="0.25">
      <c r="A18844" s="158">
        <v>140260.839301097</v>
      </c>
      <c r="B18844" s="158">
        <v>0.73175168277621605</v>
      </c>
      <c r="C18844" s="158"/>
      <c r="D18844" s="158"/>
      <c r="E18844" s="158"/>
    </row>
    <row r="18845" spans="1:5" x14ac:dyDescent="0.25">
      <c r="A18845" s="158">
        <v>140275.52152311799</v>
      </c>
      <c r="B18845" s="158">
        <v>-0.24330815307166401</v>
      </c>
      <c r="C18845" s="158"/>
      <c r="D18845" s="158"/>
      <c r="E18845" s="158"/>
    </row>
    <row r="18846" spans="1:5" x14ac:dyDescent="0.25">
      <c r="A18846" s="158">
        <v>140302.70008412699</v>
      </c>
      <c r="B18846" s="158">
        <v>0.31997600034552298</v>
      </c>
      <c r="C18846" s="158"/>
      <c r="D18846" s="158"/>
      <c r="E18846" s="158"/>
    </row>
    <row r="18847" spans="1:5" x14ac:dyDescent="0.25">
      <c r="A18847" s="158">
        <v>140435.571907612</v>
      </c>
      <c r="B18847" s="158">
        <v>0.33965673460592</v>
      </c>
      <c r="C18847" s="158"/>
      <c r="D18847" s="158"/>
      <c r="E18847" s="158"/>
    </row>
    <row r="18848" spans="1:5" x14ac:dyDescent="0.25">
      <c r="A18848" s="158">
        <v>140457.281114004</v>
      </c>
      <c r="B18848" s="158">
        <v>0.156737301958465</v>
      </c>
      <c r="C18848" s="158"/>
      <c r="D18848" s="158"/>
      <c r="E18848" s="158"/>
    </row>
    <row r="18849" spans="1:5" x14ac:dyDescent="0.25">
      <c r="A18849" s="158">
        <v>140491.66886094</v>
      </c>
      <c r="B18849" s="158">
        <v>-0.13569742033566801</v>
      </c>
      <c r="C18849" s="158"/>
      <c r="D18849" s="158"/>
      <c r="E18849" s="158"/>
    </row>
    <row r="18850" spans="1:5" x14ac:dyDescent="0.25">
      <c r="A18850" s="158">
        <v>140505.96679845799</v>
      </c>
      <c r="B18850" s="158">
        <v>0.121244673579879</v>
      </c>
      <c r="C18850" s="158"/>
      <c r="D18850" s="158"/>
      <c r="E18850" s="158"/>
    </row>
    <row r="18851" spans="1:5" x14ac:dyDescent="0.25">
      <c r="A18851" s="158">
        <v>140555.780827435</v>
      </c>
      <c r="B18851" s="158">
        <v>0.83184769650252999</v>
      </c>
      <c r="C18851" s="158"/>
      <c r="D18851" s="158"/>
      <c r="E18851" s="158"/>
    </row>
    <row r="18852" spans="1:5" x14ac:dyDescent="0.25">
      <c r="A18852" s="158">
        <v>140588.055346965</v>
      </c>
      <c r="B18852" s="158">
        <v>-1.00268465294584</v>
      </c>
      <c r="C18852" s="158"/>
      <c r="D18852" s="158"/>
      <c r="E18852" s="158"/>
    </row>
    <row r="18853" spans="1:5" x14ac:dyDescent="0.25">
      <c r="A18853" s="158">
        <v>140600.01243243</v>
      </c>
      <c r="B18853" s="158">
        <v>-0.193000245502362</v>
      </c>
      <c r="C18853" s="158"/>
      <c r="D18853" s="158"/>
      <c r="E18853" s="158"/>
    </row>
    <row r="18854" spans="1:5" x14ac:dyDescent="0.25">
      <c r="A18854" s="158">
        <v>140611.46673338799</v>
      </c>
      <c r="B18854" s="158">
        <v>0.106138661044586</v>
      </c>
      <c r="C18854" s="158"/>
      <c r="D18854" s="158"/>
      <c r="E18854" s="158"/>
    </row>
    <row r="18855" spans="1:5" x14ac:dyDescent="0.25">
      <c r="A18855" s="158">
        <v>140656.927347021</v>
      </c>
      <c r="B18855" s="158">
        <v>0.46356175836448399</v>
      </c>
      <c r="C18855" s="158"/>
      <c r="D18855" s="158"/>
      <c r="E18855" s="158"/>
    </row>
    <row r="18856" spans="1:5" x14ac:dyDescent="0.25">
      <c r="A18856" s="158">
        <v>140688.90645696301</v>
      </c>
      <c r="B18856" s="158">
        <v>0.24640176883727899</v>
      </c>
      <c r="C18856" s="158"/>
      <c r="D18856" s="158"/>
      <c r="E18856" s="158"/>
    </row>
    <row r="18857" spans="1:5" x14ac:dyDescent="0.25">
      <c r="A18857" s="158">
        <v>140693.50496280799</v>
      </c>
      <c r="B18857" s="158">
        <v>-0.27546448067787799</v>
      </c>
      <c r="C18857" s="158"/>
      <c r="D18857" s="158"/>
      <c r="E18857" s="158"/>
    </row>
    <row r="18858" spans="1:5" x14ac:dyDescent="0.25">
      <c r="A18858" s="158">
        <v>140729.64368065799</v>
      </c>
      <c r="B18858" s="158">
        <v>0.28991627564167699</v>
      </c>
      <c r="C18858" s="158"/>
      <c r="D18858" s="158"/>
      <c r="E18858" s="158"/>
    </row>
    <row r="18859" spans="1:5" x14ac:dyDescent="0.25">
      <c r="A18859" s="158">
        <v>140787.816323167</v>
      </c>
      <c r="B18859" s="158">
        <v>0.13214320450702899</v>
      </c>
      <c r="C18859" s="158"/>
      <c r="D18859" s="158"/>
      <c r="E18859" s="158"/>
    </row>
    <row r="18860" spans="1:5" x14ac:dyDescent="0.25">
      <c r="A18860" s="158">
        <v>140822.93007617001</v>
      </c>
      <c r="B18860" s="158">
        <v>-0.92487202427544701</v>
      </c>
      <c r="C18860" s="158"/>
      <c r="D18860" s="158"/>
      <c r="E18860" s="158"/>
    </row>
    <row r="18861" spans="1:5" x14ac:dyDescent="0.25">
      <c r="A18861" s="158">
        <v>140888.267088208</v>
      </c>
      <c r="B18861" s="158">
        <v>1.0872697583588899</v>
      </c>
      <c r="C18861" s="158"/>
      <c r="D18861" s="158"/>
      <c r="E18861" s="158"/>
    </row>
    <row r="18862" spans="1:5" x14ac:dyDescent="0.25">
      <c r="A18862" s="158">
        <v>140928.03971397199</v>
      </c>
      <c r="B18862" s="158">
        <v>0.1612325894361</v>
      </c>
      <c r="C18862" s="158"/>
      <c r="D18862" s="158"/>
      <c r="E18862" s="158"/>
    </row>
    <row r="18863" spans="1:5" x14ac:dyDescent="0.25">
      <c r="A18863" s="158">
        <v>140949.48463818</v>
      </c>
      <c r="B18863" s="158">
        <v>-0.240972471211998</v>
      </c>
      <c r="C18863" s="158"/>
      <c r="D18863" s="158"/>
      <c r="E18863" s="158"/>
    </row>
    <row r="18864" spans="1:5" x14ac:dyDescent="0.25">
      <c r="A18864" s="158">
        <v>141037.88295327601</v>
      </c>
      <c r="B18864" s="158">
        <v>-0.39023373778166398</v>
      </c>
      <c r="C18864" s="158"/>
      <c r="D18864" s="158"/>
      <c r="E18864" s="158"/>
    </row>
    <row r="18865" spans="1:5" x14ac:dyDescent="0.25">
      <c r="A18865" s="158">
        <v>141044.16543105801</v>
      </c>
      <c r="B18865" s="158">
        <v>-0.35452255780407099</v>
      </c>
      <c r="C18865" s="158"/>
      <c r="D18865" s="158"/>
      <c r="E18865" s="158"/>
    </row>
    <row r="18866" spans="1:5" x14ac:dyDescent="0.25">
      <c r="A18866" s="158">
        <v>141111.31363672801</v>
      </c>
      <c r="B18866" s="158">
        <v>5.5988357444913799E-3</v>
      </c>
      <c r="C18866" s="158"/>
      <c r="D18866" s="158"/>
      <c r="E18866" s="158"/>
    </row>
    <row r="18867" spans="1:5" x14ac:dyDescent="0.25">
      <c r="A18867" s="158">
        <v>141123.58680293901</v>
      </c>
      <c r="B18867" s="158">
        <v>-3.23448192318554E-2</v>
      </c>
      <c r="C18867" s="158"/>
      <c r="D18867" s="158"/>
      <c r="E18867" s="158"/>
    </row>
    <row r="18868" spans="1:5" x14ac:dyDescent="0.25">
      <c r="A18868" s="158">
        <v>141142.00038766701</v>
      </c>
      <c r="B18868" s="158">
        <v>-0.46416085917068101</v>
      </c>
      <c r="C18868" s="158"/>
      <c r="D18868" s="158"/>
      <c r="E18868" s="158"/>
    </row>
    <row r="18869" spans="1:5" x14ac:dyDescent="0.25">
      <c r="A18869" s="158">
        <v>141262.65542519701</v>
      </c>
      <c r="B18869" s="158">
        <v>0.39032374582248502</v>
      </c>
      <c r="C18869" s="158"/>
      <c r="D18869" s="158"/>
      <c r="E18869" s="158"/>
    </row>
    <row r="18870" spans="1:5" x14ac:dyDescent="0.25">
      <c r="A18870" s="158">
        <v>141281.43990616899</v>
      </c>
      <c r="B18870" s="158">
        <v>0.25736099628668202</v>
      </c>
      <c r="C18870" s="158"/>
      <c r="D18870" s="158"/>
      <c r="E18870" s="158"/>
    </row>
    <row r="18871" spans="1:5" x14ac:dyDescent="0.25">
      <c r="A18871" s="158">
        <v>141291.78032129101</v>
      </c>
      <c r="B18871" s="158">
        <v>-0.24924423510776</v>
      </c>
      <c r="C18871" s="158"/>
      <c r="D18871" s="158"/>
      <c r="E18871" s="158"/>
    </row>
    <row r="18872" spans="1:5" x14ac:dyDescent="0.25">
      <c r="A18872" s="158">
        <v>141347.92786089599</v>
      </c>
      <c r="B18872" s="158">
        <v>1.1756224702132101</v>
      </c>
      <c r="C18872" s="158"/>
      <c r="D18872" s="158"/>
      <c r="E18872" s="158"/>
    </row>
    <row r="18873" spans="1:5" x14ac:dyDescent="0.25">
      <c r="A18873" s="158">
        <v>141418.75267031</v>
      </c>
      <c r="B18873" s="158">
        <v>-0.436819295692703</v>
      </c>
      <c r="C18873" s="158"/>
      <c r="D18873" s="158"/>
      <c r="E18873" s="158"/>
    </row>
    <row r="18874" spans="1:5" x14ac:dyDescent="0.25">
      <c r="A18874" s="158">
        <v>141424.361162363</v>
      </c>
      <c r="B18874" s="158">
        <v>0.55505873969448105</v>
      </c>
      <c r="C18874" s="158"/>
      <c r="D18874" s="158"/>
      <c r="E18874" s="158"/>
    </row>
    <row r="18875" spans="1:5" x14ac:dyDescent="0.25">
      <c r="A18875" s="158">
        <v>141442.616716558</v>
      </c>
      <c r="B18875" s="158">
        <v>0.42528516029227698</v>
      </c>
      <c r="C18875" s="158"/>
      <c r="D18875" s="158"/>
      <c r="E18875" s="158"/>
    </row>
    <row r="18876" spans="1:5" x14ac:dyDescent="0.25">
      <c r="A18876" s="158">
        <v>141475.16271498901</v>
      </c>
      <c r="B18876" s="158">
        <v>-0.42023231598007399</v>
      </c>
      <c r="C18876" s="158"/>
      <c r="D18876" s="158"/>
      <c r="E18876" s="158"/>
    </row>
    <row r="18877" spans="1:5" x14ac:dyDescent="0.25">
      <c r="A18877" s="158">
        <v>141620.30479938001</v>
      </c>
      <c r="B18877" s="158">
        <v>-0.56045120938657</v>
      </c>
      <c r="C18877" s="158"/>
      <c r="D18877" s="158"/>
      <c r="E18877" s="158"/>
    </row>
    <row r="18878" spans="1:5" x14ac:dyDescent="0.25">
      <c r="A18878" s="158">
        <v>141626.87249043101</v>
      </c>
      <c r="B18878" s="158">
        <v>9.0983712218140098E-2</v>
      </c>
      <c r="C18878" s="158"/>
      <c r="D18878" s="158"/>
      <c r="E18878" s="158"/>
    </row>
    <row r="18879" spans="1:5" x14ac:dyDescent="0.25">
      <c r="A18879" s="158">
        <v>141665.65656539099</v>
      </c>
      <c r="B18879" s="158">
        <v>-2.6255384390239101E-2</v>
      </c>
      <c r="C18879" s="158"/>
      <c r="D18879" s="158"/>
      <c r="E18879" s="158"/>
    </row>
    <row r="18880" spans="1:5" x14ac:dyDescent="0.25">
      <c r="A18880" s="158">
        <v>141694.255767166</v>
      </c>
      <c r="B18880" s="158">
        <v>-3.8209130294197799E-2</v>
      </c>
      <c r="C18880" s="158"/>
      <c r="D18880" s="158"/>
      <c r="E18880" s="158"/>
    </row>
    <row r="18881" spans="1:5" x14ac:dyDescent="0.25">
      <c r="A18881" s="158">
        <v>141732.29888999899</v>
      </c>
      <c r="B18881" s="158">
        <v>1.83562513478286E-3</v>
      </c>
      <c r="C18881" s="158"/>
      <c r="D18881" s="158"/>
      <c r="E18881" s="158"/>
    </row>
    <row r="18882" spans="1:5" x14ac:dyDescent="0.25">
      <c r="A18882" s="158">
        <v>141745.39061026101</v>
      </c>
      <c r="B18882" s="158">
        <v>-5.7295574314775201E-3</v>
      </c>
      <c r="C18882" s="158"/>
      <c r="D18882" s="158"/>
      <c r="E18882" s="158"/>
    </row>
    <row r="18883" spans="1:5" x14ac:dyDescent="0.25">
      <c r="A18883" s="158">
        <v>141770.73532338499</v>
      </c>
      <c r="B18883" s="158">
        <v>-0.643905990756521</v>
      </c>
      <c r="C18883" s="158"/>
      <c r="D18883" s="158"/>
      <c r="E18883" s="158"/>
    </row>
    <row r="18884" spans="1:5" x14ac:dyDescent="0.25">
      <c r="A18884" s="158">
        <v>141837.820536199</v>
      </c>
      <c r="B18884" s="158">
        <v>0.347538646552636</v>
      </c>
      <c r="C18884" s="158"/>
      <c r="D18884" s="158"/>
      <c r="E18884" s="158"/>
    </row>
    <row r="18885" spans="1:5" x14ac:dyDescent="0.25">
      <c r="A18885" s="158">
        <v>141850.69300658899</v>
      </c>
      <c r="B18885" s="158">
        <v>0.47190243808592502</v>
      </c>
      <c r="C18885" s="158"/>
      <c r="D18885" s="158"/>
      <c r="E18885" s="158"/>
    </row>
    <row r="18886" spans="1:5" x14ac:dyDescent="0.25">
      <c r="A18886" s="158">
        <v>141876.20730792801</v>
      </c>
      <c r="B18886" s="158">
        <v>-0.32486275878254001</v>
      </c>
      <c r="C18886" s="158"/>
      <c r="D18886" s="158"/>
      <c r="E18886" s="158"/>
    </row>
    <row r="18887" spans="1:5" x14ac:dyDescent="0.25">
      <c r="A18887" s="158">
        <v>141911.062289047</v>
      </c>
      <c r="B18887" s="158">
        <v>4.1388597076053003E-2</v>
      </c>
      <c r="C18887" s="158"/>
      <c r="D18887" s="158"/>
      <c r="E18887" s="158"/>
    </row>
    <row r="18888" spans="1:5" x14ac:dyDescent="0.25">
      <c r="A18888" s="158">
        <v>141918.012625979</v>
      </c>
      <c r="B18888" s="158">
        <v>0.27445188015511301</v>
      </c>
      <c r="C18888" s="158"/>
      <c r="D18888" s="158"/>
      <c r="E18888" s="158"/>
    </row>
    <row r="18889" spans="1:5" x14ac:dyDescent="0.25">
      <c r="A18889" s="158">
        <v>142016.48649747801</v>
      </c>
      <c r="B18889" s="158">
        <v>-0.55547876616824898</v>
      </c>
      <c r="C18889" s="158"/>
      <c r="D18889" s="158"/>
      <c r="E18889" s="158"/>
    </row>
    <row r="18890" spans="1:5" x14ac:dyDescent="0.25">
      <c r="A18890" s="158">
        <v>142037.00472283899</v>
      </c>
      <c r="B18890" s="158">
        <v>-0.93386764440084302</v>
      </c>
      <c r="C18890" s="158"/>
      <c r="D18890" s="158"/>
      <c r="E18890" s="158"/>
    </row>
    <row r="18891" spans="1:5" x14ac:dyDescent="0.25">
      <c r="A18891" s="158">
        <v>142102.54663928799</v>
      </c>
      <c r="B18891" s="158">
        <v>6.1891722362039702E-3</v>
      </c>
      <c r="C18891" s="158"/>
      <c r="D18891" s="158"/>
      <c r="E18891" s="158"/>
    </row>
    <row r="18892" spans="1:5" x14ac:dyDescent="0.25">
      <c r="A18892" s="158">
        <v>142106.755859311</v>
      </c>
      <c r="B18892" s="158">
        <v>0.81745245542128597</v>
      </c>
      <c r="C18892" s="158"/>
      <c r="D18892" s="158"/>
      <c r="E18892" s="158"/>
    </row>
    <row r="18893" spans="1:5" x14ac:dyDescent="0.25">
      <c r="A18893" s="158">
        <v>142148.85577379499</v>
      </c>
      <c r="B18893" s="158">
        <v>-0.60148197655218705</v>
      </c>
      <c r="C18893" s="158"/>
      <c r="D18893" s="158"/>
      <c r="E18893" s="158"/>
    </row>
    <row r="18894" spans="1:5" x14ac:dyDescent="0.25">
      <c r="A18894" s="158">
        <v>142167.123066803</v>
      </c>
      <c r="B18894" s="158">
        <v>-0.13978171612569801</v>
      </c>
      <c r="C18894" s="158"/>
      <c r="D18894" s="158"/>
      <c r="E18894" s="158"/>
    </row>
    <row r="18895" spans="1:5" x14ac:dyDescent="0.25">
      <c r="A18895" s="158">
        <v>142229.94318033199</v>
      </c>
      <c r="B18895" s="158">
        <v>-0.29693690830283598</v>
      </c>
      <c r="C18895" s="158"/>
      <c r="D18895" s="158"/>
      <c r="E18895" s="158"/>
    </row>
    <row r="18896" spans="1:5" x14ac:dyDescent="0.25">
      <c r="A18896" s="158">
        <v>142280.85305470499</v>
      </c>
      <c r="B18896" s="158">
        <v>-0.30321383703421101</v>
      </c>
      <c r="C18896" s="158"/>
      <c r="D18896" s="158"/>
      <c r="E18896" s="158"/>
    </row>
    <row r="18897" spans="1:5" x14ac:dyDescent="0.25">
      <c r="A18897" s="158">
        <v>142348.47592914099</v>
      </c>
      <c r="B18897" s="158">
        <v>0.57894736401504798</v>
      </c>
      <c r="C18897" s="158"/>
      <c r="D18897" s="158"/>
      <c r="E18897" s="158"/>
    </row>
    <row r="18898" spans="1:5" x14ac:dyDescent="0.25">
      <c r="A18898" s="158">
        <v>142349.26271468299</v>
      </c>
      <c r="B18898" s="158">
        <v>5.4893326346672202E-3</v>
      </c>
      <c r="C18898" s="158"/>
      <c r="D18898" s="158"/>
      <c r="E18898" s="158"/>
    </row>
    <row r="18899" spans="1:5" x14ac:dyDescent="0.25">
      <c r="A18899" s="158">
        <v>142356.58989359601</v>
      </c>
      <c r="B18899" s="158">
        <v>-0.19939253861367401</v>
      </c>
      <c r="C18899" s="158"/>
      <c r="D18899" s="158"/>
      <c r="E18899" s="158"/>
    </row>
    <row r="18900" spans="1:5" x14ac:dyDescent="0.25">
      <c r="A18900" s="158">
        <v>142428.78365839901</v>
      </c>
      <c r="B18900" s="158">
        <v>0.52331264724097004</v>
      </c>
      <c r="C18900" s="158"/>
      <c r="D18900" s="158"/>
      <c r="E18900" s="158"/>
    </row>
    <row r="18901" spans="1:5" x14ac:dyDescent="0.25">
      <c r="A18901" s="158">
        <v>142472.586265933</v>
      </c>
      <c r="B18901" s="158">
        <v>-0.23511527494387599</v>
      </c>
      <c r="C18901" s="158"/>
      <c r="D18901" s="158"/>
      <c r="E18901" s="158"/>
    </row>
    <row r="18902" spans="1:5" x14ac:dyDescent="0.25">
      <c r="A18902" s="158">
        <v>142508.77754712701</v>
      </c>
      <c r="B18902" s="158">
        <v>0.11340563765360701</v>
      </c>
      <c r="C18902" s="158"/>
      <c r="D18902" s="158"/>
      <c r="E18902" s="158"/>
    </row>
    <row r="18903" spans="1:5" x14ac:dyDescent="0.25">
      <c r="A18903" s="158">
        <v>142591.303579478</v>
      </c>
      <c r="B18903" s="158">
        <v>2.9015168740377502</v>
      </c>
      <c r="C18903" s="158"/>
      <c r="D18903" s="158"/>
      <c r="E18903" s="158"/>
    </row>
    <row r="18904" spans="1:5" x14ac:dyDescent="0.25">
      <c r="A18904" s="158">
        <v>142602.58169207201</v>
      </c>
      <c r="B18904" s="158">
        <v>-0.19998639162661599</v>
      </c>
      <c r="C18904" s="158"/>
      <c r="D18904" s="158"/>
      <c r="E18904" s="158"/>
    </row>
    <row r="18905" spans="1:5" x14ac:dyDescent="0.25">
      <c r="A18905" s="158">
        <v>142608.624870828</v>
      </c>
      <c r="B18905" s="158">
        <v>2.4476075614048698</v>
      </c>
      <c r="C18905" s="158"/>
      <c r="D18905" s="158"/>
      <c r="E18905" s="158"/>
    </row>
    <row r="18906" spans="1:5" x14ac:dyDescent="0.25">
      <c r="A18906" s="158">
        <v>142644.980788218</v>
      </c>
      <c r="B18906" s="158">
        <v>0.87492259207768697</v>
      </c>
      <c r="C18906" s="158"/>
      <c r="D18906" s="158"/>
      <c r="E18906" s="158"/>
    </row>
    <row r="18907" spans="1:5" x14ac:dyDescent="0.25">
      <c r="A18907" s="158">
        <v>142646.95601790099</v>
      </c>
      <c r="B18907" s="158">
        <v>8.2528568141171404E-2</v>
      </c>
      <c r="C18907" s="158"/>
      <c r="D18907" s="158"/>
      <c r="E18907" s="158"/>
    </row>
    <row r="18908" spans="1:5" x14ac:dyDescent="0.25">
      <c r="A18908" s="158">
        <v>142665.27082962901</v>
      </c>
      <c r="B18908" s="158">
        <v>1.20009292918717</v>
      </c>
      <c r="C18908" s="158"/>
      <c r="D18908" s="158"/>
      <c r="E18908" s="158"/>
    </row>
    <row r="18909" spans="1:5" x14ac:dyDescent="0.25">
      <c r="A18909" s="158">
        <v>142683.8060333</v>
      </c>
      <c r="B18909" s="158">
        <v>-0.50963497218083897</v>
      </c>
      <c r="C18909" s="158"/>
      <c r="D18909" s="158"/>
      <c r="E18909" s="158"/>
    </row>
    <row r="18910" spans="1:5" x14ac:dyDescent="0.25">
      <c r="A18910" s="158">
        <v>142743.937949774</v>
      </c>
      <c r="B18910" s="158">
        <v>-0.38545202596496098</v>
      </c>
      <c r="C18910" s="158"/>
      <c r="D18910" s="158"/>
      <c r="E18910" s="158"/>
    </row>
    <row r="18911" spans="1:5" x14ac:dyDescent="0.25">
      <c r="A18911" s="158">
        <v>142777.98089542799</v>
      </c>
      <c r="B18911" s="158">
        <v>0.51333785098668405</v>
      </c>
      <c r="C18911" s="158"/>
      <c r="D18911" s="158"/>
      <c r="E18911" s="158"/>
    </row>
    <row r="18912" spans="1:5" x14ac:dyDescent="0.25">
      <c r="A18912" s="158">
        <v>142790.407266158</v>
      </c>
      <c r="B18912" s="158">
        <v>-3.51263862459396</v>
      </c>
      <c r="C18912" s="158"/>
      <c r="D18912" s="158"/>
      <c r="E18912" s="158"/>
    </row>
    <row r="18913" spans="1:5" x14ac:dyDescent="0.25">
      <c r="A18913" s="158">
        <v>142843.265632981</v>
      </c>
      <c r="B18913" s="158">
        <v>-9.6821829687221403E-2</v>
      </c>
      <c r="C18913" s="158"/>
      <c r="D18913" s="158"/>
      <c r="E18913" s="158"/>
    </row>
    <row r="18914" spans="1:5" x14ac:dyDescent="0.25">
      <c r="A18914" s="158">
        <v>142867.34822345199</v>
      </c>
      <c r="B18914" s="158">
        <v>-0.38631192812432802</v>
      </c>
      <c r="C18914" s="158"/>
      <c r="D18914" s="158"/>
      <c r="E18914" s="158"/>
    </row>
    <row r="18915" spans="1:5" x14ac:dyDescent="0.25">
      <c r="A18915" s="158">
        <v>142881.70731529899</v>
      </c>
      <c r="B18915" s="158">
        <v>-0.29915047681488</v>
      </c>
      <c r="C18915" s="158"/>
      <c r="D18915" s="158"/>
      <c r="E18915" s="158"/>
    </row>
    <row r="18916" spans="1:5" x14ac:dyDescent="0.25">
      <c r="A18916" s="158">
        <v>142884.20575989</v>
      </c>
      <c r="B18916" s="158">
        <v>4.3995684503666599</v>
      </c>
      <c r="C18916" s="158"/>
      <c r="D18916" s="158"/>
      <c r="E18916" s="158"/>
    </row>
    <row r="18917" spans="1:5" x14ac:dyDescent="0.25">
      <c r="A18917" s="158">
        <v>142950.521088184</v>
      </c>
      <c r="B18917" s="158">
        <v>0.16148019705546399</v>
      </c>
      <c r="C18917" s="158"/>
      <c r="D18917" s="158"/>
      <c r="E18917" s="158"/>
    </row>
    <row r="18918" spans="1:5" x14ac:dyDescent="0.25">
      <c r="A18918" s="158">
        <v>142955.17825276399</v>
      </c>
      <c r="B18918" s="158">
        <v>0.28581836367413999</v>
      </c>
      <c r="C18918" s="158"/>
      <c r="D18918" s="158"/>
      <c r="E18918" s="158"/>
    </row>
    <row r="18919" spans="1:5" x14ac:dyDescent="0.25">
      <c r="A18919" s="158">
        <v>142956.192942244</v>
      </c>
      <c r="B18919" s="158">
        <v>0.65091782477648696</v>
      </c>
      <c r="C18919" s="158"/>
      <c r="D18919" s="158"/>
      <c r="E18919" s="158"/>
    </row>
    <row r="18920" spans="1:5" x14ac:dyDescent="0.25">
      <c r="A18920" s="158">
        <v>143025.30546570901</v>
      </c>
      <c r="B18920" s="158">
        <v>-0.43706354024215499</v>
      </c>
      <c r="C18920" s="158"/>
      <c r="D18920" s="158"/>
      <c r="E18920" s="158"/>
    </row>
    <row r="18921" spans="1:5" x14ac:dyDescent="0.25">
      <c r="A18921" s="158">
        <v>143105.87898591501</v>
      </c>
      <c r="B18921" s="158">
        <v>-0.54005709397227897</v>
      </c>
      <c r="C18921" s="158"/>
      <c r="D18921" s="158"/>
      <c r="E18921" s="158"/>
    </row>
    <row r="18922" spans="1:5" x14ac:dyDescent="0.25">
      <c r="A18922" s="158">
        <v>143143.11143502299</v>
      </c>
      <c r="B18922" s="158">
        <v>-5.9270373054609603E-2</v>
      </c>
      <c r="C18922" s="158"/>
      <c r="D18922" s="158"/>
      <c r="E18922" s="158"/>
    </row>
    <row r="18923" spans="1:5" x14ac:dyDescent="0.25">
      <c r="A18923" s="158">
        <v>143464.89684109099</v>
      </c>
      <c r="B18923" s="158">
        <v>-0.73458571365481196</v>
      </c>
      <c r="C18923" s="158"/>
      <c r="D18923" s="158"/>
      <c r="E18923" s="158"/>
    </row>
    <row r="18924" spans="1:5" x14ac:dyDescent="0.25">
      <c r="A18924" s="158">
        <v>143637.149202587</v>
      </c>
      <c r="B18924" s="158">
        <v>0.173227472905291</v>
      </c>
      <c r="C18924" s="158"/>
      <c r="D18924" s="158"/>
      <c r="E18924" s="158"/>
    </row>
    <row r="18925" spans="1:5" x14ac:dyDescent="0.25">
      <c r="A18925" s="158">
        <v>143696.37540220199</v>
      </c>
      <c r="B18925" s="158">
        <v>-0.27382402220504898</v>
      </c>
      <c r="C18925" s="158"/>
      <c r="D18925" s="158"/>
      <c r="E18925" s="158"/>
    </row>
    <row r="18926" spans="1:5" x14ac:dyDescent="0.25">
      <c r="A18926" s="158">
        <v>143696.856709315</v>
      </c>
      <c r="B18926" s="158">
        <v>0.15778437995623801</v>
      </c>
      <c r="C18926" s="158"/>
      <c r="D18926" s="158"/>
      <c r="E18926" s="158"/>
    </row>
    <row r="18927" spans="1:5" x14ac:dyDescent="0.25">
      <c r="A18927" s="158">
        <v>143725.64437367101</v>
      </c>
      <c r="B18927" s="158">
        <v>0.29861117722811398</v>
      </c>
      <c r="C18927" s="158"/>
      <c r="D18927" s="158"/>
      <c r="E18927" s="158"/>
    </row>
    <row r="18928" spans="1:5" x14ac:dyDescent="0.25">
      <c r="A18928" s="158">
        <v>143930.02230266199</v>
      </c>
      <c r="B18928" s="158">
        <v>-3.5988498497241402E-2</v>
      </c>
      <c r="C18928" s="158"/>
      <c r="D18928" s="158"/>
      <c r="E18928" s="158"/>
    </row>
    <row r="18929" spans="1:5" x14ac:dyDescent="0.25">
      <c r="A18929" s="158">
        <v>143935.50334385599</v>
      </c>
      <c r="B18929" s="158">
        <v>-0.30430244370077703</v>
      </c>
      <c r="C18929" s="158"/>
      <c r="D18929" s="158"/>
      <c r="E18929" s="158"/>
    </row>
    <row r="18930" spans="1:5" x14ac:dyDescent="0.25">
      <c r="A18930" s="158">
        <v>143977.605190225</v>
      </c>
      <c r="B18930" s="158">
        <v>-0.12184003921726901</v>
      </c>
      <c r="C18930" s="158"/>
      <c r="D18930" s="158"/>
      <c r="E18930" s="158"/>
    </row>
    <row r="18931" spans="1:5" x14ac:dyDescent="0.25">
      <c r="A18931" s="158">
        <v>144000.92825267499</v>
      </c>
      <c r="B18931" s="158">
        <v>-0.50562077152646001</v>
      </c>
      <c r="C18931" s="158"/>
      <c r="D18931" s="158"/>
      <c r="E18931" s="158"/>
    </row>
    <row r="18932" spans="1:5" x14ac:dyDescent="0.25">
      <c r="A18932" s="158">
        <v>144047.21414453699</v>
      </c>
      <c r="B18932" s="158">
        <v>-0.52437900943583804</v>
      </c>
      <c r="C18932" s="158"/>
      <c r="D18932" s="158"/>
      <c r="E18932" s="158"/>
    </row>
    <row r="18933" spans="1:5" x14ac:dyDescent="0.25">
      <c r="A18933" s="158">
        <v>144071.40795460099</v>
      </c>
      <c r="B18933" s="158">
        <v>-0.28819482350922498</v>
      </c>
      <c r="C18933" s="158"/>
      <c r="D18933" s="158"/>
      <c r="E18933" s="158"/>
    </row>
    <row r="18934" spans="1:5" x14ac:dyDescent="0.25">
      <c r="A18934" s="158">
        <v>144115.77351413199</v>
      </c>
      <c r="B18934" s="158">
        <v>1.58388655421144</v>
      </c>
      <c r="C18934" s="158"/>
      <c r="D18934" s="158"/>
      <c r="E18934" s="158"/>
    </row>
    <row r="18935" spans="1:5" x14ac:dyDescent="0.25">
      <c r="A18935" s="158">
        <v>144128.78485999201</v>
      </c>
      <c r="B18935" s="158">
        <v>0.15615419010808201</v>
      </c>
      <c r="C18935" s="158"/>
      <c r="D18935" s="158"/>
      <c r="E18935" s="158"/>
    </row>
    <row r="18936" spans="1:5" x14ac:dyDescent="0.25">
      <c r="A18936" s="158">
        <v>144130.09894597699</v>
      </c>
      <c r="B18936" s="158">
        <v>-0.37036133303038898</v>
      </c>
      <c r="C18936" s="158"/>
      <c r="D18936" s="158"/>
      <c r="E18936" s="158"/>
    </row>
    <row r="18937" spans="1:5" x14ac:dyDescent="0.25">
      <c r="A18937" s="158">
        <v>144132.10864410599</v>
      </c>
      <c r="B18937" s="158">
        <v>-0.219170896898879</v>
      </c>
      <c r="C18937" s="158"/>
      <c r="D18937" s="158"/>
      <c r="E18937" s="158"/>
    </row>
    <row r="18938" spans="1:5" x14ac:dyDescent="0.25">
      <c r="A18938" s="158">
        <v>144147.35788456301</v>
      </c>
      <c r="B18938" s="158">
        <v>7.16389264682427E-2</v>
      </c>
      <c r="C18938" s="158"/>
      <c r="D18938" s="158"/>
      <c r="E18938" s="158"/>
    </row>
    <row r="18939" spans="1:5" x14ac:dyDescent="0.25">
      <c r="A18939" s="158">
        <v>144224.85275186499</v>
      </c>
      <c r="B18939" s="158">
        <v>-0.43608553832515901</v>
      </c>
      <c r="C18939" s="158"/>
      <c r="D18939" s="158"/>
      <c r="E18939" s="158"/>
    </row>
    <row r="18940" spans="1:5" x14ac:dyDescent="0.25">
      <c r="A18940" s="158">
        <v>144246.36536560499</v>
      </c>
      <c r="B18940" s="158">
        <v>0.89789801265218705</v>
      </c>
      <c r="C18940" s="158"/>
      <c r="D18940" s="158"/>
      <c r="E18940" s="158"/>
    </row>
    <row r="18941" spans="1:5" x14ac:dyDescent="0.25">
      <c r="A18941" s="158">
        <v>144280.87109692101</v>
      </c>
      <c r="B18941" s="158">
        <v>-0.42422339872371101</v>
      </c>
      <c r="C18941" s="158"/>
      <c r="D18941" s="158"/>
      <c r="E18941" s="158"/>
    </row>
    <row r="18942" spans="1:5" x14ac:dyDescent="0.25">
      <c r="A18942" s="158">
        <v>144282.8618292</v>
      </c>
      <c r="B18942" s="158">
        <v>-0.37322372993897601</v>
      </c>
      <c r="C18942" s="158"/>
      <c r="D18942" s="158"/>
      <c r="E18942" s="158"/>
    </row>
    <row r="18943" spans="1:5" x14ac:dyDescent="0.25">
      <c r="A18943" s="158">
        <v>144295.292730713</v>
      </c>
      <c r="B18943" s="158">
        <v>0.23635479906178899</v>
      </c>
      <c r="C18943" s="158"/>
      <c r="D18943" s="158"/>
      <c r="E18943" s="158"/>
    </row>
    <row r="18944" spans="1:5" x14ac:dyDescent="0.25">
      <c r="A18944" s="158">
        <v>144314.53895495299</v>
      </c>
      <c r="B18944" s="158">
        <v>-0.25234436596726101</v>
      </c>
      <c r="C18944" s="158"/>
      <c r="D18944" s="158"/>
      <c r="E18944" s="158"/>
    </row>
    <row r="18945" spans="1:5" x14ac:dyDescent="0.25">
      <c r="A18945" s="158">
        <v>144340.70369958499</v>
      </c>
      <c r="B18945" s="158">
        <v>-0.269731657661332</v>
      </c>
      <c r="C18945" s="158"/>
      <c r="D18945" s="158"/>
      <c r="E18945" s="158"/>
    </row>
    <row r="18946" spans="1:5" x14ac:dyDescent="0.25">
      <c r="A18946" s="158">
        <v>144449.787464667</v>
      </c>
      <c r="B18946" s="158">
        <v>-0.31975570866513697</v>
      </c>
      <c r="C18946" s="158"/>
      <c r="D18946" s="158"/>
      <c r="E18946" s="158"/>
    </row>
    <row r="18947" spans="1:5" x14ac:dyDescent="0.25">
      <c r="A18947" s="158">
        <v>144503.78503430801</v>
      </c>
      <c r="B18947" s="158">
        <v>1.9912225979123999E-2</v>
      </c>
      <c r="C18947" s="158"/>
      <c r="D18947" s="158"/>
      <c r="E18947" s="158"/>
    </row>
    <row r="18948" spans="1:5" x14ac:dyDescent="0.25">
      <c r="A18948" s="158">
        <v>144520.60469814201</v>
      </c>
      <c r="B18948" s="158">
        <v>-1.0002979222007</v>
      </c>
      <c r="C18948" s="158"/>
      <c r="D18948" s="158"/>
      <c r="E18948" s="158"/>
    </row>
    <row r="18949" spans="1:5" x14ac:dyDescent="0.25">
      <c r="A18949" s="158">
        <v>144561.43350671401</v>
      </c>
      <c r="B18949" s="158">
        <v>1.5710886179665099E-2</v>
      </c>
      <c r="C18949" s="158"/>
      <c r="D18949" s="158"/>
      <c r="E18949" s="158"/>
    </row>
    <row r="18950" spans="1:5" x14ac:dyDescent="0.25">
      <c r="A18950" s="158">
        <v>144570.88499870399</v>
      </c>
      <c r="B18950" s="158">
        <v>-9.76132552037767E-2</v>
      </c>
      <c r="C18950" s="158"/>
      <c r="D18950" s="158"/>
      <c r="E18950" s="158"/>
    </row>
    <row r="18951" spans="1:5" x14ac:dyDescent="0.25">
      <c r="A18951" s="158">
        <v>144591.80861120101</v>
      </c>
      <c r="B18951" s="158">
        <v>0.29878049298306403</v>
      </c>
      <c r="C18951" s="158"/>
      <c r="D18951" s="158"/>
      <c r="E18951" s="158"/>
    </row>
    <row r="18952" spans="1:5" x14ac:dyDescent="0.25">
      <c r="A18952" s="158">
        <v>144596.017964756</v>
      </c>
      <c r="B18952" s="158">
        <v>2.7316770773905001</v>
      </c>
      <c r="C18952" s="158"/>
      <c r="D18952" s="158"/>
      <c r="E18952" s="158"/>
    </row>
    <row r="18953" spans="1:5" x14ac:dyDescent="0.25">
      <c r="A18953" s="158">
        <v>144619.482051951</v>
      </c>
      <c r="B18953" s="158">
        <v>0.82224051762360695</v>
      </c>
      <c r="C18953" s="158"/>
      <c r="D18953" s="158"/>
      <c r="E18953" s="158"/>
    </row>
    <row r="18954" spans="1:5" x14ac:dyDescent="0.25">
      <c r="A18954" s="158">
        <v>144635.259624673</v>
      </c>
      <c r="B18954" s="158">
        <v>0.20102660747689499</v>
      </c>
      <c r="C18954" s="158"/>
      <c r="D18954" s="158"/>
      <c r="E18954" s="158"/>
    </row>
    <row r="18955" spans="1:5" x14ac:dyDescent="0.25">
      <c r="A18955" s="158">
        <v>144787.36482098201</v>
      </c>
      <c r="B18955" s="158">
        <v>-6.6328802750670296E-2</v>
      </c>
      <c r="C18955" s="158"/>
      <c r="D18955" s="158"/>
      <c r="E18955" s="158"/>
    </row>
    <row r="18956" spans="1:5" x14ac:dyDescent="0.25">
      <c r="A18956" s="158">
        <v>144844.746590058</v>
      </c>
      <c r="B18956" s="158">
        <v>-0.718119219251934</v>
      </c>
      <c r="C18956" s="158"/>
      <c r="D18956" s="158"/>
      <c r="E18956" s="158"/>
    </row>
    <row r="18957" spans="1:5" x14ac:dyDescent="0.25">
      <c r="A18957" s="158">
        <v>144865.81759069799</v>
      </c>
      <c r="B18957" s="158">
        <v>3.1303472540177699</v>
      </c>
      <c r="C18957" s="158"/>
      <c r="D18957" s="158"/>
      <c r="E18957" s="158"/>
    </row>
    <row r="18958" spans="1:5" x14ac:dyDescent="0.25">
      <c r="A18958" s="158">
        <v>144911.605761121</v>
      </c>
      <c r="B18958" s="158">
        <v>0.423001271858015</v>
      </c>
      <c r="C18958" s="158"/>
      <c r="D18958" s="158"/>
      <c r="E18958" s="158"/>
    </row>
    <row r="18959" spans="1:5" x14ac:dyDescent="0.25">
      <c r="A18959" s="158">
        <v>144931.43010702799</v>
      </c>
      <c r="B18959" s="158">
        <v>0.18376138035522999</v>
      </c>
      <c r="C18959" s="158"/>
      <c r="D18959" s="158"/>
      <c r="E18959" s="158"/>
    </row>
    <row r="18960" spans="1:5" x14ac:dyDescent="0.25">
      <c r="A18960" s="158">
        <v>144932.771741673</v>
      </c>
      <c r="B18960" s="158">
        <v>0.78282667374542902</v>
      </c>
      <c r="C18960" s="158"/>
      <c r="D18960" s="158"/>
      <c r="E18960" s="158"/>
    </row>
    <row r="18961" spans="1:5" x14ac:dyDescent="0.25">
      <c r="A18961" s="158">
        <v>144950.021386801</v>
      </c>
      <c r="B18961" s="158">
        <v>-1.7115772454911998E-2</v>
      </c>
      <c r="C18961" s="158"/>
      <c r="D18961" s="158"/>
      <c r="E18961" s="158"/>
    </row>
    <row r="18962" spans="1:5" x14ac:dyDescent="0.25">
      <c r="A18962" s="158">
        <v>144990.96706569599</v>
      </c>
      <c r="B18962" s="158">
        <v>-0.349646014569505</v>
      </c>
      <c r="C18962" s="158"/>
      <c r="D18962" s="158"/>
      <c r="E18962" s="158"/>
    </row>
    <row r="18963" spans="1:5" x14ac:dyDescent="0.25">
      <c r="A18963" s="158">
        <v>144995.41972148101</v>
      </c>
      <c r="B18963" s="158">
        <v>-0.21280385183577399</v>
      </c>
      <c r="C18963" s="158"/>
      <c r="D18963" s="158"/>
      <c r="E18963" s="158"/>
    </row>
    <row r="18964" spans="1:5" x14ac:dyDescent="0.25">
      <c r="A18964" s="158">
        <v>145097.623225102</v>
      </c>
      <c r="B18964" s="158">
        <v>-0.232769429796953</v>
      </c>
      <c r="C18964" s="158"/>
      <c r="D18964" s="158"/>
      <c r="E18964" s="158"/>
    </row>
    <row r="18965" spans="1:5" x14ac:dyDescent="0.25">
      <c r="A18965" s="158">
        <v>145184.058426056</v>
      </c>
      <c r="B18965" s="158">
        <v>-0.73153889050069398</v>
      </c>
      <c r="C18965" s="158"/>
      <c r="D18965" s="158"/>
      <c r="E18965" s="158"/>
    </row>
    <row r="18966" spans="1:5" x14ac:dyDescent="0.25">
      <c r="A18966" s="158">
        <v>145187.103882089</v>
      </c>
      <c r="B18966" s="158">
        <v>0.209829966130193</v>
      </c>
      <c r="C18966" s="158"/>
      <c r="D18966" s="158"/>
      <c r="E18966" s="158"/>
    </row>
    <row r="18967" spans="1:5" x14ac:dyDescent="0.25">
      <c r="A18967" s="158">
        <v>145219.49366507199</v>
      </c>
      <c r="B18967" s="158">
        <v>0.156398247729994</v>
      </c>
      <c r="C18967" s="158"/>
      <c r="D18967" s="158"/>
      <c r="E18967" s="158"/>
    </row>
    <row r="18968" spans="1:5" x14ac:dyDescent="0.25">
      <c r="A18968" s="158">
        <v>145275.382825651</v>
      </c>
      <c r="B18968" s="158">
        <v>-0.20396311806133399</v>
      </c>
      <c r="C18968" s="158"/>
      <c r="D18968" s="158"/>
      <c r="E18968" s="158"/>
    </row>
    <row r="18969" spans="1:5" x14ac:dyDescent="0.25">
      <c r="A18969" s="158">
        <v>145315.04460221599</v>
      </c>
      <c r="B18969" s="158">
        <v>0.282431906506453</v>
      </c>
      <c r="C18969" s="158"/>
      <c r="D18969" s="158"/>
      <c r="E18969" s="158"/>
    </row>
    <row r="18970" spans="1:5" x14ac:dyDescent="0.25">
      <c r="A18970" s="158">
        <v>145420.24234815</v>
      </c>
      <c r="B18970" s="158">
        <v>-0.87139584602141695</v>
      </c>
      <c r="C18970" s="158"/>
      <c r="D18970" s="158"/>
      <c r="E18970" s="158"/>
    </row>
    <row r="18971" spans="1:5" x14ac:dyDescent="0.25">
      <c r="A18971" s="158">
        <v>145422.51312687801</v>
      </c>
      <c r="B18971" s="158">
        <v>0.60507227872748104</v>
      </c>
      <c r="C18971" s="158"/>
      <c r="D18971" s="158"/>
      <c r="E18971" s="158"/>
    </row>
    <row r="18972" spans="1:5" x14ac:dyDescent="0.25">
      <c r="A18972" s="158">
        <v>145452.64811010699</v>
      </c>
      <c r="B18972" s="158">
        <v>-0.182373359974808</v>
      </c>
      <c r="C18972" s="158"/>
      <c r="D18972" s="158"/>
      <c r="E18972" s="158"/>
    </row>
    <row r="18973" spans="1:5" x14ac:dyDescent="0.25">
      <c r="A18973" s="158">
        <v>145468.73888300199</v>
      </c>
      <c r="B18973" s="158">
        <v>-0.74706737956814495</v>
      </c>
      <c r="C18973" s="158"/>
      <c r="D18973" s="158"/>
      <c r="E18973" s="158"/>
    </row>
    <row r="18974" spans="1:5" x14ac:dyDescent="0.25">
      <c r="A18974" s="158">
        <v>145489.02804359799</v>
      </c>
      <c r="B18974" s="158">
        <v>-1.0024733125026299</v>
      </c>
      <c r="C18974" s="158"/>
      <c r="D18974" s="158"/>
      <c r="E18974" s="158"/>
    </row>
    <row r="18975" spans="1:5" x14ac:dyDescent="0.25">
      <c r="A18975" s="158">
        <v>145506.256686799</v>
      </c>
      <c r="B18975" s="158">
        <v>-0.65907580426454204</v>
      </c>
      <c r="C18975" s="158"/>
      <c r="D18975" s="158"/>
      <c r="E18975" s="158"/>
    </row>
    <row r="18976" spans="1:5" x14ac:dyDescent="0.25">
      <c r="A18976" s="158">
        <v>145515.42472289101</v>
      </c>
      <c r="B18976" s="158">
        <v>1.5550971467726001E-2</v>
      </c>
      <c r="C18976" s="158"/>
      <c r="D18976" s="158"/>
      <c r="E18976" s="158"/>
    </row>
    <row r="18977" spans="1:5" x14ac:dyDescent="0.25">
      <c r="A18977" s="158">
        <v>145545.31061545701</v>
      </c>
      <c r="B18977" s="158">
        <v>-0.12681547443816901</v>
      </c>
      <c r="C18977" s="158"/>
      <c r="D18977" s="158"/>
      <c r="E18977" s="158"/>
    </row>
    <row r="18978" spans="1:5" x14ac:dyDescent="0.25">
      <c r="A18978" s="158">
        <v>145609.950490577</v>
      </c>
      <c r="B18978" s="158">
        <v>-0.64514866126532699</v>
      </c>
      <c r="C18978" s="158"/>
      <c r="D18978" s="158"/>
      <c r="E18978" s="158"/>
    </row>
    <row r="18979" spans="1:5" x14ac:dyDescent="0.25">
      <c r="A18979" s="158">
        <v>145658.56003521199</v>
      </c>
      <c r="B18979" s="158">
        <v>-0.284941302443598</v>
      </c>
      <c r="C18979" s="158"/>
      <c r="D18979" s="158"/>
      <c r="E18979" s="158"/>
    </row>
    <row r="18980" spans="1:5" x14ac:dyDescent="0.25">
      <c r="A18980" s="158">
        <v>145660.68592151499</v>
      </c>
      <c r="B18980" s="158">
        <v>-0.360284119770926</v>
      </c>
      <c r="C18980" s="158"/>
      <c r="D18980" s="158"/>
      <c r="E18980" s="158"/>
    </row>
    <row r="18981" spans="1:5" x14ac:dyDescent="0.25">
      <c r="A18981" s="158">
        <v>145783.82172110101</v>
      </c>
      <c r="B18981" s="158">
        <v>-0.217532828377376</v>
      </c>
      <c r="C18981" s="158"/>
      <c r="D18981" s="158"/>
      <c r="E18981" s="158"/>
    </row>
    <row r="18982" spans="1:5" x14ac:dyDescent="0.25">
      <c r="A18982" s="158">
        <v>145789.799737825</v>
      </c>
      <c r="B18982" s="158">
        <v>-0.117376081562892</v>
      </c>
      <c r="C18982" s="158"/>
      <c r="D18982" s="158"/>
      <c r="E18982" s="158"/>
    </row>
    <row r="18983" spans="1:5" x14ac:dyDescent="0.25">
      <c r="A18983" s="158">
        <v>145820.94151194801</v>
      </c>
      <c r="B18983" s="158">
        <v>1.42779795134995E-2</v>
      </c>
      <c r="C18983" s="158"/>
      <c r="D18983" s="158"/>
      <c r="E18983" s="158"/>
    </row>
    <row r="18984" spans="1:5" x14ac:dyDescent="0.25">
      <c r="A18984" s="158">
        <v>145852.328643193</v>
      </c>
      <c r="B18984" s="158">
        <v>-0.137783196050456</v>
      </c>
      <c r="C18984" s="158"/>
      <c r="D18984" s="158"/>
      <c r="E18984" s="158"/>
    </row>
    <row r="18985" spans="1:5" x14ac:dyDescent="0.25">
      <c r="A18985" s="158">
        <v>145946.708758136</v>
      </c>
      <c r="B18985" s="158">
        <v>-0.663676928180568</v>
      </c>
      <c r="C18985" s="158"/>
      <c r="D18985" s="158"/>
      <c r="E18985" s="158"/>
    </row>
    <row r="18986" spans="1:5" x14ac:dyDescent="0.25">
      <c r="A18986" s="158">
        <v>145976.460295481</v>
      </c>
      <c r="B18986" s="158">
        <v>0.30480520413858098</v>
      </c>
      <c r="C18986" s="158"/>
      <c r="D18986" s="158"/>
      <c r="E18986" s="158"/>
    </row>
    <row r="18987" spans="1:5" x14ac:dyDescent="0.25">
      <c r="A18987" s="158">
        <v>146015.76110482699</v>
      </c>
      <c r="B18987" s="158">
        <v>-0.53803871182334095</v>
      </c>
      <c r="C18987" s="158"/>
      <c r="D18987" s="158"/>
      <c r="E18987" s="158"/>
    </row>
    <row r="18988" spans="1:5" x14ac:dyDescent="0.25">
      <c r="A18988" s="158">
        <v>146023.08753482599</v>
      </c>
      <c r="B18988" s="158">
        <v>-0.56903088927765499</v>
      </c>
      <c r="C18988" s="158"/>
      <c r="D18988" s="158"/>
      <c r="E18988" s="158"/>
    </row>
    <row r="18989" spans="1:5" x14ac:dyDescent="0.25">
      <c r="A18989" s="158">
        <v>146045.49563309501</v>
      </c>
      <c r="B18989" s="158">
        <v>0.36705006339152701</v>
      </c>
      <c r="C18989" s="158"/>
      <c r="D18989" s="158"/>
      <c r="E18989" s="158"/>
    </row>
    <row r="18990" spans="1:5" x14ac:dyDescent="0.25">
      <c r="A18990" s="158">
        <v>146129.37841588299</v>
      </c>
      <c r="B18990" s="158">
        <v>-0.254612547439448</v>
      </c>
      <c r="C18990" s="158"/>
      <c r="D18990" s="158"/>
      <c r="E18990" s="158"/>
    </row>
    <row r="18991" spans="1:5" x14ac:dyDescent="0.25">
      <c r="A18991" s="158">
        <v>146164.41569582201</v>
      </c>
      <c r="B18991" s="158">
        <v>-0.47940656132270398</v>
      </c>
      <c r="C18991" s="158"/>
      <c r="D18991" s="158"/>
      <c r="E18991" s="158"/>
    </row>
    <row r="18992" spans="1:5" x14ac:dyDescent="0.25">
      <c r="A18992" s="158">
        <v>146221.25211261399</v>
      </c>
      <c r="B18992" s="158">
        <v>-2.7315169289687798E-2</v>
      </c>
      <c r="C18992" s="158"/>
      <c r="D18992" s="158"/>
      <c r="E18992" s="158"/>
    </row>
    <row r="18993" spans="1:5" x14ac:dyDescent="0.25">
      <c r="A18993" s="158">
        <v>146422.75135723301</v>
      </c>
      <c r="B18993" s="158">
        <v>0.23226951162023099</v>
      </c>
      <c r="C18993" s="158"/>
      <c r="D18993" s="158"/>
      <c r="E18993" s="158"/>
    </row>
    <row r="18994" spans="1:5" x14ac:dyDescent="0.25">
      <c r="A18994" s="158">
        <v>146431.13094538599</v>
      </c>
      <c r="B18994" s="158">
        <v>-0.55982824283171695</v>
      </c>
      <c r="C18994" s="158"/>
      <c r="D18994" s="158"/>
      <c r="E18994" s="158"/>
    </row>
    <row r="18995" spans="1:5" x14ac:dyDescent="0.25">
      <c r="A18995" s="158">
        <v>146475.86313141001</v>
      </c>
      <c r="B18995" s="158">
        <v>0.11789263102734999</v>
      </c>
      <c r="C18995" s="158"/>
      <c r="D18995" s="158"/>
      <c r="E18995" s="158"/>
    </row>
    <row r="18996" spans="1:5" x14ac:dyDescent="0.25">
      <c r="A18996" s="158">
        <v>146491.608704691</v>
      </c>
      <c r="B18996" s="158">
        <v>-6.2369744869372697E-2</v>
      </c>
      <c r="C18996" s="158"/>
      <c r="D18996" s="158"/>
      <c r="E18996" s="158"/>
    </row>
    <row r="18997" spans="1:5" x14ac:dyDescent="0.25">
      <c r="A18997" s="158">
        <v>146512.226013468</v>
      </c>
      <c r="B18997" s="158">
        <v>-0.46554845359632102</v>
      </c>
      <c r="C18997" s="158"/>
      <c r="D18997" s="158"/>
      <c r="E18997" s="158"/>
    </row>
    <row r="18998" spans="1:5" x14ac:dyDescent="0.25">
      <c r="A18998" s="158">
        <v>146540.47912660299</v>
      </c>
      <c r="B18998" s="158">
        <v>-0.13344727735747899</v>
      </c>
      <c r="C18998" s="158"/>
      <c r="D18998" s="158"/>
      <c r="E18998" s="158"/>
    </row>
    <row r="18999" spans="1:5" x14ac:dyDescent="0.25">
      <c r="A18999" s="158">
        <v>146668.22171898899</v>
      </c>
      <c r="B18999" s="158">
        <v>-7.4730558464408698E-3</v>
      </c>
      <c r="C18999" s="158"/>
      <c r="D18999" s="158"/>
      <c r="E18999" s="158"/>
    </row>
    <row r="19000" spans="1:5" x14ac:dyDescent="0.25">
      <c r="A19000" s="158">
        <v>146691.86145511901</v>
      </c>
      <c r="B19000" s="158">
        <v>-0.18929350709278001</v>
      </c>
      <c r="C19000" s="158"/>
      <c r="D19000" s="158"/>
      <c r="E19000" s="158"/>
    </row>
    <row r="19001" spans="1:5" x14ac:dyDescent="0.25">
      <c r="A19001" s="158">
        <v>146697.097854986</v>
      </c>
      <c r="B19001" s="158">
        <v>0.53190805211118497</v>
      </c>
      <c r="C19001" s="158"/>
      <c r="D19001" s="158"/>
      <c r="E19001" s="158"/>
    </row>
    <row r="19002" spans="1:5" x14ac:dyDescent="0.25">
      <c r="A19002" s="158">
        <v>146704.583561309</v>
      </c>
      <c r="B19002" s="158">
        <v>-5.9165823929197003E-2</v>
      </c>
      <c r="C19002" s="158"/>
      <c r="D19002" s="158"/>
      <c r="E19002" s="158"/>
    </row>
    <row r="19003" spans="1:5" x14ac:dyDescent="0.25">
      <c r="A19003" s="158">
        <v>146772.059719432</v>
      </c>
      <c r="B19003" s="158">
        <v>-0.70551560550884396</v>
      </c>
      <c r="C19003" s="158"/>
      <c r="D19003" s="158"/>
      <c r="E19003" s="158"/>
    </row>
    <row r="19004" spans="1:5" x14ac:dyDescent="0.25">
      <c r="A19004" s="158">
        <v>146849.021972827</v>
      </c>
      <c r="B19004" s="158">
        <v>0.42622390898350299</v>
      </c>
      <c r="C19004" s="158"/>
      <c r="D19004" s="158"/>
      <c r="E19004" s="158"/>
    </row>
    <row r="19005" spans="1:5" x14ac:dyDescent="0.25">
      <c r="A19005" s="158">
        <v>146851.171513168</v>
      </c>
      <c r="B19005" s="158">
        <v>-1.8106059659017699E-2</v>
      </c>
      <c r="C19005" s="158"/>
      <c r="D19005" s="158"/>
      <c r="E19005" s="158"/>
    </row>
    <row r="19006" spans="1:5" x14ac:dyDescent="0.25">
      <c r="A19006" s="158">
        <v>146901.337448904</v>
      </c>
      <c r="B19006" s="158">
        <v>-0.228601964088082</v>
      </c>
      <c r="C19006" s="158"/>
      <c r="D19006" s="158"/>
      <c r="E19006" s="158"/>
    </row>
    <row r="19007" spans="1:5" x14ac:dyDescent="0.25">
      <c r="A19007" s="158">
        <v>146914.29639771301</v>
      </c>
      <c r="B19007" s="158">
        <v>5.64537743953153E-2</v>
      </c>
      <c r="C19007" s="158"/>
      <c r="D19007" s="158"/>
      <c r="E19007" s="158"/>
    </row>
    <row r="19008" spans="1:5" x14ac:dyDescent="0.25">
      <c r="A19008" s="158">
        <v>147061.14706899601</v>
      </c>
      <c r="B19008" s="158">
        <v>0.47096008995386501</v>
      </c>
      <c r="C19008" s="158"/>
      <c r="D19008" s="158"/>
      <c r="E19008" s="158"/>
    </row>
    <row r="19009" spans="1:5" x14ac:dyDescent="0.25">
      <c r="A19009" s="158">
        <v>147094.66150720901</v>
      </c>
      <c r="B19009" s="158">
        <v>0.178354931256197</v>
      </c>
      <c r="C19009" s="158"/>
      <c r="D19009" s="158"/>
      <c r="E19009" s="158"/>
    </row>
    <row r="19010" spans="1:5" x14ac:dyDescent="0.25">
      <c r="A19010" s="158">
        <v>147095.064280088</v>
      </c>
      <c r="B19010" s="158">
        <v>0.81463849848815195</v>
      </c>
      <c r="C19010" s="158"/>
      <c r="D19010" s="158"/>
      <c r="E19010" s="158"/>
    </row>
    <row r="19011" spans="1:5" x14ac:dyDescent="0.25">
      <c r="A19011" s="158">
        <v>147096.215170688</v>
      </c>
      <c r="B19011" s="158">
        <v>-0.39200270538807303</v>
      </c>
      <c r="C19011" s="158"/>
      <c r="D19011" s="158"/>
      <c r="E19011" s="158"/>
    </row>
    <row r="19012" spans="1:5" x14ac:dyDescent="0.25">
      <c r="A19012" s="158">
        <v>147134.43449884799</v>
      </c>
      <c r="B19012" s="158">
        <v>-4.2772546962277502E-3</v>
      </c>
      <c r="C19012" s="158"/>
      <c r="D19012" s="158"/>
      <c r="E19012" s="158"/>
    </row>
    <row r="19013" spans="1:5" x14ac:dyDescent="0.25">
      <c r="A19013" s="158">
        <v>147170.94196249201</v>
      </c>
      <c r="B19013" s="158">
        <v>-0.62266838586769702</v>
      </c>
      <c r="C19013" s="158"/>
      <c r="D19013" s="158"/>
      <c r="E19013" s="158"/>
    </row>
    <row r="19014" spans="1:5" x14ac:dyDescent="0.25">
      <c r="A19014" s="158">
        <v>147218.631954493</v>
      </c>
      <c r="B19014" s="158">
        <v>-0.53963630437038301</v>
      </c>
      <c r="C19014" s="158"/>
      <c r="D19014" s="158"/>
      <c r="E19014" s="158"/>
    </row>
    <row r="19015" spans="1:5" x14ac:dyDescent="0.25">
      <c r="A19015" s="158">
        <v>147233.172035442</v>
      </c>
      <c r="B19015" s="158">
        <v>-0.27187891578512902</v>
      </c>
      <c r="C19015" s="158"/>
      <c r="D19015" s="158"/>
      <c r="E19015" s="158"/>
    </row>
    <row r="19016" spans="1:5" x14ac:dyDescent="0.25">
      <c r="A19016" s="158">
        <v>147234.46320685401</v>
      </c>
      <c r="B19016" s="158">
        <v>0.30314700581039999</v>
      </c>
      <c r="C19016" s="158"/>
      <c r="D19016" s="158"/>
      <c r="E19016" s="158"/>
    </row>
    <row r="19017" spans="1:5" x14ac:dyDescent="0.25">
      <c r="A19017" s="158">
        <v>147286.04592377701</v>
      </c>
      <c r="B19017" s="158">
        <v>-0.31321300745499298</v>
      </c>
      <c r="C19017" s="158"/>
      <c r="D19017" s="158"/>
      <c r="E19017" s="158"/>
    </row>
    <row r="19018" spans="1:5" x14ac:dyDescent="0.25">
      <c r="A19018" s="158">
        <v>147336.67864722799</v>
      </c>
      <c r="B19018" s="158">
        <v>-5.8087084831603998E-2</v>
      </c>
      <c r="C19018" s="158"/>
      <c r="D19018" s="158"/>
      <c r="E19018" s="158"/>
    </row>
    <row r="19019" spans="1:5" x14ac:dyDescent="0.25">
      <c r="A19019" s="158">
        <v>147400.36315087401</v>
      </c>
      <c r="B19019" s="158">
        <v>-0.89572677918412502</v>
      </c>
      <c r="C19019" s="158"/>
      <c r="D19019" s="158"/>
      <c r="E19019" s="158"/>
    </row>
    <row r="19020" spans="1:5" x14ac:dyDescent="0.25">
      <c r="A19020" s="158">
        <v>147403.25233334699</v>
      </c>
      <c r="B19020" s="158">
        <v>1.60748260221499E-2</v>
      </c>
      <c r="C19020" s="158"/>
      <c r="D19020" s="158"/>
      <c r="E19020" s="158"/>
    </row>
    <row r="19021" spans="1:5" x14ac:dyDescent="0.25">
      <c r="A19021" s="158">
        <v>147492.864458094</v>
      </c>
      <c r="B19021" s="158">
        <v>-1.46430873896276</v>
      </c>
      <c r="C19021" s="158"/>
      <c r="D19021" s="158"/>
      <c r="E19021" s="158"/>
    </row>
    <row r="19022" spans="1:5" x14ac:dyDescent="0.25">
      <c r="A19022" s="158">
        <v>147530.31837360701</v>
      </c>
      <c r="B19022" s="158">
        <v>0.17923270515935999</v>
      </c>
      <c r="C19022" s="158"/>
      <c r="D19022" s="158"/>
      <c r="E19022" s="158"/>
    </row>
    <row r="19023" spans="1:5" x14ac:dyDescent="0.25">
      <c r="A19023" s="158">
        <v>147597.59225603699</v>
      </c>
      <c r="B19023" s="158">
        <v>-0.29385446507396201</v>
      </c>
      <c r="C19023" s="158"/>
      <c r="D19023" s="158"/>
      <c r="E19023" s="158"/>
    </row>
    <row r="19024" spans="1:5" x14ac:dyDescent="0.25">
      <c r="A19024" s="158">
        <v>147604.769406885</v>
      </c>
      <c r="B19024" s="158">
        <v>0.42487603681729003</v>
      </c>
      <c r="C19024" s="158"/>
      <c r="D19024" s="158"/>
      <c r="E19024" s="158"/>
    </row>
    <row r="19025" spans="1:5" x14ac:dyDescent="0.25">
      <c r="A19025" s="158">
        <v>147626.42571909499</v>
      </c>
      <c r="B19025" s="158">
        <v>-0.41697326825300701</v>
      </c>
      <c r="C19025" s="158"/>
      <c r="D19025" s="158"/>
      <c r="E19025" s="158"/>
    </row>
    <row r="19026" spans="1:5" x14ac:dyDescent="0.25">
      <c r="A19026" s="158">
        <v>147634.75652324001</v>
      </c>
      <c r="B19026" s="158">
        <v>-0.38304718026163098</v>
      </c>
      <c r="C19026" s="158"/>
      <c r="D19026" s="158"/>
      <c r="E19026" s="158"/>
    </row>
    <row r="19027" spans="1:5" x14ac:dyDescent="0.25">
      <c r="A19027" s="158">
        <v>147651.19453602601</v>
      </c>
      <c r="B19027" s="158">
        <v>0.24615487232899599</v>
      </c>
      <c r="C19027" s="158"/>
      <c r="D19027" s="158"/>
      <c r="E19027" s="158"/>
    </row>
    <row r="19028" spans="1:5" x14ac:dyDescent="0.25">
      <c r="A19028" s="158">
        <v>147658.117301691</v>
      </c>
      <c r="B19028" s="158">
        <v>0.1767978530546</v>
      </c>
      <c r="C19028" s="158"/>
      <c r="D19028" s="158"/>
      <c r="E19028" s="158"/>
    </row>
    <row r="19029" spans="1:5" x14ac:dyDescent="0.25">
      <c r="A19029" s="158">
        <v>147796.62592688701</v>
      </c>
      <c r="B19029" s="158">
        <v>1.22005065225306E-2</v>
      </c>
      <c r="C19029" s="158"/>
      <c r="D19029" s="158"/>
      <c r="E19029" s="158"/>
    </row>
    <row r="19030" spans="1:5" x14ac:dyDescent="0.25">
      <c r="A19030" s="158">
        <v>147800.111457861</v>
      </c>
      <c r="B19030" s="158">
        <v>-0.355151301764423</v>
      </c>
      <c r="C19030" s="158"/>
      <c r="D19030" s="158"/>
      <c r="E19030" s="158"/>
    </row>
    <row r="19031" spans="1:5" x14ac:dyDescent="0.25">
      <c r="A19031" s="158">
        <v>147802.47749746399</v>
      </c>
      <c r="B19031" s="158">
        <v>0.43142978076549099</v>
      </c>
      <c r="C19031" s="158"/>
      <c r="D19031" s="158"/>
      <c r="E19031" s="158"/>
    </row>
    <row r="19032" spans="1:5" x14ac:dyDescent="0.25">
      <c r="A19032" s="158">
        <v>147947.47950542599</v>
      </c>
      <c r="B19032" s="158">
        <v>-0.17340462203490101</v>
      </c>
      <c r="C19032" s="158"/>
      <c r="D19032" s="158"/>
      <c r="E19032" s="158"/>
    </row>
    <row r="19033" spans="1:5" x14ac:dyDescent="0.25">
      <c r="A19033" s="158">
        <v>147954.46409455501</v>
      </c>
      <c r="B19033" s="158">
        <v>-0.49522467026864597</v>
      </c>
      <c r="C19033" s="158"/>
      <c r="D19033" s="158"/>
      <c r="E19033" s="158"/>
    </row>
    <row r="19034" spans="1:5" x14ac:dyDescent="0.25">
      <c r="A19034" s="158">
        <v>147980.99655069399</v>
      </c>
      <c r="B19034" s="158">
        <v>-0.332124667478717</v>
      </c>
      <c r="C19034" s="158"/>
      <c r="D19034" s="158"/>
      <c r="E19034" s="158"/>
    </row>
    <row r="19035" spans="1:5" x14ac:dyDescent="0.25">
      <c r="A19035" s="158">
        <v>147998.668443409</v>
      </c>
      <c r="B19035" s="158">
        <v>-0.23255206715576701</v>
      </c>
      <c r="C19035" s="158"/>
      <c r="D19035" s="158"/>
      <c r="E19035" s="158"/>
    </row>
    <row r="19036" spans="1:5" x14ac:dyDescent="0.25">
      <c r="A19036" s="158">
        <v>148022.62605362199</v>
      </c>
      <c r="B19036" s="158">
        <v>-1.45139077659673E-2</v>
      </c>
      <c r="C19036" s="158"/>
      <c r="D19036" s="158"/>
      <c r="E19036" s="158"/>
    </row>
    <row r="19037" spans="1:5" x14ac:dyDescent="0.25">
      <c r="A19037" s="158">
        <v>148039.51694249699</v>
      </c>
      <c r="B19037" s="158">
        <v>-0.29819588726288598</v>
      </c>
      <c r="C19037" s="158"/>
      <c r="D19037" s="158"/>
      <c r="E19037" s="158"/>
    </row>
    <row r="19038" spans="1:5" x14ac:dyDescent="0.25">
      <c r="A19038" s="158">
        <v>148122.77069231099</v>
      </c>
      <c r="B19038" s="158">
        <v>0.43896706545292202</v>
      </c>
      <c r="C19038" s="158"/>
      <c r="D19038" s="158"/>
      <c r="E19038" s="158"/>
    </row>
    <row r="19039" spans="1:5" x14ac:dyDescent="0.25">
      <c r="A19039" s="158">
        <v>148126.249061454</v>
      </c>
      <c r="B19039" s="158">
        <v>-0.640211724581774</v>
      </c>
      <c r="C19039" s="158"/>
      <c r="D19039" s="158"/>
      <c r="E19039" s="158"/>
    </row>
    <row r="19040" spans="1:5" x14ac:dyDescent="0.25">
      <c r="A19040" s="158">
        <v>148200.677499971</v>
      </c>
      <c r="B19040" s="158">
        <v>-0.424401518714357</v>
      </c>
      <c r="C19040" s="158"/>
      <c r="D19040" s="158"/>
      <c r="E19040" s="158"/>
    </row>
    <row r="19041" spans="1:5" x14ac:dyDescent="0.25">
      <c r="A19041" s="158">
        <v>148217.13657832801</v>
      </c>
      <c r="B19041" s="158">
        <v>-0.18983659160734001</v>
      </c>
      <c r="C19041" s="158"/>
      <c r="D19041" s="158"/>
      <c r="E19041" s="158"/>
    </row>
    <row r="19042" spans="1:5" x14ac:dyDescent="0.25">
      <c r="A19042" s="158">
        <v>148266.26965883499</v>
      </c>
      <c r="B19042" s="158">
        <v>0.17014931908967401</v>
      </c>
      <c r="C19042" s="158"/>
      <c r="D19042" s="158"/>
      <c r="E19042" s="158"/>
    </row>
    <row r="19043" spans="1:5" x14ac:dyDescent="0.25">
      <c r="A19043" s="158">
        <v>148271.703144028</v>
      </c>
      <c r="B19043" s="158">
        <v>9.3677792401147805E-2</v>
      </c>
      <c r="C19043" s="158"/>
      <c r="D19043" s="158"/>
      <c r="E19043" s="158"/>
    </row>
    <row r="19044" spans="1:5" x14ac:dyDescent="0.25">
      <c r="A19044" s="158">
        <v>148297.92381452999</v>
      </c>
      <c r="B19044" s="158">
        <v>3.5344201320497398E-2</v>
      </c>
      <c r="C19044" s="158"/>
      <c r="D19044" s="158"/>
      <c r="E19044" s="158"/>
    </row>
    <row r="19045" spans="1:5" x14ac:dyDescent="0.25">
      <c r="A19045" s="158">
        <v>148312.483811716</v>
      </c>
      <c r="B19045" s="158">
        <v>0.58671226363686801</v>
      </c>
      <c r="C19045" s="158"/>
      <c r="D19045" s="158"/>
      <c r="E19045" s="158"/>
    </row>
    <row r="19046" spans="1:5" x14ac:dyDescent="0.25">
      <c r="A19046" s="158">
        <v>148328.36103129401</v>
      </c>
      <c r="B19046" s="158">
        <v>-0.35688445938331098</v>
      </c>
      <c r="C19046" s="158"/>
      <c r="D19046" s="158"/>
      <c r="E19046" s="158"/>
    </row>
    <row r="19047" spans="1:5" x14ac:dyDescent="0.25">
      <c r="A19047" s="158">
        <v>148434.24775278199</v>
      </c>
      <c r="B19047" s="158">
        <v>-0.48049952649042998</v>
      </c>
      <c r="C19047" s="158"/>
      <c r="D19047" s="158"/>
      <c r="E19047" s="158"/>
    </row>
    <row r="19048" spans="1:5" x14ac:dyDescent="0.25">
      <c r="A19048" s="158">
        <v>148501.88294615899</v>
      </c>
      <c r="B19048" s="158">
        <v>-9.9944815566899201E-2</v>
      </c>
      <c r="C19048" s="158"/>
      <c r="D19048" s="158"/>
      <c r="E19048" s="158"/>
    </row>
    <row r="19049" spans="1:5" x14ac:dyDescent="0.25">
      <c r="A19049" s="158">
        <v>148555.538444098</v>
      </c>
      <c r="B19049" s="158">
        <v>-0.241341038507492</v>
      </c>
      <c r="C19049" s="158"/>
      <c r="D19049" s="158"/>
      <c r="E19049" s="158"/>
    </row>
    <row r="19050" spans="1:5" x14ac:dyDescent="0.25">
      <c r="A19050" s="158">
        <v>148616.79946973099</v>
      </c>
      <c r="B19050" s="158">
        <v>0.207495408157987</v>
      </c>
      <c r="C19050" s="158"/>
      <c r="D19050" s="158"/>
      <c r="E19050" s="158"/>
    </row>
    <row r="19051" spans="1:5" x14ac:dyDescent="0.25">
      <c r="A19051" s="158">
        <v>148625.09519829901</v>
      </c>
      <c r="B19051" s="158">
        <v>0.57755207829532895</v>
      </c>
      <c r="C19051" s="158"/>
      <c r="D19051" s="158"/>
      <c r="E19051" s="158"/>
    </row>
    <row r="19052" spans="1:5" x14ac:dyDescent="0.25">
      <c r="A19052" s="158">
        <v>148694.33775532499</v>
      </c>
      <c r="B19052" s="158">
        <v>-0.84823187847210502</v>
      </c>
      <c r="C19052" s="158"/>
      <c r="D19052" s="158"/>
      <c r="E19052" s="158"/>
    </row>
    <row r="19053" spans="1:5" x14ac:dyDescent="0.25">
      <c r="A19053" s="158">
        <v>148737.36315888399</v>
      </c>
      <c r="B19053" s="158">
        <v>-1.1657386441188401E-2</v>
      </c>
      <c r="C19053" s="158"/>
      <c r="D19053" s="158"/>
      <c r="E19053" s="158"/>
    </row>
    <row r="19054" spans="1:5" x14ac:dyDescent="0.25">
      <c r="A19054" s="158">
        <v>148846.96686664899</v>
      </c>
      <c r="B19054" s="158">
        <v>-0.447012278830416</v>
      </c>
      <c r="C19054" s="158"/>
      <c r="D19054" s="158"/>
      <c r="E19054" s="158"/>
    </row>
    <row r="19055" spans="1:5" x14ac:dyDescent="0.25">
      <c r="A19055" s="158">
        <v>148873.63667586399</v>
      </c>
      <c r="B19055" s="158">
        <v>0.25240074565309201</v>
      </c>
      <c r="C19055" s="158"/>
      <c r="D19055" s="158"/>
      <c r="E19055" s="158"/>
    </row>
    <row r="19056" spans="1:5" x14ac:dyDescent="0.25">
      <c r="A19056" s="158">
        <v>148982.11846863301</v>
      </c>
      <c r="B19056" s="158">
        <v>7.6679387823919101E-2</v>
      </c>
      <c r="C19056" s="158"/>
      <c r="D19056" s="158"/>
      <c r="E19056" s="158"/>
    </row>
    <row r="19057" spans="1:5" x14ac:dyDescent="0.25">
      <c r="A19057" s="158">
        <v>149022.720049433</v>
      </c>
      <c r="B19057" s="158">
        <v>-0.60300009135666499</v>
      </c>
      <c r="C19057" s="158"/>
      <c r="D19057" s="158"/>
      <c r="E19057" s="158"/>
    </row>
    <row r="19058" spans="1:5" x14ac:dyDescent="0.25">
      <c r="A19058" s="158">
        <v>149054.972962592</v>
      </c>
      <c r="B19058" s="158">
        <v>0.20999872012881199</v>
      </c>
      <c r="C19058" s="158"/>
      <c r="D19058" s="158"/>
      <c r="E19058" s="158"/>
    </row>
    <row r="19059" spans="1:5" x14ac:dyDescent="0.25">
      <c r="A19059" s="158">
        <v>149057.267519952</v>
      </c>
      <c r="B19059" s="158">
        <v>3.5275994092365301E-2</v>
      </c>
      <c r="C19059" s="158"/>
      <c r="D19059" s="158"/>
      <c r="E19059" s="158"/>
    </row>
    <row r="19060" spans="1:5" x14ac:dyDescent="0.25">
      <c r="A19060" s="158">
        <v>149085.873323042</v>
      </c>
      <c r="B19060" s="158">
        <v>-0.61480178376707195</v>
      </c>
      <c r="C19060" s="158"/>
      <c r="D19060" s="158"/>
      <c r="E19060" s="158"/>
    </row>
    <row r="19061" spans="1:5" x14ac:dyDescent="0.25">
      <c r="A19061" s="158">
        <v>149096.474646516</v>
      </c>
      <c r="B19061" s="158">
        <v>0.37902753334151401</v>
      </c>
      <c r="C19061" s="158"/>
      <c r="D19061" s="158"/>
      <c r="E19061" s="158"/>
    </row>
    <row r="19062" spans="1:5" x14ac:dyDescent="0.25">
      <c r="A19062" s="158">
        <v>149106.43517767201</v>
      </c>
      <c r="B19062" s="158">
        <v>-0.42913125296681898</v>
      </c>
      <c r="C19062" s="158"/>
      <c r="D19062" s="158"/>
      <c r="E19062" s="158"/>
    </row>
    <row r="19063" spans="1:5" x14ac:dyDescent="0.25">
      <c r="A19063" s="158">
        <v>149116.35258615101</v>
      </c>
      <c r="B19063" s="158">
        <v>-0.35492675736734602</v>
      </c>
      <c r="C19063" s="158"/>
      <c r="D19063" s="158"/>
      <c r="E19063" s="158"/>
    </row>
    <row r="19064" spans="1:5" x14ac:dyDescent="0.25">
      <c r="A19064" s="158">
        <v>149174.97357068199</v>
      </c>
      <c r="B19064" s="158">
        <v>-4.1869491640489399E-2</v>
      </c>
      <c r="C19064" s="158"/>
      <c r="D19064" s="158"/>
      <c r="E19064" s="158"/>
    </row>
    <row r="19065" spans="1:5" x14ac:dyDescent="0.25">
      <c r="A19065" s="158">
        <v>149214.60290973901</v>
      </c>
      <c r="B19065" s="158">
        <v>-9.5875876640183502E-2</v>
      </c>
      <c r="C19065" s="158"/>
      <c r="D19065" s="158"/>
      <c r="E19065" s="158"/>
    </row>
    <row r="19066" spans="1:5" x14ac:dyDescent="0.25">
      <c r="A19066" s="158">
        <v>149228.847498021</v>
      </c>
      <c r="B19066" s="158">
        <v>-0.235369811271158</v>
      </c>
      <c r="C19066" s="158"/>
      <c r="D19066" s="158"/>
      <c r="E19066" s="158"/>
    </row>
    <row r="19067" spans="1:5" x14ac:dyDescent="0.25">
      <c r="A19067" s="158">
        <v>149263.57174476801</v>
      </c>
      <c r="B19067" s="158">
        <v>-0.14549500277494201</v>
      </c>
      <c r="C19067" s="158"/>
      <c r="D19067" s="158"/>
      <c r="E19067" s="158"/>
    </row>
    <row r="19068" spans="1:5" x14ac:dyDescent="0.25">
      <c r="A19068" s="158">
        <v>149282.63373002701</v>
      </c>
      <c r="B19068" s="158">
        <v>-0.19222084262606701</v>
      </c>
      <c r="C19068" s="158"/>
      <c r="D19068" s="158"/>
      <c r="E19068" s="158"/>
    </row>
    <row r="19069" spans="1:5" x14ac:dyDescent="0.25">
      <c r="A19069" s="158">
        <v>149345.374428943</v>
      </c>
      <c r="B19069" s="158">
        <v>0.52797376710236299</v>
      </c>
      <c r="C19069" s="158"/>
      <c r="D19069" s="158"/>
      <c r="E19069" s="158"/>
    </row>
    <row r="19070" spans="1:5" x14ac:dyDescent="0.25">
      <c r="A19070" s="158">
        <v>149378.27437549099</v>
      </c>
      <c r="B19070" s="158">
        <v>0.52579134524612903</v>
      </c>
      <c r="C19070" s="158"/>
      <c r="D19070" s="158"/>
      <c r="E19070" s="158"/>
    </row>
    <row r="19071" spans="1:5" x14ac:dyDescent="0.25">
      <c r="A19071" s="158">
        <v>149448.51227444701</v>
      </c>
      <c r="B19071" s="158">
        <v>-0.656580655673911</v>
      </c>
      <c r="C19071" s="158"/>
      <c r="D19071" s="158"/>
      <c r="E19071" s="158"/>
    </row>
    <row r="19072" spans="1:5" x14ac:dyDescent="0.25">
      <c r="A19072" s="158">
        <v>149456.21189840601</v>
      </c>
      <c r="B19072" s="158">
        <v>-0.239216745557502</v>
      </c>
      <c r="C19072" s="158"/>
      <c r="D19072" s="158"/>
      <c r="E19072" s="158"/>
    </row>
    <row r="19073" spans="1:5" x14ac:dyDescent="0.25">
      <c r="A19073" s="158">
        <v>149470.348857595</v>
      </c>
      <c r="B19073" s="158">
        <v>0.20105152808464999</v>
      </c>
      <c r="C19073" s="158"/>
      <c r="D19073" s="158"/>
      <c r="E19073" s="158"/>
    </row>
    <row r="19074" spans="1:5" x14ac:dyDescent="0.25">
      <c r="A19074" s="158">
        <v>149480.29841603601</v>
      </c>
      <c r="B19074" s="158">
        <v>-0.10654439156621</v>
      </c>
      <c r="C19074" s="158"/>
      <c r="D19074" s="158"/>
      <c r="E19074" s="158"/>
    </row>
    <row r="19075" spans="1:5" x14ac:dyDescent="0.25">
      <c r="A19075" s="158">
        <v>149505.78206455399</v>
      </c>
      <c r="B19075" s="158">
        <v>-0.39764514286496599</v>
      </c>
      <c r="C19075" s="158"/>
      <c r="D19075" s="158"/>
      <c r="E19075" s="158"/>
    </row>
    <row r="19076" spans="1:5" x14ac:dyDescent="0.25">
      <c r="A19076" s="158">
        <v>149516.612020306</v>
      </c>
      <c r="B19076" s="158">
        <v>-0.40965247356101703</v>
      </c>
      <c r="C19076" s="158"/>
      <c r="D19076" s="158"/>
      <c r="E19076" s="158"/>
    </row>
    <row r="19077" spans="1:5" x14ac:dyDescent="0.25">
      <c r="A19077" s="158">
        <v>149646.05666424101</v>
      </c>
      <c r="B19077" s="158">
        <v>-1.60159572701647</v>
      </c>
      <c r="C19077" s="158"/>
      <c r="D19077" s="158"/>
      <c r="E19077" s="158"/>
    </row>
    <row r="19078" spans="1:5" x14ac:dyDescent="0.25">
      <c r="A19078" s="158">
        <v>149668.96548332399</v>
      </c>
      <c r="B19078" s="158">
        <v>-0.80822567093846698</v>
      </c>
      <c r="C19078" s="158"/>
      <c r="D19078" s="158"/>
      <c r="E19078" s="158"/>
    </row>
    <row r="19079" spans="1:5" x14ac:dyDescent="0.25">
      <c r="A19079" s="158">
        <v>149692.61426823301</v>
      </c>
      <c r="B19079" s="158">
        <v>0.17302128214111701</v>
      </c>
      <c r="C19079" s="158"/>
      <c r="D19079" s="158"/>
      <c r="E19079" s="158"/>
    </row>
    <row r="19080" spans="1:5" x14ac:dyDescent="0.25">
      <c r="A19080" s="158">
        <v>149695.18292489799</v>
      </c>
      <c r="B19080" s="158">
        <v>-0.36813540079898599</v>
      </c>
      <c r="C19080" s="158"/>
      <c r="D19080" s="158"/>
      <c r="E19080" s="158"/>
    </row>
    <row r="19081" spans="1:5" x14ac:dyDescent="0.25">
      <c r="A19081" s="158">
        <v>149696.84410705199</v>
      </c>
      <c r="B19081" s="158">
        <v>-0.19685476361773799</v>
      </c>
      <c r="C19081" s="158"/>
      <c r="D19081" s="158"/>
      <c r="E19081" s="158"/>
    </row>
    <row r="19082" spans="1:5" x14ac:dyDescent="0.25">
      <c r="A19082" s="158">
        <v>149730.397851774</v>
      </c>
      <c r="B19082" s="158">
        <v>-0.18386290423979501</v>
      </c>
      <c r="C19082" s="158"/>
      <c r="D19082" s="158"/>
      <c r="E19082" s="158"/>
    </row>
    <row r="19083" spans="1:5" x14ac:dyDescent="0.25">
      <c r="A19083" s="158">
        <v>149738.70346293901</v>
      </c>
      <c r="B19083" s="158">
        <v>0.22552907821598001</v>
      </c>
      <c r="C19083" s="158"/>
      <c r="D19083" s="158"/>
      <c r="E19083" s="158"/>
    </row>
    <row r="19084" spans="1:5" x14ac:dyDescent="0.25">
      <c r="A19084" s="158">
        <v>149800.05433514901</v>
      </c>
      <c r="B19084" s="158">
        <v>0.51604905051643202</v>
      </c>
      <c r="C19084" s="158"/>
      <c r="D19084" s="158"/>
      <c r="E19084" s="158"/>
    </row>
    <row r="19085" spans="1:5" x14ac:dyDescent="0.25">
      <c r="A19085" s="158">
        <v>149877.1906305</v>
      </c>
      <c r="B19085" s="158">
        <v>0.103639066230321</v>
      </c>
      <c r="C19085" s="158"/>
      <c r="D19085" s="158"/>
      <c r="E19085" s="158"/>
    </row>
    <row r="19086" spans="1:5" x14ac:dyDescent="0.25">
      <c r="A19086" s="158">
        <v>150048.16814948499</v>
      </c>
      <c r="B19086" s="158">
        <v>0.36034007962244502</v>
      </c>
      <c r="C19086" s="158"/>
      <c r="D19086" s="158"/>
      <c r="E19086" s="158"/>
    </row>
    <row r="19087" spans="1:5" x14ac:dyDescent="0.25">
      <c r="A19087" s="158">
        <v>150071.07645796399</v>
      </c>
      <c r="B19087" s="158">
        <v>0.15692378856588801</v>
      </c>
      <c r="C19087" s="158"/>
      <c r="D19087" s="158"/>
      <c r="E19087" s="158"/>
    </row>
    <row r="19088" spans="1:5" x14ac:dyDescent="0.25">
      <c r="A19088" s="158">
        <v>150073.64676336199</v>
      </c>
      <c r="B19088" s="158">
        <v>0.69229317405832302</v>
      </c>
      <c r="C19088" s="158"/>
      <c r="D19088" s="158"/>
      <c r="E19088" s="158"/>
    </row>
    <row r="19089" spans="1:5" x14ac:dyDescent="0.25">
      <c r="A19089" s="158">
        <v>150125.17415445301</v>
      </c>
      <c r="B19089" s="158">
        <v>-0.201412090365094</v>
      </c>
      <c r="C19089" s="158"/>
      <c r="D19089" s="158"/>
      <c r="E19089" s="158"/>
    </row>
    <row r="19090" spans="1:5" x14ac:dyDescent="0.25">
      <c r="A19090" s="158">
        <v>150140.84528252401</v>
      </c>
      <c r="B19090" s="158">
        <v>-1.9387579250151901E-2</v>
      </c>
      <c r="C19090" s="158"/>
      <c r="D19090" s="158"/>
      <c r="E19090" s="158"/>
    </row>
    <row r="19091" spans="1:5" x14ac:dyDescent="0.25">
      <c r="A19091" s="158">
        <v>150156.93199231999</v>
      </c>
      <c r="B19091" s="158">
        <v>-4.2287772543159199E-2</v>
      </c>
      <c r="C19091" s="158"/>
      <c r="D19091" s="158"/>
      <c r="E19091" s="158"/>
    </row>
    <row r="19092" spans="1:5" x14ac:dyDescent="0.25">
      <c r="A19092" s="158">
        <v>150202.28541760001</v>
      </c>
      <c r="B19092" s="158">
        <v>0.49703630750723699</v>
      </c>
      <c r="C19092" s="158"/>
      <c r="D19092" s="158"/>
      <c r="E19092" s="158"/>
    </row>
    <row r="19093" spans="1:5" x14ac:dyDescent="0.25">
      <c r="A19093" s="158">
        <v>150206.87197673999</v>
      </c>
      <c r="B19093" s="158">
        <v>0.118172414147244</v>
      </c>
      <c r="C19093" s="158"/>
      <c r="D19093" s="158"/>
      <c r="E19093" s="158"/>
    </row>
    <row r="19094" spans="1:5" x14ac:dyDescent="0.25">
      <c r="A19094" s="158">
        <v>150234.04091796401</v>
      </c>
      <c r="B19094" s="158">
        <v>0.77668239199728495</v>
      </c>
      <c r="C19094" s="158"/>
      <c r="D19094" s="158"/>
      <c r="E19094" s="158"/>
    </row>
    <row r="19095" spans="1:5" x14ac:dyDescent="0.25">
      <c r="A19095" s="158">
        <v>150268.711696888</v>
      </c>
      <c r="B19095" s="158">
        <v>0.28459683777364297</v>
      </c>
      <c r="C19095" s="158"/>
      <c r="D19095" s="158"/>
      <c r="E19095" s="158"/>
    </row>
    <row r="19096" spans="1:5" x14ac:dyDescent="0.25">
      <c r="A19096" s="158">
        <v>150293.79145161001</v>
      </c>
      <c r="B19096" s="158">
        <v>0.276649643772031</v>
      </c>
      <c r="C19096" s="158"/>
      <c r="D19096" s="158"/>
      <c r="E19096" s="158"/>
    </row>
    <row r="19097" spans="1:5" x14ac:dyDescent="0.25">
      <c r="A19097" s="158">
        <v>150397.427466603</v>
      </c>
      <c r="B19097" s="158">
        <v>0.245241990582068</v>
      </c>
      <c r="C19097" s="158"/>
      <c r="D19097" s="158"/>
      <c r="E19097" s="158"/>
    </row>
    <row r="19098" spans="1:5" x14ac:dyDescent="0.25">
      <c r="A19098" s="158">
        <v>150446.440123618</v>
      </c>
      <c r="B19098" s="158">
        <v>0.310906674169598</v>
      </c>
      <c r="C19098" s="158"/>
      <c r="D19098" s="158"/>
      <c r="E19098" s="158"/>
    </row>
    <row r="19099" spans="1:5" x14ac:dyDescent="0.25">
      <c r="A19099" s="158">
        <v>150481.048443712</v>
      </c>
      <c r="B19099" s="158">
        <v>-0.32029240010256199</v>
      </c>
      <c r="C19099" s="158"/>
      <c r="D19099" s="158"/>
      <c r="E19099" s="158"/>
    </row>
    <row r="19100" spans="1:5" x14ac:dyDescent="0.25">
      <c r="A19100" s="158">
        <v>150526.93341329301</v>
      </c>
      <c r="B19100" s="158">
        <v>-0.121044254606384</v>
      </c>
      <c r="C19100" s="158"/>
      <c r="D19100" s="158"/>
      <c r="E19100" s="158"/>
    </row>
    <row r="19101" spans="1:5" x14ac:dyDescent="0.25">
      <c r="A19101" s="158">
        <v>150557.94856255199</v>
      </c>
      <c r="B19101" s="158">
        <v>-0.48526705728291197</v>
      </c>
      <c r="C19101" s="158"/>
      <c r="D19101" s="158"/>
      <c r="E19101" s="158"/>
    </row>
    <row r="19102" spans="1:5" x14ac:dyDescent="0.25">
      <c r="A19102" s="158">
        <v>150563.68826557</v>
      </c>
      <c r="B19102" s="158">
        <v>-0.50013127644297195</v>
      </c>
      <c r="C19102" s="158"/>
      <c r="D19102" s="158"/>
      <c r="E19102" s="158"/>
    </row>
    <row r="19103" spans="1:5" x14ac:dyDescent="0.25">
      <c r="A19103" s="158">
        <v>150568.336286904</v>
      </c>
      <c r="B19103" s="158">
        <v>-0.26150769487216502</v>
      </c>
      <c r="C19103" s="158"/>
      <c r="D19103" s="158"/>
      <c r="E19103" s="158"/>
    </row>
    <row r="19104" spans="1:5" x14ac:dyDescent="0.25">
      <c r="A19104" s="158">
        <v>150583.23175407201</v>
      </c>
      <c r="B19104" s="158">
        <v>-6.3480329793586004E-2</v>
      </c>
      <c r="C19104" s="158"/>
      <c r="D19104" s="158"/>
      <c r="E19104" s="158"/>
    </row>
    <row r="19105" spans="1:5" x14ac:dyDescent="0.25">
      <c r="A19105" s="158">
        <v>150682.97453578</v>
      </c>
      <c r="B19105" s="158">
        <v>3.8944952995145797E-2</v>
      </c>
      <c r="C19105" s="158"/>
      <c r="D19105" s="158"/>
      <c r="E19105" s="158"/>
    </row>
    <row r="19106" spans="1:5" x14ac:dyDescent="0.25">
      <c r="A19106" s="158">
        <v>150820.01277384401</v>
      </c>
      <c r="B19106" s="158">
        <v>-0.38447655450970503</v>
      </c>
      <c r="C19106" s="158"/>
      <c r="D19106" s="158"/>
      <c r="E19106" s="158"/>
    </row>
    <row r="19107" spans="1:5" x14ac:dyDescent="0.25">
      <c r="A19107" s="158">
        <v>150860.07366872299</v>
      </c>
      <c r="B19107" s="158">
        <v>-0.369132635428016</v>
      </c>
      <c r="C19107" s="158"/>
      <c r="D19107" s="158"/>
      <c r="E19107" s="158"/>
    </row>
    <row r="19108" spans="1:5" x14ac:dyDescent="0.25">
      <c r="A19108" s="158">
        <v>150878.547829313</v>
      </c>
      <c r="B19108" s="158">
        <v>-0.46205416451218201</v>
      </c>
      <c r="C19108" s="158"/>
      <c r="D19108" s="158"/>
      <c r="E19108" s="158"/>
    </row>
    <row r="19109" spans="1:5" x14ac:dyDescent="0.25">
      <c r="A19109" s="158">
        <v>150893.318753981</v>
      </c>
      <c r="B19109" s="158">
        <v>0.29138958186527603</v>
      </c>
      <c r="C19109" s="158"/>
      <c r="D19109" s="158"/>
      <c r="E19109" s="158"/>
    </row>
    <row r="19110" spans="1:5" x14ac:dyDescent="0.25">
      <c r="A19110" s="158">
        <v>150952.15687992799</v>
      </c>
      <c r="B19110" s="158">
        <v>0.242316600634473</v>
      </c>
      <c r="C19110" s="158"/>
      <c r="D19110" s="158"/>
      <c r="E19110" s="158"/>
    </row>
    <row r="19111" spans="1:5" x14ac:dyDescent="0.25">
      <c r="A19111" s="158">
        <v>151156.40139862301</v>
      </c>
      <c r="B19111" s="158">
        <v>-7.2865281604206397E-2</v>
      </c>
      <c r="C19111" s="158"/>
      <c r="D19111" s="158"/>
      <c r="E19111" s="158"/>
    </row>
    <row r="19112" spans="1:5" x14ac:dyDescent="0.25">
      <c r="A19112" s="158">
        <v>151164.23742508001</v>
      </c>
      <c r="B19112" s="158">
        <v>3.6542570257846997E-2</v>
      </c>
      <c r="C19112" s="158"/>
      <c r="D19112" s="158"/>
      <c r="E19112" s="158"/>
    </row>
    <row r="19113" spans="1:5" x14ac:dyDescent="0.25">
      <c r="A19113" s="158">
        <v>151179.56026987699</v>
      </c>
      <c r="B19113" s="158">
        <v>-0.45042756968303199</v>
      </c>
      <c r="C19113" s="158"/>
      <c r="D19113" s="158"/>
      <c r="E19113" s="158"/>
    </row>
    <row r="19114" spans="1:5" x14ac:dyDescent="0.25">
      <c r="A19114" s="158">
        <v>151218.31838650801</v>
      </c>
      <c r="B19114" s="158">
        <v>0.17005339135898201</v>
      </c>
      <c r="C19114" s="158"/>
      <c r="D19114" s="158"/>
      <c r="E19114" s="158"/>
    </row>
    <row r="19115" spans="1:5" x14ac:dyDescent="0.25">
      <c r="A19115" s="158">
        <v>151272.40378242201</v>
      </c>
      <c r="B19115" s="158">
        <v>0.23093064309747099</v>
      </c>
      <c r="C19115" s="158"/>
      <c r="D19115" s="158"/>
      <c r="E19115" s="158"/>
    </row>
    <row r="19116" spans="1:5" x14ac:dyDescent="0.25">
      <c r="A19116" s="158">
        <v>151289.38163149299</v>
      </c>
      <c r="B19116" s="158">
        <v>-0.29545037405962499</v>
      </c>
      <c r="C19116" s="158"/>
      <c r="D19116" s="158"/>
      <c r="E19116" s="158"/>
    </row>
    <row r="19117" spans="1:5" x14ac:dyDescent="0.25">
      <c r="A19117" s="158">
        <v>151290.71803150399</v>
      </c>
      <c r="B19117" s="158">
        <v>0.52767494738554799</v>
      </c>
      <c r="C19117" s="158"/>
      <c r="D19117" s="158"/>
      <c r="E19117" s="158"/>
    </row>
    <row r="19118" spans="1:5" x14ac:dyDescent="0.25">
      <c r="A19118" s="158">
        <v>151360.397754481</v>
      </c>
      <c r="B19118" s="158">
        <v>-0.88561056406022398</v>
      </c>
      <c r="C19118" s="158"/>
      <c r="D19118" s="158"/>
      <c r="E19118" s="158"/>
    </row>
    <row r="19119" spans="1:5" x14ac:dyDescent="0.25">
      <c r="A19119" s="158">
        <v>151400.46985621299</v>
      </c>
      <c r="B19119" s="158">
        <v>9.1271309637308604E-2</v>
      </c>
      <c r="C19119" s="158"/>
      <c r="D19119" s="158"/>
      <c r="E19119" s="158"/>
    </row>
    <row r="19120" spans="1:5" x14ac:dyDescent="0.25">
      <c r="A19120" s="158">
        <v>151486.77733101699</v>
      </c>
      <c r="B19120" s="158">
        <v>-0.22439704419707801</v>
      </c>
      <c r="C19120" s="158"/>
      <c r="D19120" s="158"/>
      <c r="E19120" s="158"/>
    </row>
    <row r="19121" spans="1:5" x14ac:dyDescent="0.25">
      <c r="A19121" s="158">
        <v>151522.030346179</v>
      </c>
      <c r="B19121" s="158">
        <v>-0.82868109041113203</v>
      </c>
      <c r="C19121" s="158"/>
      <c r="D19121" s="158"/>
      <c r="E19121" s="158"/>
    </row>
    <row r="19122" spans="1:5" x14ac:dyDescent="0.25">
      <c r="A19122" s="158">
        <v>151572.81741628799</v>
      </c>
      <c r="B19122" s="158">
        <v>0.51188188359592202</v>
      </c>
      <c r="C19122" s="158"/>
      <c r="D19122" s="158"/>
      <c r="E19122" s="158"/>
    </row>
    <row r="19123" spans="1:5" x14ac:dyDescent="0.25">
      <c r="A19123" s="158">
        <v>151610.20564238401</v>
      </c>
      <c r="B19123" s="158">
        <v>0.22850881175702201</v>
      </c>
      <c r="C19123" s="158"/>
      <c r="D19123" s="158"/>
      <c r="E19123" s="158"/>
    </row>
    <row r="19124" spans="1:5" x14ac:dyDescent="0.25">
      <c r="A19124" s="158">
        <v>151648.382016485</v>
      </c>
      <c r="B19124" s="158">
        <v>-1.1556698915549899</v>
      </c>
      <c r="C19124" s="158"/>
      <c r="D19124" s="158"/>
      <c r="E19124" s="158"/>
    </row>
    <row r="19125" spans="1:5" x14ac:dyDescent="0.25">
      <c r="A19125" s="158">
        <v>151681.001512855</v>
      </c>
      <c r="B19125" s="158">
        <v>2.63463518379496</v>
      </c>
      <c r="C19125" s="158"/>
      <c r="D19125" s="158"/>
      <c r="E19125" s="158"/>
    </row>
    <row r="19126" spans="1:5" x14ac:dyDescent="0.25">
      <c r="A19126" s="158">
        <v>151686.481046017</v>
      </c>
      <c r="B19126" s="158">
        <v>-0.58137141233511902</v>
      </c>
      <c r="C19126" s="158"/>
      <c r="D19126" s="158"/>
      <c r="E19126" s="158"/>
    </row>
    <row r="19127" spans="1:5" x14ac:dyDescent="0.25">
      <c r="A19127" s="158">
        <v>151753.262651962</v>
      </c>
      <c r="B19127" s="158">
        <v>2.7981445193892E-2</v>
      </c>
      <c r="C19127" s="158"/>
      <c r="D19127" s="158"/>
      <c r="E19127" s="158"/>
    </row>
    <row r="19128" spans="1:5" x14ac:dyDescent="0.25">
      <c r="A19128" s="158">
        <v>151791.988218104</v>
      </c>
      <c r="B19128" s="158">
        <v>-0.111333392269686</v>
      </c>
      <c r="C19128" s="158"/>
      <c r="D19128" s="158"/>
      <c r="E19128" s="158"/>
    </row>
    <row r="19129" spans="1:5" x14ac:dyDescent="0.25">
      <c r="A19129" s="158">
        <v>151805.494017105</v>
      </c>
      <c r="B19129" s="158">
        <v>-0.141300550121914</v>
      </c>
      <c r="C19129" s="158"/>
      <c r="D19129" s="158"/>
      <c r="E19129" s="158"/>
    </row>
    <row r="19130" spans="1:5" x14ac:dyDescent="0.25">
      <c r="A19130" s="158">
        <v>151874.477579153</v>
      </c>
      <c r="B19130" s="158">
        <v>0.26732946799523599</v>
      </c>
      <c r="C19130" s="158"/>
      <c r="D19130" s="158"/>
      <c r="E19130" s="158"/>
    </row>
    <row r="19131" spans="1:5" x14ac:dyDescent="0.25">
      <c r="A19131" s="158">
        <v>151927.89726776199</v>
      </c>
      <c r="B19131" s="158">
        <v>-0.16402887842894601</v>
      </c>
      <c r="C19131" s="158"/>
      <c r="D19131" s="158"/>
      <c r="E19131" s="158"/>
    </row>
    <row r="19132" spans="1:5" x14ac:dyDescent="0.25">
      <c r="A19132" s="158">
        <v>152011.86248224601</v>
      </c>
      <c r="B19132" s="158">
        <v>-0.60094793710574501</v>
      </c>
      <c r="C19132" s="158"/>
      <c r="D19132" s="158"/>
      <c r="E19132" s="158"/>
    </row>
    <row r="19133" spans="1:5" x14ac:dyDescent="0.25">
      <c r="A19133" s="158">
        <v>152081.52002689001</v>
      </c>
      <c r="B19133" s="158">
        <v>-0.25150901182944302</v>
      </c>
      <c r="C19133" s="158"/>
      <c r="D19133" s="158"/>
      <c r="E19133" s="158"/>
    </row>
    <row r="19134" spans="1:5" x14ac:dyDescent="0.25">
      <c r="A19134" s="158">
        <v>152083.84995370399</v>
      </c>
      <c r="B19134" s="158">
        <v>0.19769976956438601</v>
      </c>
      <c r="C19134" s="158"/>
      <c r="D19134" s="158"/>
      <c r="E19134" s="158"/>
    </row>
    <row r="19135" spans="1:5" x14ac:dyDescent="0.25">
      <c r="A19135" s="158">
        <v>152131.323472538</v>
      </c>
      <c r="B19135" s="158">
        <v>1.41508477883316</v>
      </c>
      <c r="C19135" s="158"/>
      <c r="D19135" s="158"/>
      <c r="E19135" s="158"/>
    </row>
    <row r="19136" spans="1:5" x14ac:dyDescent="0.25">
      <c r="A19136" s="158">
        <v>152271.22871233599</v>
      </c>
      <c r="B19136" s="158">
        <v>-0.14404130235962101</v>
      </c>
      <c r="C19136" s="158"/>
      <c r="D19136" s="158"/>
      <c r="E19136" s="158"/>
    </row>
    <row r="19137" spans="1:5" x14ac:dyDescent="0.25">
      <c r="A19137" s="158">
        <v>152275.888730604</v>
      </c>
      <c r="B19137" s="158">
        <v>-0.440501068112442</v>
      </c>
      <c r="C19137" s="158"/>
      <c r="D19137" s="158"/>
      <c r="E19137" s="158"/>
    </row>
    <row r="19138" spans="1:5" x14ac:dyDescent="0.25">
      <c r="A19138" s="158">
        <v>152323.17484971901</v>
      </c>
      <c r="B19138" s="158">
        <v>0.71385032533597403</v>
      </c>
      <c r="C19138" s="158"/>
      <c r="D19138" s="158"/>
      <c r="E19138" s="158"/>
    </row>
    <row r="19139" spans="1:5" x14ac:dyDescent="0.25">
      <c r="A19139" s="158">
        <v>152342.30016241601</v>
      </c>
      <c r="B19139" s="158">
        <v>0.23872637674071701</v>
      </c>
      <c r="C19139" s="158"/>
      <c r="D19139" s="158"/>
      <c r="E19139" s="158"/>
    </row>
    <row r="19140" spans="1:5" x14ac:dyDescent="0.25">
      <c r="A19140" s="158">
        <v>152427.51938466699</v>
      </c>
      <c r="B19140" s="158">
        <v>0.13005534926864301</v>
      </c>
      <c r="C19140" s="158"/>
      <c r="D19140" s="158"/>
      <c r="E19140" s="158"/>
    </row>
    <row r="19141" spans="1:5" x14ac:dyDescent="0.25">
      <c r="A19141" s="158">
        <v>152451.502245735</v>
      </c>
      <c r="B19141" s="158">
        <v>9.0448311219470903E-2</v>
      </c>
      <c r="C19141" s="158"/>
      <c r="D19141" s="158"/>
      <c r="E19141" s="158"/>
    </row>
    <row r="19142" spans="1:5" x14ac:dyDescent="0.25">
      <c r="A19142" s="158">
        <v>152465.61112314</v>
      </c>
      <c r="B19142" s="158">
        <v>-0.56777642266374595</v>
      </c>
      <c r="C19142" s="158"/>
      <c r="D19142" s="158"/>
      <c r="E19142" s="158"/>
    </row>
    <row r="19143" spans="1:5" x14ac:dyDescent="0.25">
      <c r="A19143" s="158">
        <v>152516.519051098</v>
      </c>
      <c r="B19143" s="158">
        <v>-0.190166880556319</v>
      </c>
      <c r="C19143" s="158"/>
      <c r="D19143" s="158"/>
      <c r="E19143" s="158"/>
    </row>
    <row r="19144" spans="1:5" x14ac:dyDescent="0.25">
      <c r="A19144" s="158">
        <v>152541.022369821</v>
      </c>
      <c r="B19144" s="158">
        <v>-3.5858606500338598E-2</v>
      </c>
      <c r="C19144" s="158"/>
      <c r="D19144" s="158"/>
      <c r="E19144" s="158"/>
    </row>
    <row r="19145" spans="1:5" x14ac:dyDescent="0.25">
      <c r="A19145" s="158">
        <v>152563.86825135499</v>
      </c>
      <c r="B19145" s="158">
        <v>-0.12273705893292</v>
      </c>
      <c r="C19145" s="158"/>
      <c r="D19145" s="158"/>
      <c r="E19145" s="158"/>
    </row>
    <row r="19146" spans="1:5" x14ac:dyDescent="0.25">
      <c r="A19146" s="158">
        <v>152687.54999462399</v>
      </c>
      <c r="B19146" s="158">
        <v>3.3242371496029501</v>
      </c>
      <c r="C19146" s="158"/>
      <c r="D19146" s="158"/>
      <c r="E19146" s="158"/>
    </row>
    <row r="19147" spans="1:5" x14ac:dyDescent="0.25">
      <c r="A19147" s="158">
        <v>152796.320710489</v>
      </c>
      <c r="B19147" s="158">
        <v>0.37389599148811598</v>
      </c>
      <c r="C19147" s="158"/>
      <c r="D19147" s="158"/>
      <c r="E19147" s="158"/>
    </row>
    <row r="19148" spans="1:5" x14ac:dyDescent="0.25">
      <c r="A19148" s="158">
        <v>152809.527612684</v>
      </c>
      <c r="B19148" s="158">
        <v>-0.41207617669076801</v>
      </c>
      <c r="C19148" s="158"/>
      <c r="D19148" s="158"/>
      <c r="E19148" s="158"/>
    </row>
    <row r="19149" spans="1:5" x14ac:dyDescent="0.25">
      <c r="A19149" s="158">
        <v>152828.26736634501</v>
      </c>
      <c r="B19149" s="158">
        <v>0.524037882402273</v>
      </c>
      <c r="C19149" s="158"/>
      <c r="D19149" s="158"/>
      <c r="E19149" s="158"/>
    </row>
    <row r="19150" spans="1:5" x14ac:dyDescent="0.25">
      <c r="A19150" s="158">
        <v>152855.17610977701</v>
      </c>
      <c r="B19150" s="158">
        <v>-0.37808685904773298</v>
      </c>
      <c r="C19150" s="158"/>
      <c r="D19150" s="158"/>
      <c r="E19150" s="158"/>
    </row>
    <row r="19151" spans="1:5" x14ac:dyDescent="0.25">
      <c r="A19151" s="158">
        <v>152892.636686641</v>
      </c>
      <c r="B19151" s="158">
        <v>-0.33718336730422799</v>
      </c>
      <c r="C19151" s="158"/>
      <c r="D19151" s="158"/>
      <c r="E19151" s="158"/>
    </row>
    <row r="19152" spans="1:5" x14ac:dyDescent="0.25">
      <c r="A19152" s="158">
        <v>152940.51657711799</v>
      </c>
      <c r="B19152" s="158">
        <v>-0.121600051880055</v>
      </c>
      <c r="C19152" s="158"/>
      <c r="D19152" s="158"/>
      <c r="E19152" s="158"/>
    </row>
    <row r="19153" spans="1:5" x14ac:dyDescent="0.25">
      <c r="A19153" s="158">
        <v>152949.00674279701</v>
      </c>
      <c r="B19153" s="158">
        <v>-0.23749962885287701</v>
      </c>
      <c r="C19153" s="158"/>
      <c r="D19153" s="158"/>
      <c r="E19153" s="158"/>
    </row>
    <row r="19154" spans="1:5" x14ac:dyDescent="0.25">
      <c r="A19154" s="158">
        <v>152953.45729348101</v>
      </c>
      <c r="B19154" s="158">
        <v>-0.20365218462392601</v>
      </c>
      <c r="C19154" s="158"/>
      <c r="D19154" s="158"/>
      <c r="E19154" s="158"/>
    </row>
    <row r="19155" spans="1:5" x14ac:dyDescent="0.25">
      <c r="A19155" s="158">
        <v>152977.168992558</v>
      </c>
      <c r="B19155" s="158">
        <v>-0.25765690570491701</v>
      </c>
      <c r="C19155" s="158"/>
      <c r="D19155" s="158"/>
      <c r="E19155" s="158"/>
    </row>
    <row r="19156" spans="1:5" x14ac:dyDescent="0.25">
      <c r="A19156" s="158">
        <v>153082.06683678701</v>
      </c>
      <c r="B19156" s="158">
        <v>-0.30264582872536699</v>
      </c>
      <c r="C19156" s="158"/>
      <c r="D19156" s="158"/>
      <c r="E19156" s="158"/>
    </row>
    <row r="19157" spans="1:5" x14ac:dyDescent="0.25">
      <c r="A19157" s="158">
        <v>153105.72028414599</v>
      </c>
      <c r="B19157" s="158">
        <v>-3.3507402184840301E-2</v>
      </c>
      <c r="C19157" s="158"/>
      <c r="D19157" s="158"/>
      <c r="E19157" s="158"/>
    </row>
    <row r="19158" spans="1:5" x14ac:dyDescent="0.25">
      <c r="A19158" s="158">
        <v>153402.15806963301</v>
      </c>
      <c r="B19158" s="158">
        <v>-0.15105420210829201</v>
      </c>
      <c r="C19158" s="158"/>
      <c r="D19158" s="158"/>
      <c r="E19158" s="158"/>
    </row>
    <row r="19159" spans="1:5" x14ac:dyDescent="0.25">
      <c r="A19159" s="158">
        <v>153408.08854949099</v>
      </c>
      <c r="B19159" s="158">
        <v>0.483778458530781</v>
      </c>
      <c r="C19159" s="158"/>
      <c r="D19159" s="158"/>
      <c r="E19159" s="158"/>
    </row>
    <row r="19160" spans="1:5" x14ac:dyDescent="0.25">
      <c r="A19160" s="158">
        <v>153426.316870618</v>
      </c>
      <c r="B19160" s="158">
        <v>0.24887444535963699</v>
      </c>
      <c r="C19160" s="158"/>
      <c r="D19160" s="158"/>
      <c r="E19160" s="158"/>
    </row>
    <row r="19161" spans="1:5" x14ac:dyDescent="0.25">
      <c r="A19161" s="158">
        <v>153483.576536946</v>
      </c>
      <c r="B19161" s="158">
        <v>-8.2985300356386293E-2</v>
      </c>
      <c r="C19161" s="158"/>
      <c r="D19161" s="158"/>
      <c r="E19161" s="158"/>
    </row>
    <row r="19162" spans="1:5" x14ac:dyDescent="0.25">
      <c r="A19162" s="158">
        <v>153491.51869317499</v>
      </c>
      <c r="B19162" s="158">
        <v>0.122777531877372</v>
      </c>
      <c r="C19162" s="158"/>
      <c r="D19162" s="158"/>
      <c r="E19162" s="158"/>
    </row>
    <row r="19163" spans="1:5" x14ac:dyDescent="0.25">
      <c r="A19163" s="158">
        <v>153506.336473259</v>
      </c>
      <c r="B19163" s="158">
        <v>-0.415836789664492</v>
      </c>
      <c r="C19163" s="158"/>
      <c r="D19163" s="158"/>
      <c r="E19163" s="158"/>
    </row>
    <row r="19164" spans="1:5" x14ac:dyDescent="0.25">
      <c r="A19164" s="158">
        <v>153511.26023254701</v>
      </c>
      <c r="B19164" s="158">
        <v>0.25705107006184202</v>
      </c>
      <c r="C19164" s="158"/>
      <c r="D19164" s="158"/>
      <c r="E19164" s="158"/>
    </row>
    <row r="19165" spans="1:5" x14ac:dyDescent="0.25">
      <c r="A19165" s="158">
        <v>153533.14865112401</v>
      </c>
      <c r="B19165" s="158">
        <v>-0.29857110401071402</v>
      </c>
      <c r="C19165" s="158"/>
      <c r="D19165" s="158"/>
      <c r="E19165" s="158"/>
    </row>
    <row r="19166" spans="1:5" x14ac:dyDescent="0.25">
      <c r="A19166" s="158">
        <v>153556.03107005701</v>
      </c>
      <c r="B19166" s="158">
        <v>0.12566582906836701</v>
      </c>
      <c r="C19166" s="158"/>
      <c r="D19166" s="158"/>
      <c r="E19166" s="158"/>
    </row>
    <row r="19167" spans="1:5" x14ac:dyDescent="0.25">
      <c r="A19167" s="158">
        <v>153595.36829773401</v>
      </c>
      <c r="B19167" s="158">
        <v>0.185988663056813</v>
      </c>
      <c r="C19167" s="158"/>
      <c r="D19167" s="158"/>
      <c r="E19167" s="158"/>
    </row>
    <row r="19168" spans="1:5" x14ac:dyDescent="0.25">
      <c r="A19168" s="158">
        <v>153641.49430239</v>
      </c>
      <c r="B19168" s="158">
        <v>7.60663243186466E-2</v>
      </c>
      <c r="C19168" s="158"/>
      <c r="D19168" s="158"/>
      <c r="E19168" s="158"/>
    </row>
    <row r="19169" spans="1:5" x14ac:dyDescent="0.25">
      <c r="A19169" s="158">
        <v>153698.44840137599</v>
      </c>
      <c r="B19169" s="158">
        <v>-1.26835319216079</v>
      </c>
      <c r="C19169" s="158"/>
      <c r="D19169" s="158"/>
      <c r="E19169" s="158"/>
    </row>
    <row r="19170" spans="1:5" x14ac:dyDescent="0.25">
      <c r="A19170" s="158">
        <v>153735.15389889199</v>
      </c>
      <c r="B19170" s="158">
        <v>0.35571894988248898</v>
      </c>
      <c r="C19170" s="158"/>
      <c r="D19170" s="158"/>
      <c r="E19170" s="158"/>
    </row>
    <row r="19171" spans="1:5" x14ac:dyDescent="0.25">
      <c r="A19171" s="158">
        <v>153853.72246238499</v>
      </c>
      <c r="B19171" s="158">
        <v>0.38799697633049601</v>
      </c>
      <c r="C19171" s="158"/>
      <c r="D19171" s="158"/>
      <c r="E19171" s="158"/>
    </row>
    <row r="19172" spans="1:5" x14ac:dyDescent="0.25">
      <c r="A19172" s="158">
        <v>153874.52479554401</v>
      </c>
      <c r="B19172" s="158">
        <v>-0.74136111880979105</v>
      </c>
      <c r="C19172" s="158"/>
      <c r="D19172" s="158"/>
      <c r="E19172" s="158"/>
    </row>
    <row r="19173" spans="1:5" x14ac:dyDescent="0.25">
      <c r="A19173" s="158">
        <v>153980.10800694799</v>
      </c>
      <c r="B19173" s="158">
        <v>-0.55620837563105097</v>
      </c>
      <c r="C19173" s="158"/>
      <c r="D19173" s="158"/>
      <c r="E19173" s="158"/>
    </row>
    <row r="19174" spans="1:5" x14ac:dyDescent="0.25">
      <c r="A19174" s="158">
        <v>153983.58957421</v>
      </c>
      <c r="B19174" s="158">
        <v>4.0222800406053402E-2</v>
      </c>
      <c r="C19174" s="158"/>
      <c r="D19174" s="158"/>
      <c r="E19174" s="158"/>
    </row>
    <row r="19175" spans="1:5" x14ac:dyDescent="0.25">
      <c r="A19175" s="158">
        <v>154071.73319127099</v>
      </c>
      <c r="B19175" s="158">
        <v>-0.55909959968589695</v>
      </c>
      <c r="C19175" s="158"/>
      <c r="D19175" s="158"/>
      <c r="E19175" s="158"/>
    </row>
    <row r="19176" spans="1:5" x14ac:dyDescent="0.25">
      <c r="A19176" s="158">
        <v>154128.281293854</v>
      </c>
      <c r="B19176" s="158">
        <v>-0.80194571537088899</v>
      </c>
      <c r="C19176" s="158"/>
      <c r="D19176" s="158"/>
      <c r="E19176" s="158"/>
    </row>
    <row r="19177" spans="1:5" x14ac:dyDescent="0.25">
      <c r="A19177" s="158">
        <v>154143.16214370201</v>
      </c>
      <c r="B19177" s="158">
        <v>-0.10606461877255</v>
      </c>
      <c r="C19177" s="158"/>
      <c r="D19177" s="158"/>
      <c r="E19177" s="158"/>
    </row>
    <row r="19178" spans="1:5" x14ac:dyDescent="0.25">
      <c r="A19178" s="158">
        <v>154161.12822072799</v>
      </c>
      <c r="B19178" s="158">
        <v>-0.13745054020823899</v>
      </c>
      <c r="C19178" s="158"/>
      <c r="D19178" s="158"/>
      <c r="E19178" s="158"/>
    </row>
    <row r="19179" spans="1:5" x14ac:dyDescent="0.25">
      <c r="A19179" s="158">
        <v>154196.657752745</v>
      </c>
      <c r="B19179" s="158">
        <v>6.6895863410310105E-2</v>
      </c>
      <c r="C19179" s="158"/>
      <c r="D19179" s="158"/>
      <c r="E19179" s="158"/>
    </row>
    <row r="19180" spans="1:5" x14ac:dyDescent="0.25">
      <c r="A19180" s="158">
        <v>154295.37091246201</v>
      </c>
      <c r="B19180" s="158">
        <v>-0.42318733773705203</v>
      </c>
      <c r="C19180" s="158"/>
      <c r="D19180" s="158"/>
      <c r="E19180" s="158"/>
    </row>
    <row r="19181" spans="1:5" x14ac:dyDescent="0.25">
      <c r="A19181" s="158">
        <v>154309.39996987299</v>
      </c>
      <c r="B19181" s="158">
        <v>-0.24748296028946901</v>
      </c>
      <c r="C19181" s="158"/>
      <c r="D19181" s="158"/>
      <c r="E19181" s="158"/>
    </row>
    <row r="19182" spans="1:5" x14ac:dyDescent="0.25">
      <c r="A19182" s="158">
        <v>154310.43604861599</v>
      </c>
      <c r="B19182" s="158">
        <v>-1.95053324394956E-2</v>
      </c>
      <c r="C19182" s="158"/>
      <c r="D19182" s="158"/>
      <c r="E19182" s="158"/>
    </row>
    <row r="19183" spans="1:5" x14ac:dyDescent="0.25">
      <c r="A19183" s="158">
        <v>154317.02897917799</v>
      </c>
      <c r="B19183" s="158">
        <v>-0.268004770426367</v>
      </c>
      <c r="C19183" s="158"/>
      <c r="D19183" s="158"/>
      <c r="E19183" s="158"/>
    </row>
    <row r="19184" spans="1:5" x14ac:dyDescent="0.25">
      <c r="A19184" s="158">
        <v>154384.86757142699</v>
      </c>
      <c r="B19184" s="158">
        <v>0.13770575596170301</v>
      </c>
      <c r="C19184" s="158"/>
      <c r="D19184" s="158"/>
      <c r="E19184" s="158"/>
    </row>
    <row r="19185" spans="1:5" x14ac:dyDescent="0.25">
      <c r="A19185" s="158">
        <v>154467.160089429</v>
      </c>
      <c r="B19185" s="158">
        <v>1.701598068372</v>
      </c>
      <c r="C19185" s="158"/>
      <c r="D19185" s="158"/>
      <c r="E19185" s="158"/>
    </row>
    <row r="19186" spans="1:5" x14ac:dyDescent="0.25">
      <c r="A19186" s="158">
        <v>154512.14393049901</v>
      </c>
      <c r="B19186" s="158">
        <v>8.9263242426021794</v>
      </c>
      <c r="C19186" s="158"/>
      <c r="D19186" s="158"/>
      <c r="E19186" s="158"/>
    </row>
    <row r="19187" spans="1:5" x14ac:dyDescent="0.25">
      <c r="A19187" s="158">
        <v>154562.120718789</v>
      </c>
      <c r="B19187" s="158">
        <v>0.22079102223691</v>
      </c>
      <c r="C19187" s="158"/>
      <c r="D19187" s="158"/>
      <c r="E19187" s="158"/>
    </row>
    <row r="19188" spans="1:5" x14ac:dyDescent="0.25">
      <c r="A19188" s="158">
        <v>154581.71436040901</v>
      </c>
      <c r="B19188" s="158">
        <v>-3.5306728881934202E-2</v>
      </c>
      <c r="C19188" s="158"/>
      <c r="D19188" s="158"/>
      <c r="E19188" s="158"/>
    </row>
    <row r="19189" spans="1:5" x14ac:dyDescent="0.25">
      <c r="A19189" s="158">
        <v>154591.858064486</v>
      </c>
      <c r="B19189" s="158">
        <v>-0.25747408778770098</v>
      </c>
      <c r="C19189" s="158"/>
      <c r="D19189" s="158"/>
      <c r="E19189" s="158"/>
    </row>
    <row r="19190" spans="1:5" x14ac:dyDescent="0.25">
      <c r="A19190" s="158">
        <v>154708.59087995</v>
      </c>
      <c r="B19190" s="158">
        <v>1.30014980537481</v>
      </c>
      <c r="C19190" s="158"/>
      <c r="D19190" s="158"/>
      <c r="E19190" s="158"/>
    </row>
    <row r="19191" spans="1:5" x14ac:dyDescent="0.25">
      <c r="A19191" s="158">
        <v>154857.93822967299</v>
      </c>
      <c r="B19191" s="158">
        <v>-0.322280340826608</v>
      </c>
      <c r="C19191" s="158"/>
      <c r="D19191" s="158"/>
      <c r="E19191" s="158"/>
    </row>
    <row r="19192" spans="1:5" x14ac:dyDescent="0.25">
      <c r="A19192" s="158">
        <v>154884.434201875</v>
      </c>
      <c r="B19192" s="158">
        <v>-0.72871916394772196</v>
      </c>
      <c r="C19192" s="158"/>
      <c r="D19192" s="158"/>
      <c r="E19192" s="158"/>
    </row>
    <row r="19193" spans="1:5" x14ac:dyDescent="0.25">
      <c r="A19193" s="158">
        <v>154983.936318522</v>
      </c>
      <c r="B19193" s="158">
        <v>3.5247900475709998E-2</v>
      </c>
      <c r="C19193" s="158"/>
      <c r="D19193" s="158"/>
      <c r="E19193" s="158"/>
    </row>
    <row r="19194" spans="1:5" x14ac:dyDescent="0.25">
      <c r="A19194" s="158">
        <v>154993.017485666</v>
      </c>
      <c r="B19194" s="158">
        <v>7.6123646917869395E-2</v>
      </c>
      <c r="C19194" s="158"/>
      <c r="D19194" s="158"/>
      <c r="E19194" s="158"/>
    </row>
    <row r="19195" spans="1:5" x14ac:dyDescent="0.25">
      <c r="A19195" s="158">
        <v>155015.91719265701</v>
      </c>
      <c r="B19195" s="158">
        <v>-1.13344220117393</v>
      </c>
      <c r="C19195" s="158"/>
      <c r="D19195" s="158"/>
      <c r="E19195" s="158"/>
    </row>
    <row r="19196" spans="1:5" x14ac:dyDescent="0.25">
      <c r="A19196" s="158">
        <v>155031.72351288699</v>
      </c>
      <c r="B19196" s="158">
        <v>-0.36070525231542999</v>
      </c>
      <c r="C19196" s="158"/>
      <c r="D19196" s="158"/>
      <c r="E19196" s="158"/>
    </row>
    <row r="19197" spans="1:5" x14ac:dyDescent="0.25">
      <c r="A19197" s="158">
        <v>155096.97783571901</v>
      </c>
      <c r="B19197" s="158">
        <v>0.26741363006959101</v>
      </c>
      <c r="C19197" s="158"/>
      <c r="D19197" s="158"/>
      <c r="E19197" s="158"/>
    </row>
    <row r="19198" spans="1:5" x14ac:dyDescent="0.25">
      <c r="A19198" s="158">
        <v>155114.99040941501</v>
      </c>
      <c r="B19198" s="158">
        <v>-0.50679995904100394</v>
      </c>
      <c r="C19198" s="158"/>
      <c r="D19198" s="158"/>
      <c r="E19198" s="158"/>
    </row>
    <row r="19199" spans="1:5" x14ac:dyDescent="0.25">
      <c r="A19199" s="158">
        <v>155119.90041133799</v>
      </c>
      <c r="B19199" s="158">
        <v>-0.48876622121041302</v>
      </c>
      <c r="C19199" s="158"/>
      <c r="D19199" s="158"/>
      <c r="E19199" s="158"/>
    </row>
    <row r="19200" spans="1:5" x14ac:dyDescent="0.25">
      <c r="A19200" s="158">
        <v>155157.45179309999</v>
      </c>
      <c r="B19200" s="158">
        <v>-6.7833853292453797E-2</v>
      </c>
      <c r="C19200" s="158"/>
      <c r="D19200" s="158"/>
      <c r="E19200" s="158"/>
    </row>
    <row r="19201" spans="1:5" x14ac:dyDescent="0.25">
      <c r="A19201" s="158">
        <v>155183.957157595</v>
      </c>
      <c r="B19201" s="158">
        <v>-0.253430557198697</v>
      </c>
      <c r="C19201" s="158"/>
      <c r="D19201" s="158"/>
      <c r="E19201" s="158"/>
    </row>
    <row r="19202" spans="1:5" x14ac:dyDescent="0.25">
      <c r="A19202" s="158">
        <v>155217.283058954</v>
      </c>
      <c r="B19202" s="158">
        <v>0.21248455086346801</v>
      </c>
      <c r="C19202" s="158"/>
      <c r="D19202" s="158"/>
      <c r="E19202" s="158"/>
    </row>
    <row r="19203" spans="1:5" x14ac:dyDescent="0.25">
      <c r="A19203" s="158">
        <v>155225.911242848</v>
      </c>
      <c r="B19203" s="158">
        <v>1.2269036406831199E-4</v>
      </c>
      <c r="C19203" s="158"/>
      <c r="D19203" s="158"/>
      <c r="E19203" s="158"/>
    </row>
    <row r="19204" spans="1:5" x14ac:dyDescent="0.25">
      <c r="A19204" s="158">
        <v>155352.32039486399</v>
      </c>
      <c r="B19204" s="158">
        <v>2.41061744290283E-2</v>
      </c>
      <c r="C19204" s="158"/>
      <c r="D19204" s="158"/>
      <c r="E19204" s="158"/>
    </row>
    <row r="19205" spans="1:5" x14ac:dyDescent="0.25">
      <c r="A19205" s="158">
        <v>155356.41256713399</v>
      </c>
      <c r="B19205" s="158">
        <v>0.119603005718116</v>
      </c>
      <c r="C19205" s="158"/>
      <c r="D19205" s="158"/>
      <c r="E19205" s="158"/>
    </row>
    <row r="19206" spans="1:5" x14ac:dyDescent="0.25">
      <c r="A19206" s="158">
        <v>155521.27207018199</v>
      </c>
      <c r="B19206" s="158">
        <v>-0.32428896148396502</v>
      </c>
      <c r="C19206" s="158"/>
      <c r="D19206" s="158"/>
      <c r="E19206" s="158"/>
    </row>
    <row r="19207" spans="1:5" x14ac:dyDescent="0.25">
      <c r="A19207" s="158">
        <v>155537.62186602599</v>
      </c>
      <c r="B19207" s="158">
        <v>-0.38466145313519301</v>
      </c>
      <c r="C19207" s="158"/>
      <c r="D19207" s="158"/>
      <c r="E19207" s="158"/>
    </row>
    <row r="19208" spans="1:5" x14ac:dyDescent="0.25">
      <c r="A19208" s="158">
        <v>155599.63057398499</v>
      </c>
      <c r="B19208" s="158">
        <v>4.0491998881031499E-2</v>
      </c>
      <c r="C19208" s="158"/>
      <c r="D19208" s="158"/>
      <c r="E19208" s="158"/>
    </row>
    <row r="19209" spans="1:5" x14ac:dyDescent="0.25">
      <c r="A19209" s="158">
        <v>155672.989411188</v>
      </c>
      <c r="B19209" s="158">
        <v>-0.43238366920459498</v>
      </c>
      <c r="C19209" s="158"/>
      <c r="D19209" s="158"/>
      <c r="E19209" s="158"/>
    </row>
    <row r="19210" spans="1:5" x14ac:dyDescent="0.25">
      <c r="A19210" s="158">
        <v>155723.82364752601</v>
      </c>
      <c r="B19210" s="158">
        <v>0.200820862063877</v>
      </c>
      <c r="C19210" s="158"/>
      <c r="D19210" s="158"/>
      <c r="E19210" s="158"/>
    </row>
    <row r="19211" spans="1:5" x14ac:dyDescent="0.25">
      <c r="A19211" s="158">
        <v>155753.17862430599</v>
      </c>
      <c r="B19211" s="158">
        <v>-0.51264340124145302</v>
      </c>
      <c r="C19211" s="158"/>
      <c r="D19211" s="158"/>
      <c r="E19211" s="158"/>
    </row>
    <row r="19212" spans="1:5" x14ac:dyDescent="0.25">
      <c r="A19212" s="158">
        <v>155797.111385653</v>
      </c>
      <c r="B19212" s="158">
        <v>0.285374018218709</v>
      </c>
      <c r="C19212" s="158"/>
      <c r="D19212" s="158"/>
      <c r="E19212" s="158"/>
    </row>
    <row r="19213" spans="1:5" x14ac:dyDescent="0.25">
      <c r="A19213" s="158">
        <v>155823.206378623</v>
      </c>
      <c r="B19213" s="158">
        <v>-0.60043194805606803</v>
      </c>
      <c r="C19213" s="158"/>
      <c r="D19213" s="158"/>
      <c r="E19213" s="158"/>
    </row>
    <row r="19214" spans="1:5" x14ac:dyDescent="0.25">
      <c r="A19214" s="158">
        <v>155897.40699132599</v>
      </c>
      <c r="B19214" s="158">
        <v>-0.15647684349656699</v>
      </c>
      <c r="C19214" s="158"/>
      <c r="D19214" s="158"/>
      <c r="E19214" s="158"/>
    </row>
    <row r="19215" spans="1:5" x14ac:dyDescent="0.25">
      <c r="A19215" s="158">
        <v>156098.30786002299</v>
      </c>
      <c r="B19215" s="158">
        <v>-0.31298099994782103</v>
      </c>
      <c r="C19215" s="158"/>
      <c r="D19215" s="158"/>
      <c r="E19215" s="158"/>
    </row>
    <row r="19216" spans="1:5" x14ac:dyDescent="0.25">
      <c r="A19216" s="158">
        <v>156134.50591148899</v>
      </c>
      <c r="B19216" s="158">
        <v>-0.51321378008033502</v>
      </c>
      <c r="C19216" s="158"/>
      <c r="D19216" s="158"/>
      <c r="E19216" s="158"/>
    </row>
    <row r="19217" spans="1:5" x14ac:dyDescent="0.25">
      <c r="A19217" s="158">
        <v>156178.464989278</v>
      </c>
      <c r="B19217" s="158">
        <v>0.20526673191005901</v>
      </c>
      <c r="C19217" s="158"/>
      <c r="D19217" s="158"/>
      <c r="E19217" s="158"/>
    </row>
    <row r="19218" spans="1:5" x14ac:dyDescent="0.25">
      <c r="A19218" s="158">
        <v>156211.79732943699</v>
      </c>
      <c r="B19218" s="158">
        <v>2.5243261655660199</v>
      </c>
      <c r="C19218" s="158"/>
      <c r="D19218" s="158"/>
      <c r="E19218" s="158"/>
    </row>
    <row r="19219" spans="1:5" x14ac:dyDescent="0.25">
      <c r="A19219" s="158">
        <v>156228.713143147</v>
      </c>
      <c r="B19219" s="158">
        <v>-0.67463861288534799</v>
      </c>
      <c r="C19219" s="158"/>
      <c r="D19219" s="158"/>
      <c r="E19219" s="158"/>
    </row>
    <row r="19220" spans="1:5" x14ac:dyDescent="0.25">
      <c r="A19220" s="158">
        <v>156280.52976718999</v>
      </c>
      <c r="B19220" s="158">
        <v>-8.96546492830885E-2</v>
      </c>
      <c r="C19220" s="158"/>
      <c r="D19220" s="158"/>
      <c r="E19220" s="158"/>
    </row>
    <row r="19221" spans="1:5" x14ac:dyDescent="0.25">
      <c r="A19221" s="158">
        <v>156291.93508422101</v>
      </c>
      <c r="B19221" s="158">
        <v>-0.16375810621762599</v>
      </c>
      <c r="C19221" s="158"/>
      <c r="D19221" s="158"/>
      <c r="E19221" s="158"/>
    </row>
    <row r="19222" spans="1:5" x14ac:dyDescent="0.25">
      <c r="A19222" s="158">
        <v>156383.87457257701</v>
      </c>
      <c r="B19222" s="158">
        <v>8.0033342627916504E-2</v>
      </c>
      <c r="C19222" s="158"/>
      <c r="D19222" s="158"/>
      <c r="E19222" s="158"/>
    </row>
    <row r="19223" spans="1:5" x14ac:dyDescent="0.25">
      <c r="A19223" s="158">
        <v>156407.956916139</v>
      </c>
      <c r="B19223" s="158">
        <v>0.59230835426535799</v>
      </c>
      <c r="C19223" s="158"/>
      <c r="D19223" s="158"/>
      <c r="E19223" s="158"/>
    </row>
    <row r="19224" spans="1:5" x14ac:dyDescent="0.25">
      <c r="A19224" s="158">
        <v>156417.372393461</v>
      </c>
      <c r="B19224" s="158">
        <v>-0.39573901009586399</v>
      </c>
      <c r="C19224" s="158"/>
      <c r="D19224" s="158"/>
      <c r="E19224" s="158"/>
    </row>
    <row r="19225" spans="1:5" x14ac:dyDescent="0.25">
      <c r="A19225" s="158">
        <v>156623.915723026</v>
      </c>
      <c r="B19225" s="158">
        <v>-0.74666242255312398</v>
      </c>
      <c r="C19225" s="158"/>
      <c r="D19225" s="158"/>
      <c r="E19225" s="158"/>
    </row>
    <row r="19226" spans="1:5" x14ac:dyDescent="0.25">
      <c r="A19226" s="158">
        <v>156633.095652505</v>
      </c>
      <c r="B19226" s="158">
        <v>-0.34919937912351001</v>
      </c>
      <c r="C19226" s="158"/>
      <c r="D19226" s="158"/>
      <c r="E19226" s="158"/>
    </row>
    <row r="19227" spans="1:5" x14ac:dyDescent="0.25">
      <c r="A19227" s="158">
        <v>156651.82716467301</v>
      </c>
      <c r="B19227" s="158">
        <v>7.7713057834327706E-2</v>
      </c>
      <c r="C19227" s="158"/>
      <c r="D19227" s="158"/>
      <c r="E19227" s="158"/>
    </row>
    <row r="19228" spans="1:5" x14ac:dyDescent="0.25">
      <c r="A19228" s="158">
        <v>156676.51298286399</v>
      </c>
      <c r="B19228" s="158">
        <v>-0.51069562333380103</v>
      </c>
      <c r="C19228" s="158"/>
      <c r="D19228" s="158"/>
      <c r="E19228" s="158"/>
    </row>
    <row r="19229" spans="1:5" x14ac:dyDescent="0.25">
      <c r="A19229" s="158">
        <v>156697.78137213</v>
      </c>
      <c r="B19229" s="158">
        <v>-0.17947912563179799</v>
      </c>
      <c r="C19229" s="158"/>
      <c r="D19229" s="158"/>
      <c r="E19229" s="158"/>
    </row>
    <row r="19230" spans="1:5" x14ac:dyDescent="0.25">
      <c r="A19230" s="158">
        <v>156862.19791102299</v>
      </c>
      <c r="B19230" s="158">
        <v>-0.41693191263189</v>
      </c>
      <c r="C19230" s="158"/>
      <c r="D19230" s="158"/>
      <c r="E19230" s="158"/>
    </row>
    <row r="19231" spans="1:5" x14ac:dyDescent="0.25">
      <c r="A19231" s="158">
        <v>156899.994285747</v>
      </c>
      <c r="B19231" s="158">
        <v>-4.3271351175078202E-2</v>
      </c>
      <c r="C19231" s="158"/>
      <c r="D19231" s="158"/>
      <c r="E19231" s="158"/>
    </row>
    <row r="19232" spans="1:5" x14ac:dyDescent="0.25">
      <c r="A19232" s="158">
        <v>156930.74633881799</v>
      </c>
      <c r="B19232" s="158">
        <v>-0.76840676267957397</v>
      </c>
      <c r="C19232" s="158"/>
      <c r="D19232" s="158"/>
      <c r="E19232" s="158"/>
    </row>
    <row r="19233" spans="1:5" x14ac:dyDescent="0.25">
      <c r="A19233" s="158">
        <v>156960.532709541</v>
      </c>
      <c r="B19233" s="158">
        <v>0.12379472209092</v>
      </c>
      <c r="C19233" s="158"/>
      <c r="D19233" s="158"/>
      <c r="E19233" s="158"/>
    </row>
    <row r="19234" spans="1:5" x14ac:dyDescent="0.25">
      <c r="A19234" s="158">
        <v>156981.96812859699</v>
      </c>
      <c r="B19234" s="158">
        <v>-0.36682861585644</v>
      </c>
      <c r="C19234" s="158"/>
      <c r="D19234" s="158"/>
      <c r="E19234" s="158"/>
    </row>
    <row r="19235" spans="1:5" x14ac:dyDescent="0.25">
      <c r="A19235" s="158">
        <v>156985.961930221</v>
      </c>
      <c r="B19235" s="158">
        <v>-0.12477983848537801</v>
      </c>
      <c r="C19235" s="158"/>
      <c r="D19235" s="158"/>
      <c r="E19235" s="158"/>
    </row>
    <row r="19236" spans="1:5" x14ac:dyDescent="0.25">
      <c r="A19236" s="158">
        <v>157000.979371825</v>
      </c>
      <c r="B19236" s="158">
        <v>-0.374207064364451</v>
      </c>
      <c r="C19236" s="158"/>
      <c r="D19236" s="158"/>
      <c r="E19236" s="158"/>
    </row>
    <row r="19237" spans="1:5" x14ac:dyDescent="0.25">
      <c r="A19237" s="158">
        <v>157029.24958313501</v>
      </c>
      <c r="B19237" s="158">
        <v>-0.59632775305740204</v>
      </c>
      <c r="C19237" s="158"/>
      <c r="D19237" s="158"/>
      <c r="E19237" s="158"/>
    </row>
    <row r="19238" spans="1:5" x14ac:dyDescent="0.25">
      <c r="A19238" s="158">
        <v>157100.11682611701</v>
      </c>
      <c r="B19238" s="158">
        <v>-0.35629905823170199</v>
      </c>
      <c r="C19238" s="158"/>
      <c r="D19238" s="158"/>
      <c r="E19238" s="158"/>
    </row>
    <row r="19239" spans="1:5" x14ac:dyDescent="0.25">
      <c r="A19239" s="158">
        <v>157130.60962547499</v>
      </c>
      <c r="B19239" s="158">
        <v>-0.26887883213953001</v>
      </c>
      <c r="C19239" s="158"/>
      <c r="D19239" s="158"/>
      <c r="E19239" s="158"/>
    </row>
    <row r="19240" spans="1:5" x14ac:dyDescent="0.25">
      <c r="A19240" s="158">
        <v>157155.55805975001</v>
      </c>
      <c r="B19240" s="158">
        <v>0.28712716874688099</v>
      </c>
      <c r="C19240" s="158"/>
      <c r="D19240" s="158"/>
      <c r="E19240" s="158"/>
    </row>
    <row r="19241" spans="1:5" x14ac:dyDescent="0.25">
      <c r="A19241" s="158">
        <v>157214.88885686899</v>
      </c>
      <c r="B19241" s="158">
        <v>-0.76516501737324805</v>
      </c>
      <c r="C19241" s="158"/>
      <c r="D19241" s="158"/>
      <c r="E19241" s="158"/>
    </row>
    <row r="19242" spans="1:5" x14ac:dyDescent="0.25">
      <c r="A19242" s="158">
        <v>157225.09882989101</v>
      </c>
      <c r="B19242" s="158">
        <v>0.104803447132529</v>
      </c>
      <c r="C19242" s="158"/>
      <c r="D19242" s="158"/>
      <c r="E19242" s="158"/>
    </row>
    <row r="19243" spans="1:5" x14ac:dyDescent="0.25">
      <c r="A19243" s="158">
        <v>157259.537677771</v>
      </c>
      <c r="B19243" s="158">
        <v>0.52236999663290995</v>
      </c>
      <c r="C19243" s="158"/>
      <c r="D19243" s="158"/>
      <c r="E19243" s="158"/>
    </row>
    <row r="19244" spans="1:5" x14ac:dyDescent="0.25">
      <c r="A19244" s="158">
        <v>157350.68530082301</v>
      </c>
      <c r="B19244" s="158">
        <v>-0.65919953495635597</v>
      </c>
      <c r="C19244" s="158"/>
      <c r="D19244" s="158"/>
      <c r="E19244" s="158"/>
    </row>
    <row r="19245" spans="1:5" x14ac:dyDescent="0.25">
      <c r="A19245" s="158">
        <v>157350.73830735299</v>
      </c>
      <c r="B19245" s="158">
        <v>0.985469741234413</v>
      </c>
      <c r="C19245" s="158"/>
      <c r="D19245" s="158"/>
      <c r="E19245" s="158"/>
    </row>
    <row r="19246" spans="1:5" x14ac:dyDescent="0.25">
      <c r="A19246" s="158">
        <v>157475.72649437</v>
      </c>
      <c r="B19246" s="158">
        <v>-0.15361986716847501</v>
      </c>
      <c r="C19246" s="158"/>
      <c r="D19246" s="158"/>
      <c r="E19246" s="158"/>
    </row>
    <row r="19247" spans="1:5" x14ac:dyDescent="0.25">
      <c r="A19247" s="158">
        <v>157556.24800283901</v>
      </c>
      <c r="B19247" s="158">
        <v>0.22221361059460201</v>
      </c>
      <c r="C19247" s="158"/>
      <c r="D19247" s="158"/>
      <c r="E19247" s="158"/>
    </row>
    <row r="19248" spans="1:5" x14ac:dyDescent="0.25">
      <c r="A19248" s="158">
        <v>157556.72936809901</v>
      </c>
      <c r="B19248" s="158">
        <v>0.121567702450776</v>
      </c>
      <c r="C19248" s="158"/>
      <c r="D19248" s="158"/>
      <c r="E19248" s="158"/>
    </row>
    <row r="19249" spans="1:5" x14ac:dyDescent="0.25">
      <c r="A19249" s="158">
        <v>157734.916009837</v>
      </c>
      <c r="B19249" s="158">
        <v>-0.31971553522024398</v>
      </c>
      <c r="C19249" s="158"/>
      <c r="D19249" s="158"/>
      <c r="E19249" s="158"/>
    </row>
    <row r="19250" spans="1:5" x14ac:dyDescent="0.25">
      <c r="A19250" s="158">
        <v>157788.78327543</v>
      </c>
      <c r="B19250" s="158">
        <v>1.31069536646065</v>
      </c>
      <c r="C19250" s="158"/>
      <c r="D19250" s="158"/>
      <c r="E19250" s="158"/>
    </row>
    <row r="19251" spans="1:5" x14ac:dyDescent="0.25">
      <c r="A19251" s="158">
        <v>157835.80942444899</v>
      </c>
      <c r="B19251" s="158">
        <v>-8.4126412125284905E-2</v>
      </c>
      <c r="C19251" s="158"/>
      <c r="D19251" s="158"/>
      <c r="E19251" s="158"/>
    </row>
    <row r="19252" spans="1:5" x14ac:dyDescent="0.25">
      <c r="A19252" s="158">
        <v>157880.91133718099</v>
      </c>
      <c r="B19252" s="158">
        <v>0.23596759683426299</v>
      </c>
      <c r="C19252" s="158"/>
      <c r="D19252" s="158"/>
      <c r="E19252" s="158"/>
    </row>
    <row r="19253" spans="1:5" x14ac:dyDescent="0.25">
      <c r="A19253" s="158">
        <v>157936.396127674</v>
      </c>
      <c r="B19253" s="158">
        <v>0.29734902552180897</v>
      </c>
      <c r="C19253" s="158"/>
      <c r="D19253" s="158"/>
      <c r="E19253" s="158"/>
    </row>
    <row r="19254" spans="1:5" x14ac:dyDescent="0.25">
      <c r="A19254" s="158">
        <v>157982.24050417999</v>
      </c>
      <c r="B19254" s="158">
        <v>-0.19004964383853001</v>
      </c>
      <c r="C19254" s="158"/>
      <c r="D19254" s="158"/>
      <c r="E19254" s="158"/>
    </row>
    <row r="19255" spans="1:5" x14ac:dyDescent="0.25">
      <c r="A19255" s="158">
        <v>157984.42997374601</v>
      </c>
      <c r="B19255" s="158">
        <v>8.5551068693900903E-2</v>
      </c>
      <c r="C19255" s="158"/>
      <c r="D19255" s="158"/>
      <c r="E19255" s="158"/>
    </row>
    <row r="19256" spans="1:5" x14ac:dyDescent="0.25">
      <c r="A19256" s="158">
        <v>158078.65795245901</v>
      </c>
      <c r="B19256" s="158">
        <v>0.222851402943536</v>
      </c>
      <c r="C19256" s="158"/>
      <c r="D19256" s="158"/>
      <c r="E19256" s="158"/>
    </row>
    <row r="19257" spans="1:5" x14ac:dyDescent="0.25">
      <c r="A19257" s="158">
        <v>158148.153396512</v>
      </c>
      <c r="B19257" s="158">
        <v>6.70118979953616E-2</v>
      </c>
      <c r="C19257" s="158"/>
      <c r="D19257" s="158"/>
      <c r="E19257" s="158"/>
    </row>
    <row r="19258" spans="1:5" x14ac:dyDescent="0.25">
      <c r="A19258" s="158">
        <v>158196.69584125301</v>
      </c>
      <c r="B19258" s="158">
        <v>-0.334554901576956</v>
      </c>
      <c r="C19258" s="158"/>
      <c r="D19258" s="158"/>
      <c r="E19258" s="158"/>
    </row>
    <row r="19259" spans="1:5" x14ac:dyDescent="0.25">
      <c r="A19259" s="158">
        <v>158257.48794445299</v>
      </c>
      <c r="B19259" s="158">
        <v>0.11776024642546901</v>
      </c>
      <c r="C19259" s="158"/>
      <c r="D19259" s="158"/>
      <c r="E19259" s="158"/>
    </row>
    <row r="19260" spans="1:5" x14ac:dyDescent="0.25">
      <c r="A19260" s="158">
        <v>158280.625828027</v>
      </c>
      <c r="B19260" s="158">
        <v>-0.58826021917847104</v>
      </c>
      <c r="C19260" s="158"/>
      <c r="D19260" s="158"/>
      <c r="E19260" s="158"/>
    </row>
    <row r="19261" spans="1:5" x14ac:dyDescent="0.25">
      <c r="A19261" s="158">
        <v>158327.159190109</v>
      </c>
      <c r="B19261" s="158">
        <v>-0.88031497164960903</v>
      </c>
      <c r="C19261" s="158"/>
      <c r="D19261" s="158"/>
      <c r="E19261" s="158"/>
    </row>
    <row r="19262" spans="1:5" x14ac:dyDescent="0.25">
      <c r="A19262" s="158">
        <v>158338.43944242</v>
      </c>
      <c r="B19262" s="158">
        <v>5.5617487841308502E-2</v>
      </c>
      <c r="C19262" s="158"/>
      <c r="D19262" s="158"/>
      <c r="E19262" s="158"/>
    </row>
    <row r="19263" spans="1:5" x14ac:dyDescent="0.25">
      <c r="A19263" s="158">
        <v>158370.229012367</v>
      </c>
      <c r="B19263" s="158">
        <v>2.0675153834948098E-2</v>
      </c>
      <c r="C19263" s="158"/>
      <c r="D19263" s="158"/>
      <c r="E19263" s="158"/>
    </row>
    <row r="19264" spans="1:5" x14ac:dyDescent="0.25">
      <c r="A19264" s="158">
        <v>158570.99681493401</v>
      </c>
      <c r="B19264" s="158">
        <v>-0.310394646642287</v>
      </c>
      <c r="C19264" s="158"/>
      <c r="D19264" s="158"/>
      <c r="E19264" s="158"/>
    </row>
    <row r="19265" spans="1:5" x14ac:dyDescent="0.25">
      <c r="A19265" s="158">
        <v>158599.91621017299</v>
      </c>
      <c r="B19265" s="158">
        <v>0.32403644037948298</v>
      </c>
      <c r="C19265" s="158"/>
      <c r="D19265" s="158"/>
      <c r="E19265" s="158"/>
    </row>
    <row r="19266" spans="1:5" x14ac:dyDescent="0.25">
      <c r="A19266" s="158">
        <v>158608.63115081401</v>
      </c>
      <c r="B19266" s="158">
        <v>0.60341155230916299</v>
      </c>
      <c r="C19266" s="158"/>
      <c r="D19266" s="158"/>
      <c r="E19266" s="158"/>
    </row>
    <row r="19267" spans="1:5" x14ac:dyDescent="0.25">
      <c r="A19267" s="158">
        <v>158671.99922335701</v>
      </c>
      <c r="B19267" s="158">
        <v>-0.16667447074373301</v>
      </c>
      <c r="C19267" s="158"/>
      <c r="D19267" s="158"/>
      <c r="E19267" s="158"/>
    </row>
    <row r="19268" spans="1:5" x14ac:dyDescent="0.25">
      <c r="A19268" s="158">
        <v>158726.84165546999</v>
      </c>
      <c r="B19268" s="158">
        <v>-0.28235865779110397</v>
      </c>
      <c r="C19268" s="158"/>
      <c r="D19268" s="158"/>
      <c r="E19268" s="158"/>
    </row>
    <row r="19269" spans="1:5" x14ac:dyDescent="0.25">
      <c r="A19269" s="158">
        <v>158969.18771073199</v>
      </c>
      <c r="B19269" s="158">
        <v>2.73369308621874E-2</v>
      </c>
      <c r="C19269" s="158"/>
      <c r="D19269" s="158"/>
      <c r="E19269" s="158"/>
    </row>
    <row r="19270" spans="1:5" x14ac:dyDescent="0.25">
      <c r="A19270" s="158">
        <v>159070.78889026699</v>
      </c>
      <c r="B19270" s="158">
        <v>-0.28799821988367802</v>
      </c>
      <c r="C19270" s="158"/>
      <c r="D19270" s="158"/>
      <c r="E19270" s="158"/>
    </row>
    <row r="19271" spans="1:5" x14ac:dyDescent="0.25">
      <c r="A19271" s="158">
        <v>159259.40685462701</v>
      </c>
      <c r="B19271" s="158">
        <v>0.26705159377291598</v>
      </c>
      <c r="C19271" s="158"/>
      <c r="D19271" s="158"/>
      <c r="E19271" s="158"/>
    </row>
    <row r="19272" spans="1:5" x14ac:dyDescent="0.25">
      <c r="A19272" s="158">
        <v>159277.42888424001</v>
      </c>
      <c r="B19272" s="158">
        <v>-0.46723832682479299</v>
      </c>
      <c r="C19272" s="158"/>
      <c r="D19272" s="158"/>
      <c r="E19272" s="158"/>
    </row>
    <row r="19273" spans="1:5" x14ac:dyDescent="0.25">
      <c r="A19273" s="158">
        <v>159420.82960788</v>
      </c>
      <c r="B19273" s="158">
        <v>7.6757877885369502E-2</v>
      </c>
      <c r="C19273" s="158"/>
      <c r="D19273" s="158"/>
      <c r="E19273" s="158"/>
    </row>
    <row r="19274" spans="1:5" x14ac:dyDescent="0.25">
      <c r="A19274" s="158">
        <v>159524.130562445</v>
      </c>
      <c r="B19274" s="158">
        <v>-0.55364460978151198</v>
      </c>
      <c r="C19274" s="158"/>
      <c r="D19274" s="158"/>
      <c r="E19274" s="158"/>
    </row>
    <row r="19275" spans="1:5" x14ac:dyDescent="0.25">
      <c r="A19275" s="158">
        <v>159548.88478961799</v>
      </c>
      <c r="B19275" s="158">
        <v>0.36770626516649002</v>
      </c>
      <c r="C19275" s="158"/>
      <c r="D19275" s="158"/>
      <c r="E19275" s="158"/>
    </row>
    <row r="19276" spans="1:5" x14ac:dyDescent="0.25">
      <c r="A19276" s="158">
        <v>159592.655664622</v>
      </c>
      <c r="B19276" s="158">
        <v>0.311740148736317</v>
      </c>
      <c r="C19276" s="158"/>
      <c r="D19276" s="158"/>
      <c r="E19276" s="158"/>
    </row>
    <row r="19277" spans="1:5" x14ac:dyDescent="0.25">
      <c r="A19277" s="158">
        <v>159614.63833285301</v>
      </c>
      <c r="B19277" s="158">
        <v>-8.4919985742038004E-2</v>
      </c>
      <c r="C19277" s="158"/>
      <c r="D19277" s="158"/>
      <c r="E19277" s="158"/>
    </row>
    <row r="19278" spans="1:5" x14ac:dyDescent="0.25">
      <c r="A19278" s="158">
        <v>159695.84034578301</v>
      </c>
      <c r="B19278" s="158">
        <v>3.6005870909461301E-3</v>
      </c>
      <c r="C19278" s="158"/>
      <c r="D19278" s="158"/>
      <c r="E19278" s="158"/>
    </row>
    <row r="19279" spans="1:5" x14ac:dyDescent="0.25">
      <c r="A19279" s="158">
        <v>159707.29427272399</v>
      </c>
      <c r="B19279" s="158">
        <v>-0.36207486809658501</v>
      </c>
      <c r="C19279" s="158"/>
      <c r="D19279" s="158"/>
      <c r="E19279" s="158"/>
    </row>
    <row r="19280" spans="1:5" x14ac:dyDescent="0.25">
      <c r="A19280" s="158">
        <v>159754.132996325</v>
      </c>
      <c r="B19280" s="158">
        <v>6.0763695042154203E-2</v>
      </c>
      <c r="C19280" s="158"/>
      <c r="D19280" s="158"/>
      <c r="E19280" s="158"/>
    </row>
    <row r="19281" spans="1:5" x14ac:dyDescent="0.25">
      <c r="A19281" s="158">
        <v>159824.202045276</v>
      </c>
      <c r="B19281" s="158">
        <v>0.36375963774826198</v>
      </c>
      <c r="C19281" s="158"/>
      <c r="D19281" s="158"/>
      <c r="E19281" s="158"/>
    </row>
    <row r="19282" spans="1:5" x14ac:dyDescent="0.25">
      <c r="A19282" s="158">
        <v>159826.16114060901</v>
      </c>
      <c r="B19282" s="158">
        <v>-0.57378387091815397</v>
      </c>
      <c r="C19282" s="158"/>
      <c r="D19282" s="158"/>
      <c r="E19282" s="158"/>
    </row>
    <row r="19283" spans="1:5" x14ac:dyDescent="0.25">
      <c r="A19283" s="158">
        <v>159882.36490171199</v>
      </c>
      <c r="B19283" s="158">
        <v>8.6479820436613494E-2</v>
      </c>
      <c r="C19283" s="158"/>
      <c r="D19283" s="158"/>
      <c r="E19283" s="158"/>
    </row>
    <row r="19284" spans="1:5" x14ac:dyDescent="0.25">
      <c r="A19284" s="158">
        <v>160074.14564560101</v>
      </c>
      <c r="B19284" s="158">
        <v>0.19265647893902399</v>
      </c>
      <c r="C19284" s="158"/>
      <c r="D19284" s="158"/>
      <c r="E19284" s="158"/>
    </row>
    <row r="19285" spans="1:5" x14ac:dyDescent="0.25">
      <c r="A19285" s="158">
        <v>160103.39129884201</v>
      </c>
      <c r="B19285" s="158">
        <v>0.55813166966014505</v>
      </c>
      <c r="C19285" s="158"/>
      <c r="D19285" s="158"/>
      <c r="E19285" s="158"/>
    </row>
    <row r="19286" spans="1:5" x14ac:dyDescent="0.25">
      <c r="A19286" s="158">
        <v>160109.58804428001</v>
      </c>
      <c r="B19286" s="158">
        <v>-2.6189525832442901E-2</v>
      </c>
      <c r="C19286" s="158"/>
      <c r="D19286" s="158"/>
      <c r="E19286" s="158"/>
    </row>
    <row r="19287" spans="1:5" x14ac:dyDescent="0.25">
      <c r="A19287" s="158">
        <v>160161.924114747</v>
      </c>
      <c r="B19287" s="158">
        <v>1.4519485479919501</v>
      </c>
      <c r="C19287" s="158"/>
      <c r="D19287" s="158"/>
      <c r="E19287" s="158"/>
    </row>
    <row r="19288" spans="1:5" x14ac:dyDescent="0.25">
      <c r="A19288" s="158">
        <v>160166.66756777099</v>
      </c>
      <c r="B19288" s="158">
        <v>0.160569916045539</v>
      </c>
      <c r="C19288" s="158"/>
      <c r="D19288" s="158"/>
      <c r="E19288" s="158"/>
    </row>
    <row r="19289" spans="1:5" x14ac:dyDescent="0.25">
      <c r="A19289" s="158">
        <v>160169.00572716899</v>
      </c>
      <c r="B19289" s="158">
        <v>-3.0649221213141498E-2</v>
      </c>
      <c r="C19289" s="158"/>
      <c r="D19289" s="158"/>
      <c r="E19289" s="158"/>
    </row>
    <row r="19290" spans="1:5" x14ac:dyDescent="0.25">
      <c r="A19290" s="158">
        <v>160204.72629407901</v>
      </c>
      <c r="B19290" s="158">
        <v>-0.633796657372376</v>
      </c>
      <c r="C19290" s="158"/>
      <c r="D19290" s="158"/>
      <c r="E19290" s="158"/>
    </row>
    <row r="19291" spans="1:5" x14ac:dyDescent="0.25">
      <c r="A19291" s="158">
        <v>160238.591107849</v>
      </c>
      <c r="B19291" s="158">
        <v>0.37618405068697802</v>
      </c>
      <c r="C19291" s="158"/>
      <c r="D19291" s="158"/>
      <c r="E19291" s="158"/>
    </row>
    <row r="19292" spans="1:5" x14ac:dyDescent="0.25">
      <c r="A19292" s="158">
        <v>160265.06131008401</v>
      </c>
      <c r="B19292" s="158">
        <v>-0.49392275463253599</v>
      </c>
      <c r="C19292" s="158"/>
      <c r="D19292" s="158"/>
      <c r="E19292" s="158"/>
    </row>
    <row r="19293" spans="1:5" x14ac:dyDescent="0.25">
      <c r="A19293" s="158">
        <v>160270.72183855501</v>
      </c>
      <c r="B19293" s="158">
        <v>-2.5386914490899099E-2</v>
      </c>
      <c r="C19293" s="158"/>
      <c r="D19293" s="158"/>
      <c r="E19293" s="158"/>
    </row>
    <row r="19294" spans="1:5" x14ac:dyDescent="0.25">
      <c r="A19294" s="158">
        <v>160362.21452349101</v>
      </c>
      <c r="B19294" s="158">
        <v>0.19469873693664899</v>
      </c>
      <c r="C19294" s="158"/>
      <c r="D19294" s="158"/>
      <c r="E19294" s="158"/>
    </row>
    <row r="19295" spans="1:5" x14ac:dyDescent="0.25">
      <c r="A19295" s="158">
        <v>160425.75999002499</v>
      </c>
      <c r="B19295" s="158">
        <v>-0.14188920293295401</v>
      </c>
      <c r="C19295" s="158"/>
      <c r="D19295" s="158"/>
      <c r="E19295" s="158"/>
    </row>
    <row r="19296" spans="1:5" x14ac:dyDescent="0.25">
      <c r="A19296" s="158">
        <v>160555.03029036001</v>
      </c>
      <c r="B19296" s="158">
        <v>-0.46503678367186801</v>
      </c>
      <c r="C19296" s="158"/>
      <c r="D19296" s="158"/>
      <c r="E19296" s="158"/>
    </row>
    <row r="19297" spans="1:5" x14ac:dyDescent="0.25">
      <c r="A19297" s="158">
        <v>160769.90033358999</v>
      </c>
      <c r="B19297" s="158">
        <v>0.55786727534243896</v>
      </c>
      <c r="C19297" s="158"/>
      <c r="D19297" s="158"/>
      <c r="E19297" s="158"/>
    </row>
    <row r="19298" spans="1:5" x14ac:dyDescent="0.25">
      <c r="A19298" s="158">
        <v>160790.507466576</v>
      </c>
      <c r="B19298" s="158">
        <v>9.0607219257687905E-3</v>
      </c>
      <c r="C19298" s="158"/>
      <c r="D19298" s="158"/>
      <c r="E19298" s="158"/>
    </row>
    <row r="19299" spans="1:5" x14ac:dyDescent="0.25">
      <c r="A19299" s="158">
        <v>160837.89173404401</v>
      </c>
      <c r="B19299" s="158">
        <v>-7.6467714762196201E-2</v>
      </c>
      <c r="C19299" s="158"/>
      <c r="D19299" s="158"/>
      <c r="E19299" s="158"/>
    </row>
    <row r="19300" spans="1:5" x14ac:dyDescent="0.25">
      <c r="A19300" s="158">
        <v>160910.03240304199</v>
      </c>
      <c r="B19300" s="158">
        <v>-6.7716636012904494E-2</v>
      </c>
      <c r="C19300" s="158"/>
      <c r="D19300" s="158"/>
      <c r="E19300" s="158"/>
    </row>
    <row r="19301" spans="1:5" x14ac:dyDescent="0.25">
      <c r="A19301" s="158">
        <v>160937.85035126199</v>
      </c>
      <c r="B19301" s="158">
        <v>-0.36137309497327202</v>
      </c>
      <c r="C19301" s="158"/>
      <c r="D19301" s="158"/>
      <c r="E19301" s="158"/>
    </row>
    <row r="19302" spans="1:5" x14ac:dyDescent="0.25">
      <c r="A19302" s="158">
        <v>160966.71823302301</v>
      </c>
      <c r="B19302" s="158">
        <v>6.5709637593047696E-2</v>
      </c>
      <c r="C19302" s="158"/>
      <c r="D19302" s="158"/>
      <c r="E19302" s="158"/>
    </row>
    <row r="19303" spans="1:5" x14ac:dyDescent="0.25">
      <c r="A19303" s="158">
        <v>161119.62555522099</v>
      </c>
      <c r="B19303" s="158">
        <v>0.10860688779272799</v>
      </c>
      <c r="C19303" s="158"/>
      <c r="D19303" s="158"/>
      <c r="E19303" s="158"/>
    </row>
    <row r="19304" spans="1:5" x14ac:dyDescent="0.25">
      <c r="A19304" s="158">
        <v>161214.199466866</v>
      </c>
      <c r="B19304" s="158">
        <v>1.51364290703635</v>
      </c>
      <c r="C19304" s="158"/>
      <c r="D19304" s="158"/>
      <c r="E19304" s="158"/>
    </row>
    <row r="19305" spans="1:5" x14ac:dyDescent="0.25">
      <c r="A19305" s="158">
        <v>161264.08397056599</v>
      </c>
      <c r="B19305" s="158">
        <v>0.18528635704986299</v>
      </c>
      <c r="C19305" s="158"/>
      <c r="D19305" s="158"/>
      <c r="E19305" s="158"/>
    </row>
    <row r="19306" spans="1:5" x14ac:dyDescent="0.25">
      <c r="A19306" s="158">
        <v>161272.646479861</v>
      </c>
      <c r="B19306" s="158">
        <v>-0.85792088318087401</v>
      </c>
      <c r="C19306" s="158"/>
      <c r="D19306" s="158"/>
      <c r="E19306" s="158"/>
    </row>
    <row r="19307" spans="1:5" x14ac:dyDescent="0.25">
      <c r="A19307" s="158">
        <v>161294.00116506501</v>
      </c>
      <c r="B19307" s="158">
        <v>3.9295855142418297E-2</v>
      </c>
      <c r="C19307" s="158"/>
      <c r="D19307" s="158"/>
      <c r="E19307" s="158"/>
    </row>
    <row r="19308" spans="1:5" x14ac:dyDescent="0.25">
      <c r="A19308" s="158">
        <v>161294.020261547</v>
      </c>
      <c r="B19308" s="158">
        <v>0.38245964356213902</v>
      </c>
      <c r="C19308" s="158"/>
      <c r="D19308" s="158"/>
      <c r="E19308" s="158"/>
    </row>
    <row r="19309" spans="1:5" x14ac:dyDescent="0.25">
      <c r="A19309" s="158">
        <v>161294.42460120301</v>
      </c>
      <c r="B19309" s="158">
        <v>0.135121384245696</v>
      </c>
      <c r="C19309" s="158"/>
      <c r="D19309" s="158"/>
      <c r="E19309" s="158"/>
    </row>
    <row r="19310" spans="1:5" x14ac:dyDescent="0.25">
      <c r="A19310" s="158">
        <v>161358.08344443401</v>
      </c>
      <c r="B19310" s="158">
        <v>0.122347170970505</v>
      </c>
      <c r="C19310" s="158"/>
      <c r="D19310" s="158"/>
      <c r="E19310" s="158"/>
    </row>
    <row r="19311" spans="1:5" x14ac:dyDescent="0.25">
      <c r="A19311" s="158">
        <v>161414.39591975199</v>
      </c>
      <c r="B19311" s="158">
        <v>-1.1169138293734799</v>
      </c>
      <c r="C19311" s="158"/>
      <c r="D19311" s="158"/>
      <c r="E19311" s="158"/>
    </row>
    <row r="19312" spans="1:5" x14ac:dyDescent="0.25">
      <c r="A19312" s="158">
        <v>161589.828047891</v>
      </c>
      <c r="B19312" s="158">
        <v>-0.37326481610815399</v>
      </c>
      <c r="C19312" s="158"/>
      <c r="D19312" s="158"/>
      <c r="E19312" s="158"/>
    </row>
    <row r="19313" spans="1:5" x14ac:dyDescent="0.25">
      <c r="A19313" s="158">
        <v>161669.89641041099</v>
      </c>
      <c r="B19313" s="158">
        <v>-0.52702284543731903</v>
      </c>
      <c r="C19313" s="158"/>
      <c r="D19313" s="158"/>
      <c r="E19313" s="158"/>
    </row>
    <row r="19314" spans="1:5" x14ac:dyDescent="0.25">
      <c r="A19314" s="158">
        <v>161722.55569255701</v>
      </c>
      <c r="B19314" s="158">
        <v>3.7167110794600298E-2</v>
      </c>
      <c r="C19314" s="158"/>
      <c r="D19314" s="158"/>
      <c r="E19314" s="158"/>
    </row>
    <row r="19315" spans="1:5" x14ac:dyDescent="0.25">
      <c r="A19315" s="158">
        <v>161741.22357646201</v>
      </c>
      <c r="B19315" s="158">
        <v>0.16070737687636799</v>
      </c>
      <c r="C19315" s="158"/>
      <c r="D19315" s="158"/>
      <c r="E19315" s="158"/>
    </row>
    <row r="19316" spans="1:5" x14ac:dyDescent="0.25">
      <c r="A19316" s="158">
        <v>161889.53888593899</v>
      </c>
      <c r="B19316" s="158">
        <v>-0.48198993825825398</v>
      </c>
      <c r="C19316" s="158"/>
      <c r="D19316" s="158"/>
      <c r="E19316" s="158"/>
    </row>
    <row r="19317" spans="1:5" x14ac:dyDescent="0.25">
      <c r="A19317" s="158">
        <v>162025.12464901101</v>
      </c>
      <c r="B19317" s="158">
        <v>1.42521830626983</v>
      </c>
      <c r="C19317" s="158"/>
      <c r="D19317" s="158"/>
      <c r="E19317" s="158"/>
    </row>
    <row r="19318" spans="1:5" x14ac:dyDescent="0.25">
      <c r="A19318" s="158">
        <v>162085.055090965</v>
      </c>
      <c r="B19318" s="158">
        <v>0.27857816903240601</v>
      </c>
      <c r="C19318" s="158"/>
      <c r="D19318" s="158"/>
      <c r="E19318" s="158"/>
    </row>
    <row r="19319" spans="1:5" x14ac:dyDescent="0.25">
      <c r="A19319" s="158">
        <v>162091.67139373999</v>
      </c>
      <c r="B19319" s="158">
        <v>0.22181306500697101</v>
      </c>
      <c r="C19319" s="158"/>
      <c r="D19319" s="158"/>
      <c r="E19319" s="158"/>
    </row>
    <row r="19320" spans="1:5" x14ac:dyDescent="0.25">
      <c r="A19320" s="158">
        <v>162103.58696195899</v>
      </c>
      <c r="B19320" s="158">
        <v>-0.30234547464344003</v>
      </c>
      <c r="C19320" s="158"/>
      <c r="D19320" s="158"/>
      <c r="E19320" s="158"/>
    </row>
    <row r="19321" spans="1:5" x14ac:dyDescent="0.25">
      <c r="A19321" s="158">
        <v>162246.214930519</v>
      </c>
      <c r="B19321" s="158">
        <v>-0.43887219540737998</v>
      </c>
      <c r="C19321" s="158"/>
      <c r="D19321" s="158"/>
      <c r="E19321" s="158"/>
    </row>
    <row r="19322" spans="1:5" x14ac:dyDescent="0.25">
      <c r="A19322" s="158">
        <v>162293.86392881101</v>
      </c>
      <c r="B19322" s="158">
        <v>-0.25585351859718197</v>
      </c>
      <c r="C19322" s="158"/>
      <c r="D19322" s="158"/>
      <c r="E19322" s="158"/>
    </row>
    <row r="19323" spans="1:5" x14ac:dyDescent="0.25">
      <c r="A19323" s="158">
        <v>162502.289240577</v>
      </c>
      <c r="B19323" s="158">
        <v>3.3186940091521202</v>
      </c>
      <c r="C19323" s="158"/>
      <c r="D19323" s="158"/>
      <c r="E19323" s="158"/>
    </row>
    <row r="19324" spans="1:5" x14ac:dyDescent="0.25">
      <c r="A19324" s="158">
        <v>162514.58982916601</v>
      </c>
      <c r="B19324" s="158">
        <v>-0.17062290126305099</v>
      </c>
      <c r="C19324" s="158"/>
      <c r="D19324" s="158"/>
      <c r="E19324" s="158"/>
    </row>
    <row r="19325" spans="1:5" x14ac:dyDescent="0.25">
      <c r="A19325" s="158">
        <v>162585.80595106201</v>
      </c>
      <c r="B19325" s="158">
        <v>-0.66955633253964497</v>
      </c>
      <c r="C19325" s="158"/>
      <c r="D19325" s="158"/>
      <c r="E19325" s="158"/>
    </row>
    <row r="19326" spans="1:5" x14ac:dyDescent="0.25">
      <c r="A19326" s="158">
        <v>162620.82265722999</v>
      </c>
      <c r="B19326" s="158">
        <v>-1.3504325532547701</v>
      </c>
      <c r="C19326" s="158"/>
      <c r="D19326" s="158"/>
      <c r="E19326" s="158"/>
    </row>
    <row r="19327" spans="1:5" x14ac:dyDescent="0.25">
      <c r="A19327" s="158">
        <v>162652.208366962</v>
      </c>
      <c r="B19327" s="158">
        <v>-0.31707047974212099</v>
      </c>
      <c r="C19327" s="158"/>
      <c r="D19327" s="158"/>
      <c r="E19327" s="158"/>
    </row>
    <row r="19328" spans="1:5" x14ac:dyDescent="0.25">
      <c r="A19328" s="158">
        <v>162779.51325008</v>
      </c>
      <c r="B19328" s="158">
        <v>0.15219127310288599</v>
      </c>
      <c r="C19328" s="158"/>
      <c r="D19328" s="158"/>
      <c r="E19328" s="158"/>
    </row>
    <row r="19329" spans="1:5" x14ac:dyDescent="0.25">
      <c r="A19329" s="158">
        <v>162783.91699714001</v>
      </c>
      <c r="B19329" s="158">
        <v>-0.406828933125714</v>
      </c>
      <c r="C19329" s="158"/>
      <c r="D19329" s="158"/>
      <c r="E19329" s="158"/>
    </row>
    <row r="19330" spans="1:5" x14ac:dyDescent="0.25">
      <c r="A19330" s="158">
        <v>162998.596580663</v>
      </c>
      <c r="B19330" s="158">
        <v>-0.15939792189257901</v>
      </c>
      <c r="C19330" s="158"/>
      <c r="D19330" s="158"/>
      <c r="E19330" s="158"/>
    </row>
    <row r="19331" spans="1:5" x14ac:dyDescent="0.25">
      <c r="A19331" s="158">
        <v>163194.49442879</v>
      </c>
      <c r="B19331" s="158">
        <v>-0.214255492529414</v>
      </c>
      <c r="C19331" s="158"/>
      <c r="D19331" s="158"/>
      <c r="E19331" s="158"/>
    </row>
    <row r="19332" spans="1:5" x14ac:dyDescent="0.25">
      <c r="A19332" s="158">
        <v>163399.95446479201</v>
      </c>
      <c r="B19332" s="158">
        <v>-0.27920810998148798</v>
      </c>
      <c r="C19332" s="158"/>
      <c r="D19332" s="158"/>
      <c r="E19332" s="158"/>
    </row>
    <row r="19333" spans="1:5" x14ac:dyDescent="0.25">
      <c r="A19333" s="158">
        <v>163406.81127277901</v>
      </c>
      <c r="B19333" s="158">
        <v>1.3324155556612101</v>
      </c>
      <c r="C19333" s="158"/>
      <c r="D19333" s="158"/>
      <c r="E19333" s="158"/>
    </row>
    <row r="19334" spans="1:5" x14ac:dyDescent="0.25">
      <c r="A19334" s="158">
        <v>163459.99343328999</v>
      </c>
      <c r="B19334" s="158">
        <v>0.28182598160475503</v>
      </c>
      <c r="C19334" s="158"/>
      <c r="D19334" s="158"/>
      <c r="E19334" s="158"/>
    </row>
    <row r="19335" spans="1:5" x14ac:dyDescent="0.25">
      <c r="A19335" s="158">
        <v>163634.28842670901</v>
      </c>
      <c r="B19335" s="158">
        <v>-1.2222986313339801</v>
      </c>
      <c r="C19335" s="158"/>
      <c r="D19335" s="158"/>
      <c r="E19335" s="158"/>
    </row>
    <row r="19336" spans="1:5" x14ac:dyDescent="0.25">
      <c r="A19336" s="158">
        <v>163636.95449927001</v>
      </c>
      <c r="B19336" s="158">
        <v>-0.58894060953118599</v>
      </c>
      <c r="C19336" s="158"/>
      <c r="D19336" s="158"/>
      <c r="E19336" s="158"/>
    </row>
    <row r="19337" spans="1:5" x14ac:dyDescent="0.25">
      <c r="A19337" s="158">
        <v>163751.97237581699</v>
      </c>
      <c r="B19337" s="158">
        <v>0.78105160629398096</v>
      </c>
      <c r="C19337" s="158"/>
      <c r="D19337" s="158"/>
      <c r="E19337" s="158"/>
    </row>
    <row r="19338" spans="1:5" x14ac:dyDescent="0.25">
      <c r="A19338" s="158">
        <v>163794.887559472</v>
      </c>
      <c r="B19338" s="158">
        <v>0.59385121046498002</v>
      </c>
      <c r="C19338" s="158"/>
      <c r="D19338" s="158"/>
      <c r="E19338" s="158"/>
    </row>
    <row r="19339" spans="1:5" x14ac:dyDescent="0.25">
      <c r="A19339" s="158">
        <v>163817.70305088101</v>
      </c>
      <c r="B19339" s="158">
        <v>0.22406828372929499</v>
      </c>
      <c r="C19339" s="158"/>
      <c r="D19339" s="158"/>
      <c r="E19339" s="158"/>
    </row>
    <row r="19340" spans="1:5" x14ac:dyDescent="0.25">
      <c r="A19340" s="158">
        <v>163835.486116833</v>
      </c>
      <c r="B19340" s="158">
        <v>3.7702807976058801E-2</v>
      </c>
      <c r="C19340" s="158"/>
      <c r="D19340" s="158"/>
      <c r="E19340" s="158"/>
    </row>
    <row r="19341" spans="1:5" x14ac:dyDescent="0.25">
      <c r="A19341" s="158">
        <v>163882.76124864299</v>
      </c>
      <c r="B19341" s="158">
        <v>-0.64078247837444602</v>
      </c>
      <c r="C19341" s="158"/>
      <c r="D19341" s="158"/>
      <c r="E19341" s="158"/>
    </row>
    <row r="19342" spans="1:5" x14ac:dyDescent="0.25">
      <c r="A19342" s="158">
        <v>163939.2474584</v>
      </c>
      <c r="B19342" s="158">
        <v>-0.52951852530922505</v>
      </c>
      <c r="C19342" s="158"/>
      <c r="D19342" s="158"/>
      <c r="E19342" s="158"/>
    </row>
    <row r="19343" spans="1:5" x14ac:dyDescent="0.25">
      <c r="A19343" s="158">
        <v>163944.97159343699</v>
      </c>
      <c r="B19343" s="158">
        <v>-0.49602071320041802</v>
      </c>
      <c r="C19343" s="158"/>
      <c r="D19343" s="158"/>
      <c r="E19343" s="158"/>
    </row>
    <row r="19344" spans="1:5" x14ac:dyDescent="0.25">
      <c r="A19344" s="158">
        <v>163956.36798218201</v>
      </c>
      <c r="B19344" s="158"/>
      <c r="C19344" s="158"/>
      <c r="D19344" s="158"/>
      <c r="E19344" s="158"/>
    </row>
    <row r="19345" spans="1:5" x14ac:dyDescent="0.25">
      <c r="A19345" s="158">
        <v>164131.71270495999</v>
      </c>
      <c r="B19345" s="158">
        <v>-0.37113851653315399</v>
      </c>
      <c r="C19345" s="158"/>
      <c r="D19345" s="158"/>
      <c r="E19345" s="158"/>
    </row>
    <row r="19346" spans="1:5" x14ac:dyDescent="0.25">
      <c r="A19346" s="158">
        <v>164135.73308561</v>
      </c>
      <c r="B19346" s="158">
        <v>-0.53315847776504999</v>
      </c>
      <c r="C19346" s="158"/>
      <c r="D19346" s="158"/>
      <c r="E19346" s="158"/>
    </row>
    <row r="19347" spans="1:5" x14ac:dyDescent="0.25">
      <c r="A19347" s="158">
        <v>164170.67576905299</v>
      </c>
      <c r="B19347" s="158">
        <v>0.82583109325276005</v>
      </c>
      <c r="C19347" s="158"/>
      <c r="D19347" s="158"/>
      <c r="E19347" s="158"/>
    </row>
    <row r="19348" spans="1:5" x14ac:dyDescent="0.25">
      <c r="A19348" s="158">
        <v>164242.97922152001</v>
      </c>
      <c r="B19348" s="158">
        <v>-0.53040600561019602</v>
      </c>
      <c r="C19348" s="158"/>
      <c r="D19348" s="158"/>
      <c r="E19348" s="158"/>
    </row>
    <row r="19349" spans="1:5" x14ac:dyDescent="0.25">
      <c r="A19349" s="158">
        <v>164278.23510659201</v>
      </c>
      <c r="B19349" s="158">
        <v>-0.363829262573789</v>
      </c>
      <c r="C19349" s="158"/>
      <c r="D19349" s="158"/>
      <c r="E19349" s="158"/>
    </row>
    <row r="19350" spans="1:5" x14ac:dyDescent="0.25">
      <c r="A19350" s="158">
        <v>164370.00109671001</v>
      </c>
      <c r="B19350" s="158">
        <v>2.4510601191744001</v>
      </c>
      <c r="C19350" s="158"/>
      <c r="D19350" s="158"/>
      <c r="E19350" s="158"/>
    </row>
    <row r="19351" spans="1:5" x14ac:dyDescent="0.25">
      <c r="A19351" s="158">
        <v>164655.718022102</v>
      </c>
      <c r="B19351" s="158">
        <v>2.5895843103007001</v>
      </c>
      <c r="C19351" s="158"/>
      <c r="D19351" s="158"/>
      <c r="E19351" s="158"/>
    </row>
    <row r="19352" spans="1:5" x14ac:dyDescent="0.25">
      <c r="A19352" s="158">
        <v>164659.44459161899</v>
      </c>
      <c r="B19352" s="158">
        <v>3.7005176895577002E-2</v>
      </c>
      <c r="C19352" s="158"/>
      <c r="D19352" s="158"/>
      <c r="E19352" s="158"/>
    </row>
    <row r="19353" spans="1:5" x14ac:dyDescent="0.25">
      <c r="A19353" s="158">
        <v>164707.36332364701</v>
      </c>
      <c r="B19353" s="158">
        <v>-0.232475584834335</v>
      </c>
      <c r="C19353" s="158"/>
      <c r="D19353" s="158"/>
      <c r="E19353" s="158"/>
    </row>
    <row r="19354" spans="1:5" x14ac:dyDescent="0.25">
      <c r="A19354" s="158">
        <v>164738.44211724901</v>
      </c>
      <c r="B19354" s="158">
        <v>0.228012591955573</v>
      </c>
      <c r="C19354" s="158"/>
      <c r="D19354" s="158"/>
      <c r="E19354" s="158"/>
    </row>
    <row r="19355" spans="1:5" x14ac:dyDescent="0.25">
      <c r="A19355" s="158">
        <v>164824.22160946799</v>
      </c>
      <c r="B19355" s="158">
        <v>0.18852393706085799</v>
      </c>
      <c r="C19355" s="158"/>
      <c r="D19355" s="158"/>
      <c r="E19355" s="158"/>
    </row>
    <row r="19356" spans="1:5" x14ac:dyDescent="0.25">
      <c r="A19356" s="158">
        <v>164849.72674286901</v>
      </c>
      <c r="B19356" s="158">
        <v>-9.6372168842362396E-2</v>
      </c>
      <c r="C19356" s="158"/>
      <c r="D19356" s="158"/>
      <c r="E19356" s="158"/>
    </row>
    <row r="19357" spans="1:5" x14ac:dyDescent="0.25">
      <c r="A19357" s="158">
        <v>164888.48163808801</v>
      </c>
      <c r="B19357" s="158">
        <v>-0.13083613981266201</v>
      </c>
      <c r="C19357" s="158"/>
      <c r="D19357" s="158"/>
      <c r="E19357" s="158"/>
    </row>
    <row r="19358" spans="1:5" x14ac:dyDescent="0.25">
      <c r="A19358" s="158">
        <v>164889.38870784701</v>
      </c>
      <c r="B19358" s="158">
        <v>1.4262189219538301E-2</v>
      </c>
      <c r="C19358" s="158"/>
      <c r="D19358" s="158"/>
      <c r="E19358" s="158"/>
    </row>
    <row r="19359" spans="1:5" x14ac:dyDescent="0.25">
      <c r="A19359" s="158">
        <v>164949.86864172001</v>
      </c>
      <c r="B19359" s="158">
        <v>0.35828569118896397</v>
      </c>
      <c r="C19359" s="158"/>
      <c r="D19359" s="158"/>
      <c r="E19359" s="158"/>
    </row>
    <row r="19360" spans="1:5" x14ac:dyDescent="0.25">
      <c r="A19360" s="158">
        <v>165116.524865652</v>
      </c>
      <c r="B19360" s="158">
        <v>-0.26503085241261798</v>
      </c>
      <c r="C19360" s="158"/>
      <c r="D19360" s="158"/>
      <c r="E19360" s="158"/>
    </row>
    <row r="19361" spans="1:5" x14ac:dyDescent="0.25">
      <c r="A19361" s="158">
        <v>165165.73640524299</v>
      </c>
      <c r="B19361" s="158">
        <v>-0.29862932349837801</v>
      </c>
      <c r="C19361" s="158"/>
      <c r="D19361" s="158"/>
      <c r="E19361" s="158"/>
    </row>
    <row r="19362" spans="1:5" x14ac:dyDescent="0.25">
      <c r="A19362" s="158">
        <v>165383.01003382899</v>
      </c>
      <c r="B19362" s="158">
        <v>-0.38115873065350803</v>
      </c>
      <c r="C19362" s="158"/>
      <c r="D19362" s="158"/>
      <c r="E19362" s="158"/>
    </row>
    <row r="19363" spans="1:5" x14ac:dyDescent="0.25">
      <c r="A19363" s="158">
        <v>165491.09295251701</v>
      </c>
      <c r="B19363" s="158">
        <v>0.16967449582045999</v>
      </c>
      <c r="C19363" s="158"/>
      <c r="D19363" s="158"/>
      <c r="E19363" s="158"/>
    </row>
    <row r="19364" spans="1:5" x14ac:dyDescent="0.25">
      <c r="A19364" s="158">
        <v>165754.403391809</v>
      </c>
      <c r="B19364" s="158">
        <v>-7.1052365224100203E-2</v>
      </c>
      <c r="C19364" s="158"/>
      <c r="D19364" s="158"/>
      <c r="E19364" s="158"/>
    </row>
    <row r="19365" spans="1:5" x14ac:dyDescent="0.25">
      <c r="A19365" s="158">
        <v>165806.62918671899</v>
      </c>
      <c r="B19365" s="158">
        <v>-1.03321419467469</v>
      </c>
      <c r="C19365" s="158"/>
      <c r="D19365" s="158"/>
      <c r="E19365" s="158"/>
    </row>
    <row r="19366" spans="1:5" x14ac:dyDescent="0.25">
      <c r="A19366" s="158">
        <v>165824.34245726099</v>
      </c>
      <c r="B19366" s="158">
        <v>-7.29971757316039E-2</v>
      </c>
      <c r="C19366" s="158"/>
      <c r="D19366" s="158"/>
      <c r="E19366" s="158"/>
    </row>
    <row r="19367" spans="1:5" x14ac:dyDescent="0.25">
      <c r="A19367" s="158">
        <v>165839.47299325699</v>
      </c>
      <c r="B19367" s="158">
        <v>-4.73276297849878E-2</v>
      </c>
      <c r="C19367" s="158"/>
      <c r="D19367" s="158"/>
      <c r="E19367" s="158"/>
    </row>
    <row r="19368" spans="1:5" x14ac:dyDescent="0.25">
      <c r="A19368" s="158">
        <v>166071.37665374999</v>
      </c>
      <c r="B19368" s="158">
        <v>-0.27115450395038798</v>
      </c>
      <c r="C19368" s="158"/>
      <c r="D19368" s="158"/>
      <c r="E19368" s="158"/>
    </row>
    <row r="19369" spans="1:5" x14ac:dyDescent="0.25">
      <c r="A19369" s="158">
        <v>166274.48122005601</v>
      </c>
      <c r="B19369" s="158">
        <v>-0.54761705140309302</v>
      </c>
      <c r="C19369" s="158"/>
      <c r="D19369" s="158"/>
      <c r="E19369" s="158"/>
    </row>
    <row r="19370" spans="1:5" x14ac:dyDescent="0.25">
      <c r="A19370" s="158">
        <v>166330.05967045799</v>
      </c>
      <c r="B19370" s="158">
        <v>-8.3884993950300593E-2</v>
      </c>
      <c r="C19370" s="158"/>
      <c r="D19370" s="158"/>
      <c r="E19370" s="158"/>
    </row>
    <row r="19371" spans="1:5" x14ac:dyDescent="0.25">
      <c r="A19371" s="158">
        <v>166579.223190377</v>
      </c>
      <c r="B19371" s="158">
        <v>-0.30110473212305899</v>
      </c>
      <c r="C19371" s="158"/>
      <c r="D19371" s="158"/>
      <c r="E19371" s="158"/>
    </row>
    <row r="19372" spans="1:5" x14ac:dyDescent="0.25">
      <c r="A19372" s="158">
        <v>166648.597523273</v>
      </c>
      <c r="B19372" s="158">
        <v>-0.89021797885059395</v>
      </c>
      <c r="C19372" s="158"/>
      <c r="D19372" s="158"/>
      <c r="E19372" s="158"/>
    </row>
    <row r="19373" spans="1:5" x14ac:dyDescent="0.25">
      <c r="A19373" s="158">
        <v>166696.21223930299</v>
      </c>
      <c r="B19373" s="158">
        <v>-0.60369116124654498</v>
      </c>
      <c r="C19373" s="158"/>
      <c r="D19373" s="158"/>
      <c r="E19373" s="158"/>
    </row>
    <row r="19374" spans="1:5" x14ac:dyDescent="0.25">
      <c r="A19374" s="158">
        <v>166697.149016532</v>
      </c>
      <c r="B19374" s="158">
        <v>2.5462711743965398</v>
      </c>
      <c r="C19374" s="158"/>
      <c r="D19374" s="158"/>
      <c r="E19374" s="158"/>
    </row>
    <row r="19375" spans="1:5" x14ac:dyDescent="0.25">
      <c r="A19375" s="158">
        <v>166730.97243821499</v>
      </c>
      <c r="B19375" s="158">
        <v>-0.245580813040502</v>
      </c>
      <c r="C19375" s="158"/>
      <c r="D19375" s="158"/>
      <c r="E19375" s="158"/>
    </row>
    <row r="19376" spans="1:5" x14ac:dyDescent="0.25">
      <c r="A19376" s="158">
        <v>166749.272059037</v>
      </c>
      <c r="B19376" s="158">
        <v>-0.128365186867618</v>
      </c>
      <c r="C19376" s="158"/>
      <c r="D19376" s="158"/>
      <c r="E19376" s="158"/>
    </row>
    <row r="19377" spans="1:5" x14ac:dyDescent="0.25">
      <c r="A19377" s="158">
        <v>166816.101374922</v>
      </c>
      <c r="B19377" s="158">
        <v>-0.11469804699592</v>
      </c>
      <c r="C19377" s="158"/>
      <c r="D19377" s="158"/>
      <c r="E19377" s="158"/>
    </row>
    <row r="19378" spans="1:5" x14ac:dyDescent="0.25">
      <c r="A19378" s="158">
        <v>166828.604698051</v>
      </c>
      <c r="B19378" s="158">
        <v>2.9629387088135002</v>
      </c>
      <c r="C19378" s="158"/>
      <c r="D19378" s="158"/>
      <c r="E19378" s="158"/>
    </row>
    <row r="19379" spans="1:5" x14ac:dyDescent="0.25">
      <c r="A19379" s="158">
        <v>167120.935485528</v>
      </c>
      <c r="B19379" s="158">
        <v>3.4377284737927298</v>
      </c>
      <c r="C19379" s="158"/>
      <c r="D19379" s="158"/>
      <c r="E19379" s="158"/>
    </row>
    <row r="19380" spans="1:5" x14ac:dyDescent="0.25">
      <c r="A19380" s="158">
        <v>167275.04567818099</v>
      </c>
      <c r="B19380" s="158">
        <v>0.29426495020801202</v>
      </c>
      <c r="C19380" s="158"/>
      <c r="D19380" s="158"/>
      <c r="E19380" s="158"/>
    </row>
    <row r="19381" spans="1:5" x14ac:dyDescent="0.25">
      <c r="A19381" s="158">
        <v>167286.601187953</v>
      </c>
      <c r="B19381" s="158">
        <v>0.27870203625095502</v>
      </c>
      <c r="C19381" s="158"/>
      <c r="D19381" s="158"/>
      <c r="E19381" s="158"/>
    </row>
    <row r="19382" spans="1:5" x14ac:dyDescent="0.25">
      <c r="A19382" s="158">
        <v>167290.72769067099</v>
      </c>
      <c r="B19382" s="158">
        <v>-0.78088569627855497</v>
      </c>
      <c r="C19382" s="158"/>
      <c r="D19382" s="158"/>
      <c r="E19382" s="158"/>
    </row>
    <row r="19383" spans="1:5" x14ac:dyDescent="0.25">
      <c r="A19383" s="158">
        <v>167365.98950927801</v>
      </c>
      <c r="B19383" s="158">
        <v>-7.3089937287573695E-2</v>
      </c>
      <c r="C19383" s="158"/>
      <c r="D19383" s="158"/>
      <c r="E19383" s="158"/>
    </row>
    <row r="19384" spans="1:5" x14ac:dyDescent="0.25">
      <c r="A19384" s="158">
        <v>167385.537137254</v>
      </c>
      <c r="B19384" s="158">
        <v>0.114177625183554</v>
      </c>
      <c r="C19384" s="158"/>
      <c r="D19384" s="158"/>
      <c r="E19384" s="158"/>
    </row>
    <row r="19385" spans="1:5" x14ac:dyDescent="0.25">
      <c r="A19385" s="158">
        <v>167596.40116898899</v>
      </c>
      <c r="B19385" s="158">
        <v>0.26811357221148102</v>
      </c>
      <c r="C19385" s="158"/>
      <c r="D19385" s="158"/>
      <c r="E19385" s="158"/>
    </row>
    <row r="19386" spans="1:5" x14ac:dyDescent="0.25">
      <c r="A19386" s="158">
        <v>167694.31505135499</v>
      </c>
      <c r="B19386" s="158">
        <v>0.65949364495085905</v>
      </c>
      <c r="C19386" s="158"/>
      <c r="D19386" s="158"/>
      <c r="E19386" s="158"/>
    </row>
    <row r="19387" spans="1:5" x14ac:dyDescent="0.25">
      <c r="A19387" s="158">
        <v>167745.862236396</v>
      </c>
      <c r="B19387" s="158">
        <v>0.3415916102814</v>
      </c>
      <c r="C19387" s="158"/>
      <c r="D19387" s="158"/>
      <c r="E19387" s="158"/>
    </row>
    <row r="19388" spans="1:5" x14ac:dyDescent="0.25">
      <c r="A19388" s="158">
        <v>167747.767013412</v>
      </c>
      <c r="B19388" s="158">
        <v>0.20095350109308199</v>
      </c>
      <c r="C19388" s="158"/>
      <c r="D19388" s="158"/>
      <c r="E19388" s="158"/>
    </row>
    <row r="19389" spans="1:5" x14ac:dyDescent="0.25">
      <c r="A19389" s="158">
        <v>167780.152222787</v>
      </c>
      <c r="B19389" s="158">
        <v>-0.58872568756456201</v>
      </c>
      <c r="C19389" s="158"/>
      <c r="D19389" s="158"/>
      <c r="E19389" s="158"/>
    </row>
    <row r="19390" spans="1:5" x14ac:dyDescent="0.25">
      <c r="A19390" s="158">
        <v>167805.030072475</v>
      </c>
      <c r="B19390" s="158">
        <v>-0.55484915732159101</v>
      </c>
      <c r="C19390" s="158"/>
      <c r="D19390" s="158"/>
      <c r="E19390" s="158"/>
    </row>
    <row r="19391" spans="1:5" x14ac:dyDescent="0.25">
      <c r="A19391" s="158">
        <v>167815.53961120101</v>
      </c>
      <c r="B19391" s="158">
        <v>-0.203727414268284</v>
      </c>
      <c r="C19391" s="158"/>
      <c r="D19391" s="158"/>
      <c r="E19391" s="158"/>
    </row>
    <row r="19392" spans="1:5" x14ac:dyDescent="0.25">
      <c r="A19392" s="158">
        <v>167830.13266744299</v>
      </c>
      <c r="B19392" s="158">
        <v>-1.56784349467309E-2</v>
      </c>
      <c r="C19392" s="158"/>
      <c r="D19392" s="158"/>
      <c r="E19392" s="158"/>
    </row>
    <row r="19393" spans="1:5" x14ac:dyDescent="0.25">
      <c r="A19393" s="158">
        <v>167926.86510879401</v>
      </c>
      <c r="B19393" s="158">
        <v>1.0241601747496E-2</v>
      </c>
      <c r="C19393" s="158"/>
      <c r="D19393" s="158"/>
      <c r="E19393" s="158"/>
    </row>
    <row r="19394" spans="1:5" x14ac:dyDescent="0.25">
      <c r="A19394" s="158">
        <v>168114.93302780201</v>
      </c>
      <c r="B19394" s="158">
        <v>-0.25893373276613102</v>
      </c>
      <c r="C19394" s="158"/>
      <c r="D19394" s="158"/>
      <c r="E19394" s="158"/>
    </row>
    <row r="19395" spans="1:5" x14ac:dyDescent="0.25">
      <c r="A19395" s="158">
        <v>168124.566508947</v>
      </c>
      <c r="B19395" s="158">
        <v>0.17196568889257199</v>
      </c>
      <c r="C19395" s="158"/>
      <c r="D19395" s="158"/>
      <c r="E19395" s="158"/>
    </row>
    <row r="19396" spans="1:5" x14ac:dyDescent="0.25">
      <c r="A19396" s="158">
        <v>168197.635147861</v>
      </c>
      <c r="B19396" s="158">
        <v>-0.32713996821465102</v>
      </c>
      <c r="C19396" s="158"/>
      <c r="D19396" s="158"/>
      <c r="E19396" s="158"/>
    </row>
    <row r="19397" spans="1:5" x14ac:dyDescent="0.25">
      <c r="A19397" s="158">
        <v>168236.876861097</v>
      </c>
      <c r="B19397" s="158">
        <v>-2.5171067615654099</v>
      </c>
      <c r="C19397" s="158"/>
      <c r="D19397" s="158"/>
      <c r="E19397" s="158"/>
    </row>
    <row r="19398" spans="1:5" x14ac:dyDescent="0.25">
      <c r="A19398" s="158">
        <v>168282.43854657601</v>
      </c>
      <c r="B19398" s="158">
        <v>0.10518523959788301</v>
      </c>
      <c r="C19398" s="158"/>
      <c r="D19398" s="158"/>
      <c r="E19398" s="158"/>
    </row>
    <row r="19399" spans="1:5" x14ac:dyDescent="0.25">
      <c r="A19399" s="158">
        <v>168289.869801061</v>
      </c>
      <c r="B19399" s="158">
        <v>-0.44607711466861899</v>
      </c>
      <c r="C19399" s="158"/>
      <c r="D19399" s="158"/>
      <c r="E19399" s="158"/>
    </row>
    <row r="19400" spans="1:5" x14ac:dyDescent="0.25">
      <c r="A19400" s="158">
        <v>168512.371748732</v>
      </c>
      <c r="B19400" s="158">
        <v>0.932887072151112</v>
      </c>
      <c r="C19400" s="158"/>
      <c r="D19400" s="158"/>
      <c r="E19400" s="158"/>
    </row>
    <row r="19401" spans="1:5" x14ac:dyDescent="0.25">
      <c r="A19401" s="158">
        <v>168613.502353035</v>
      </c>
      <c r="B19401" s="158">
        <v>-0.38462555530265302</v>
      </c>
      <c r="C19401" s="158"/>
      <c r="D19401" s="158"/>
      <c r="E19401" s="158"/>
    </row>
    <row r="19402" spans="1:5" x14ac:dyDescent="0.25">
      <c r="A19402" s="158">
        <v>168671.016029216</v>
      </c>
      <c r="B19402" s="158">
        <v>0.21003670631951599</v>
      </c>
      <c r="C19402" s="158"/>
      <c r="D19402" s="158"/>
      <c r="E19402" s="158"/>
    </row>
    <row r="19403" spans="1:5" x14ac:dyDescent="0.25">
      <c r="A19403" s="158">
        <v>168683.072021484</v>
      </c>
      <c r="B19403" s="158">
        <v>5.5367896227331799E-2</v>
      </c>
      <c r="C19403" s="158"/>
      <c r="D19403" s="158"/>
      <c r="E19403" s="158"/>
    </row>
    <row r="19404" spans="1:5" x14ac:dyDescent="0.25">
      <c r="A19404" s="158">
        <v>168685.28540360701</v>
      </c>
      <c r="B19404" s="158">
        <v>0.51501014019534896</v>
      </c>
      <c r="C19404" s="158"/>
      <c r="D19404" s="158"/>
      <c r="E19404" s="158"/>
    </row>
    <row r="19405" spans="1:5" x14ac:dyDescent="0.25">
      <c r="A19405" s="158">
        <v>168775.809355543</v>
      </c>
      <c r="B19405" s="158">
        <v>-5.1402295508273799E-2</v>
      </c>
      <c r="C19405" s="158"/>
      <c r="D19405" s="158"/>
      <c r="E19405" s="158"/>
    </row>
    <row r="19406" spans="1:5" x14ac:dyDescent="0.25">
      <c r="A19406" s="158">
        <v>168866.19510067301</v>
      </c>
      <c r="B19406" s="158">
        <v>3.0466782234609</v>
      </c>
      <c r="C19406" s="158"/>
      <c r="D19406" s="158"/>
      <c r="E19406" s="158"/>
    </row>
    <row r="19407" spans="1:5" x14ac:dyDescent="0.25">
      <c r="A19407" s="158">
        <v>169107.09411160799</v>
      </c>
      <c r="B19407" s="158">
        <v>3.27156793078067</v>
      </c>
      <c r="C19407" s="158"/>
      <c r="D19407" s="158"/>
      <c r="E19407" s="158"/>
    </row>
    <row r="19408" spans="1:5" x14ac:dyDescent="0.25">
      <c r="A19408" s="158">
        <v>169204.09335523099</v>
      </c>
      <c r="B19408" s="158">
        <v>-0.67830929140935103</v>
      </c>
      <c r="C19408" s="158"/>
      <c r="D19408" s="158"/>
      <c r="E19408" s="158"/>
    </row>
    <row r="19409" spans="1:5" x14ac:dyDescent="0.25">
      <c r="A19409" s="158">
        <v>169295.15182302301</v>
      </c>
      <c r="B19409" s="158">
        <v>-0.18235746902223199</v>
      </c>
      <c r="C19409" s="158"/>
      <c r="D19409" s="158"/>
      <c r="E19409" s="158"/>
    </row>
    <row r="19410" spans="1:5" x14ac:dyDescent="0.25">
      <c r="A19410" s="158">
        <v>169304.36668464201</v>
      </c>
      <c r="B19410" s="158">
        <v>-0.233211003566824</v>
      </c>
      <c r="C19410" s="158"/>
      <c r="D19410" s="158"/>
      <c r="E19410" s="158"/>
    </row>
    <row r="19411" spans="1:5" x14ac:dyDescent="0.25">
      <c r="A19411" s="158">
        <v>169317.00950573699</v>
      </c>
      <c r="B19411" s="158">
        <v>-0.72301319499411498</v>
      </c>
      <c r="C19411" s="158"/>
      <c r="D19411" s="158"/>
      <c r="E19411" s="158"/>
    </row>
    <row r="19412" spans="1:5" x14ac:dyDescent="0.25">
      <c r="A19412" s="158">
        <v>169347.09559851899</v>
      </c>
      <c r="B19412" s="158">
        <v>-0.19586912694915501</v>
      </c>
      <c r="C19412" s="158"/>
      <c r="D19412" s="158"/>
      <c r="E19412" s="158"/>
    </row>
    <row r="19413" spans="1:5" x14ac:dyDescent="0.25">
      <c r="A19413" s="158">
        <v>169362.71108096899</v>
      </c>
      <c r="B19413" s="158">
        <v>4.6184080095523301</v>
      </c>
      <c r="C19413" s="158"/>
      <c r="D19413" s="158"/>
      <c r="E19413" s="158"/>
    </row>
    <row r="19414" spans="1:5" x14ac:dyDescent="0.25">
      <c r="A19414" s="158">
        <v>169404.19328916099</v>
      </c>
      <c r="B19414" s="158">
        <v>0.26259098683592003</v>
      </c>
      <c r="C19414" s="158"/>
      <c r="D19414" s="158"/>
      <c r="E19414" s="158"/>
    </row>
    <row r="19415" spans="1:5" x14ac:dyDescent="0.25">
      <c r="A19415" s="158">
        <v>169460.53908085299</v>
      </c>
      <c r="B19415" s="158">
        <v>-0.454504049321935</v>
      </c>
      <c r="C19415" s="158"/>
      <c r="D19415" s="158"/>
      <c r="E19415" s="158"/>
    </row>
    <row r="19416" spans="1:5" x14ac:dyDescent="0.25">
      <c r="A19416" s="158">
        <v>169466.90005123601</v>
      </c>
      <c r="B19416" s="158">
        <v>-0.57783687356159896</v>
      </c>
      <c r="C19416" s="158"/>
      <c r="D19416" s="158"/>
      <c r="E19416" s="158"/>
    </row>
    <row r="19417" spans="1:5" x14ac:dyDescent="0.25">
      <c r="A19417" s="158">
        <v>169643.62346699199</v>
      </c>
      <c r="B19417" s="158">
        <v>-0.57014782787996299</v>
      </c>
      <c r="C19417" s="158"/>
      <c r="D19417" s="158"/>
      <c r="E19417" s="158"/>
    </row>
    <row r="19418" spans="1:5" x14ac:dyDescent="0.25">
      <c r="A19418" s="158">
        <v>169721.74613967101</v>
      </c>
      <c r="B19418" s="158">
        <v>-0.14233456991707999</v>
      </c>
      <c r="C19418" s="158"/>
      <c r="D19418" s="158"/>
      <c r="E19418" s="158"/>
    </row>
    <row r="19419" spans="1:5" x14ac:dyDescent="0.25">
      <c r="A19419" s="158">
        <v>169941.73447484901</v>
      </c>
      <c r="B19419" s="158">
        <v>0.45316989105514999</v>
      </c>
      <c r="C19419" s="158"/>
      <c r="D19419" s="158"/>
      <c r="E19419" s="158"/>
    </row>
    <row r="19420" spans="1:5" x14ac:dyDescent="0.25">
      <c r="A19420" s="158">
        <v>169974.39062900201</v>
      </c>
      <c r="B19420" s="158">
        <v>-3.2287311370404699E-2</v>
      </c>
      <c r="C19420" s="158"/>
      <c r="D19420" s="158"/>
      <c r="E19420" s="158"/>
    </row>
    <row r="19421" spans="1:5" x14ac:dyDescent="0.25">
      <c r="A19421" s="158">
        <v>170134.16839117801</v>
      </c>
      <c r="B19421" s="158">
        <v>0.17624679675727301</v>
      </c>
      <c r="C19421" s="158"/>
      <c r="D19421" s="158"/>
      <c r="E19421" s="158"/>
    </row>
    <row r="19422" spans="1:5" x14ac:dyDescent="0.25">
      <c r="A19422" s="158">
        <v>170243.15039938601</v>
      </c>
      <c r="B19422" s="158">
        <v>-1.55473489973406</v>
      </c>
      <c r="C19422" s="158"/>
      <c r="D19422" s="158"/>
      <c r="E19422" s="158"/>
    </row>
    <row r="19423" spans="1:5" x14ac:dyDescent="0.25">
      <c r="A19423" s="158">
        <v>170395.30548425601</v>
      </c>
      <c r="B19423" s="158">
        <v>-0.86403980940745795</v>
      </c>
      <c r="C19423" s="158"/>
      <c r="D19423" s="158"/>
      <c r="E19423" s="158"/>
    </row>
    <row r="19424" spans="1:5" x14ac:dyDescent="0.25">
      <c r="A19424" s="158">
        <v>170402.90271070099</v>
      </c>
      <c r="B19424" s="158">
        <v>0.25368988599539</v>
      </c>
      <c r="C19424" s="158"/>
      <c r="D19424" s="158"/>
      <c r="E19424" s="158"/>
    </row>
    <row r="19425" spans="1:5" x14ac:dyDescent="0.25">
      <c r="A19425" s="158">
        <v>170556.41094172301</v>
      </c>
      <c r="B19425" s="158">
        <v>-0.17496858613625901</v>
      </c>
      <c r="C19425" s="158"/>
      <c r="D19425" s="158"/>
      <c r="E19425" s="158"/>
    </row>
    <row r="19426" spans="1:5" x14ac:dyDescent="0.25">
      <c r="A19426" s="158">
        <v>170562.84511374799</v>
      </c>
      <c r="B19426" s="158">
        <v>0.37234280434259598</v>
      </c>
      <c r="C19426" s="158"/>
      <c r="D19426" s="158"/>
      <c r="E19426" s="158"/>
    </row>
    <row r="19427" spans="1:5" x14ac:dyDescent="0.25">
      <c r="A19427" s="158">
        <v>170619.90101261099</v>
      </c>
      <c r="B19427" s="158">
        <v>-0.16324430978361701</v>
      </c>
      <c r="C19427" s="158"/>
      <c r="D19427" s="158"/>
      <c r="E19427" s="158"/>
    </row>
    <row r="19428" spans="1:5" x14ac:dyDescent="0.25">
      <c r="A19428" s="158">
        <v>170871.924923646</v>
      </c>
      <c r="B19428" s="158">
        <v>5.1076061336274799E-2</v>
      </c>
      <c r="C19428" s="158"/>
      <c r="D19428" s="158"/>
      <c r="E19428" s="158"/>
    </row>
    <row r="19429" spans="1:5" x14ac:dyDescent="0.25">
      <c r="A19429" s="158">
        <v>170984.405526963</v>
      </c>
      <c r="B19429" s="158">
        <v>-0.25214082513742597</v>
      </c>
      <c r="C19429" s="158"/>
      <c r="D19429" s="158"/>
      <c r="E19429" s="158"/>
    </row>
    <row r="19430" spans="1:5" x14ac:dyDescent="0.25">
      <c r="A19430" s="158">
        <v>171060.64345688999</v>
      </c>
      <c r="B19430" s="158">
        <v>1.2666480228260799</v>
      </c>
      <c r="C19430" s="158"/>
      <c r="D19430" s="158"/>
      <c r="E19430" s="158"/>
    </row>
    <row r="19431" spans="1:5" x14ac:dyDescent="0.25">
      <c r="A19431" s="158">
        <v>171121.12521991401</v>
      </c>
      <c r="B19431" s="158">
        <v>0.77060641955612996</v>
      </c>
      <c r="C19431" s="158"/>
      <c r="D19431" s="158"/>
      <c r="E19431" s="158"/>
    </row>
    <row r="19432" spans="1:5" x14ac:dyDescent="0.25">
      <c r="A19432" s="158">
        <v>171201.96131436701</v>
      </c>
      <c r="B19432" s="158">
        <v>-0.85268107595689602</v>
      </c>
      <c r="C19432" s="158"/>
      <c r="D19432" s="158"/>
      <c r="E19432" s="158"/>
    </row>
    <row r="19433" spans="1:5" x14ac:dyDescent="0.25">
      <c r="A19433" s="158">
        <v>171276.21039720601</v>
      </c>
      <c r="B19433" s="158">
        <v>-0.532014929870395</v>
      </c>
      <c r="C19433" s="158"/>
      <c r="D19433" s="158"/>
      <c r="E19433" s="158"/>
    </row>
    <row r="19434" spans="1:5" x14ac:dyDescent="0.25">
      <c r="A19434" s="158">
        <v>171352.19428627001</v>
      </c>
      <c r="B19434" s="158">
        <v>6.5699008417381597</v>
      </c>
      <c r="C19434" s="158"/>
      <c r="D19434" s="158"/>
      <c r="E19434" s="158"/>
    </row>
    <row r="19435" spans="1:5" x14ac:dyDescent="0.25">
      <c r="A19435" s="158">
        <v>171364.95777410999</v>
      </c>
      <c r="B19435" s="158">
        <v>0.55714821370127499</v>
      </c>
      <c r="C19435" s="158"/>
      <c r="D19435" s="158"/>
      <c r="E19435" s="158"/>
    </row>
    <row r="19436" spans="1:5" x14ac:dyDescent="0.25">
      <c r="A19436" s="158">
        <v>171403.05669123301</v>
      </c>
      <c r="B19436" s="158">
        <v>-1.0548456907546999</v>
      </c>
      <c r="C19436" s="158"/>
      <c r="D19436" s="158"/>
      <c r="E19436" s="158"/>
    </row>
    <row r="19437" spans="1:5" x14ac:dyDescent="0.25">
      <c r="A19437" s="158">
        <v>171439.378074245</v>
      </c>
      <c r="B19437" s="158">
        <v>6.1390752587093402</v>
      </c>
      <c r="C19437" s="158"/>
      <c r="D19437" s="158"/>
      <c r="E19437" s="158"/>
    </row>
    <row r="19438" spans="1:5" x14ac:dyDescent="0.25">
      <c r="A19438" s="158">
        <v>171440.17831805299</v>
      </c>
      <c r="B19438" s="158">
        <v>3.7157006665548402</v>
      </c>
      <c r="C19438" s="158"/>
      <c r="D19438" s="158"/>
      <c r="E19438" s="158"/>
    </row>
    <row r="19439" spans="1:5" x14ac:dyDescent="0.25">
      <c r="A19439" s="158">
        <v>171463.00849542001</v>
      </c>
      <c r="B19439" s="158">
        <v>0.420554180683541</v>
      </c>
      <c r="C19439" s="158"/>
      <c r="D19439" s="158"/>
      <c r="E19439" s="158"/>
    </row>
    <row r="19440" spans="1:5" x14ac:dyDescent="0.25">
      <c r="A19440" s="158">
        <v>171504.79102437699</v>
      </c>
      <c r="B19440" s="158">
        <v>0.33214457086865301</v>
      </c>
      <c r="C19440" s="158"/>
      <c r="D19440" s="158"/>
      <c r="E19440" s="158"/>
    </row>
    <row r="19441" spans="1:5" x14ac:dyDescent="0.25">
      <c r="A19441" s="158">
        <v>171614.61965160799</v>
      </c>
      <c r="B19441" s="158">
        <v>0.259693247560633</v>
      </c>
      <c r="C19441" s="158"/>
      <c r="D19441" s="158"/>
      <c r="E19441" s="158"/>
    </row>
    <row r="19442" spans="1:5" x14ac:dyDescent="0.25">
      <c r="A19442" s="158">
        <v>171641.91741304501</v>
      </c>
      <c r="B19442" s="158">
        <v>-0.58952293996966698</v>
      </c>
      <c r="C19442" s="158"/>
      <c r="D19442" s="158"/>
      <c r="E19442" s="158"/>
    </row>
    <row r="19443" spans="1:5" x14ac:dyDescent="0.25">
      <c r="A19443" s="158">
        <v>171656.251446207</v>
      </c>
      <c r="B19443" s="158">
        <v>0.243946891584712</v>
      </c>
      <c r="C19443" s="158"/>
      <c r="D19443" s="158"/>
      <c r="E19443" s="158"/>
    </row>
    <row r="19444" spans="1:5" x14ac:dyDescent="0.25">
      <c r="A19444" s="158">
        <v>171966.51458390499</v>
      </c>
      <c r="B19444" s="158">
        <v>0.32715735816959401</v>
      </c>
      <c r="C19444" s="158"/>
      <c r="D19444" s="158"/>
      <c r="E19444" s="158"/>
    </row>
    <row r="19445" spans="1:5" x14ac:dyDescent="0.25">
      <c r="A19445" s="158">
        <v>172401.46752039899</v>
      </c>
      <c r="B19445" s="158">
        <v>0.31472347205610002</v>
      </c>
      <c r="C19445" s="158"/>
      <c r="D19445" s="158"/>
      <c r="E19445" s="158"/>
    </row>
    <row r="19446" spans="1:5" x14ac:dyDescent="0.25">
      <c r="A19446" s="158">
        <v>172545.46204148099</v>
      </c>
      <c r="B19446" s="158">
        <v>1.5870580509490499</v>
      </c>
      <c r="C19446" s="158"/>
      <c r="D19446" s="158"/>
      <c r="E19446" s="158"/>
    </row>
    <row r="19447" spans="1:5" x14ac:dyDescent="0.25">
      <c r="A19447" s="158">
        <v>172580.89635627501</v>
      </c>
      <c r="B19447" s="158">
        <v>7.4254263846462706E-2</v>
      </c>
      <c r="C19447" s="158"/>
      <c r="D19447" s="158"/>
      <c r="E19447" s="158"/>
    </row>
    <row r="19448" spans="1:5" x14ac:dyDescent="0.25">
      <c r="A19448" s="158">
        <v>172824.247766877</v>
      </c>
      <c r="B19448" s="158">
        <v>8.7900184886557903E-2</v>
      </c>
      <c r="C19448" s="158"/>
      <c r="D19448" s="158"/>
      <c r="E19448" s="158"/>
    </row>
    <row r="19449" spans="1:5" x14ac:dyDescent="0.25">
      <c r="A19449" s="158">
        <v>172899.00637674899</v>
      </c>
      <c r="B19449" s="158">
        <v>0.517870267229115</v>
      </c>
      <c r="C19449" s="158"/>
      <c r="D19449" s="158"/>
      <c r="E19449" s="158"/>
    </row>
    <row r="19450" spans="1:5" x14ac:dyDescent="0.25">
      <c r="A19450" s="158">
        <v>173028.39174634099</v>
      </c>
      <c r="B19450" s="158">
        <v>0.17580948133744101</v>
      </c>
      <c r="C19450" s="158"/>
      <c r="D19450" s="158"/>
      <c r="E19450" s="158"/>
    </row>
    <row r="19451" spans="1:5" x14ac:dyDescent="0.25">
      <c r="A19451" s="158">
        <v>173109.58581757001</v>
      </c>
      <c r="B19451" s="158">
        <v>-4.7324958114158801E-2</v>
      </c>
      <c r="C19451" s="158"/>
      <c r="D19451" s="158"/>
      <c r="E19451" s="158"/>
    </row>
    <row r="19452" spans="1:5" x14ac:dyDescent="0.25">
      <c r="A19452" s="158">
        <v>173231.29978420399</v>
      </c>
      <c r="B19452" s="158">
        <v>-0.35076491642955798</v>
      </c>
      <c r="C19452" s="158"/>
      <c r="D19452" s="158"/>
      <c r="E19452" s="158"/>
    </row>
    <row r="19453" spans="1:5" x14ac:dyDescent="0.25">
      <c r="A19453" s="158">
        <v>173412.843276525</v>
      </c>
      <c r="B19453" s="158">
        <v>0.35099769672874997</v>
      </c>
      <c r="C19453" s="158"/>
      <c r="D19453" s="158"/>
      <c r="E19453" s="158"/>
    </row>
    <row r="19454" spans="1:5" x14ac:dyDescent="0.25">
      <c r="A19454" s="158">
        <v>173604.91856359399</v>
      </c>
      <c r="B19454" s="158">
        <v>0.26085015793746402</v>
      </c>
      <c r="C19454" s="158"/>
      <c r="D19454" s="158"/>
      <c r="E19454" s="158"/>
    </row>
    <row r="19455" spans="1:5" x14ac:dyDescent="0.25">
      <c r="A19455" s="158">
        <v>173655.26722151699</v>
      </c>
      <c r="B19455" s="158">
        <v>-1.06284991019834E-2</v>
      </c>
      <c r="C19455" s="158"/>
      <c r="D19455" s="158"/>
      <c r="E19455" s="158"/>
    </row>
    <row r="19456" spans="1:5" x14ac:dyDescent="0.25">
      <c r="A19456" s="158">
        <v>173726.800904292</v>
      </c>
      <c r="B19456" s="158">
        <v>3.7659320020044802E-2</v>
      </c>
      <c r="C19456" s="158"/>
      <c r="D19456" s="158"/>
      <c r="E19456" s="158"/>
    </row>
    <row r="19457" spans="1:5" x14ac:dyDescent="0.25">
      <c r="A19457" s="158">
        <v>173727.66345822299</v>
      </c>
      <c r="B19457" s="158">
        <v>-0.34636008442042698</v>
      </c>
      <c r="C19457" s="158"/>
      <c r="D19457" s="158"/>
      <c r="E19457" s="158"/>
    </row>
    <row r="19458" spans="1:5" x14ac:dyDescent="0.25">
      <c r="A19458" s="158">
        <v>173784.36942908901</v>
      </c>
      <c r="B19458" s="158">
        <v>0.62774364740994004</v>
      </c>
      <c r="C19458" s="158"/>
      <c r="D19458" s="158"/>
      <c r="E19458" s="158"/>
    </row>
    <row r="19459" spans="1:5" x14ac:dyDescent="0.25">
      <c r="A19459" s="158">
        <v>173811.95152014401</v>
      </c>
      <c r="B19459" s="158">
        <v>2.63995392341136</v>
      </c>
      <c r="C19459" s="158"/>
      <c r="D19459" s="158"/>
      <c r="E19459" s="158"/>
    </row>
    <row r="19460" spans="1:5" x14ac:dyDescent="0.25">
      <c r="A19460" s="158">
        <v>173964.97211924</v>
      </c>
      <c r="B19460" s="158">
        <v>0.11345233916162401</v>
      </c>
      <c r="C19460" s="158"/>
      <c r="D19460" s="158"/>
      <c r="E19460" s="158"/>
    </row>
    <row r="19461" spans="1:5" x14ac:dyDescent="0.25">
      <c r="A19461" s="158">
        <v>174033.58434653701</v>
      </c>
      <c r="B19461" s="158">
        <v>-0.13141495126050001</v>
      </c>
      <c r="C19461" s="158"/>
      <c r="D19461" s="158"/>
      <c r="E19461" s="158"/>
    </row>
    <row r="19462" spans="1:5" x14ac:dyDescent="0.25">
      <c r="A19462" s="158">
        <v>174078.97356348101</v>
      </c>
      <c r="B19462" s="158">
        <v>0.26414183258405299</v>
      </c>
      <c r="C19462" s="158"/>
      <c r="D19462" s="158"/>
      <c r="E19462" s="158"/>
    </row>
    <row r="19463" spans="1:5" x14ac:dyDescent="0.25">
      <c r="A19463" s="158">
        <v>174110.54017706701</v>
      </c>
      <c r="B19463" s="158">
        <v>-0.45874757304869002</v>
      </c>
      <c r="C19463" s="158"/>
      <c r="D19463" s="158"/>
      <c r="E19463" s="158"/>
    </row>
    <row r="19464" spans="1:5" x14ac:dyDescent="0.25">
      <c r="A19464" s="158">
        <v>174208.852713673</v>
      </c>
      <c r="B19464" s="158">
        <v>-0.18044638996985701</v>
      </c>
      <c r="C19464" s="158"/>
      <c r="D19464" s="158"/>
      <c r="E19464" s="158"/>
    </row>
    <row r="19465" spans="1:5" x14ac:dyDescent="0.25">
      <c r="A19465" s="158">
        <v>174340.38203323499</v>
      </c>
      <c r="B19465" s="158">
        <v>0.44204375616705399</v>
      </c>
      <c r="C19465" s="158"/>
      <c r="D19465" s="158"/>
      <c r="E19465" s="158"/>
    </row>
    <row r="19466" spans="1:5" x14ac:dyDescent="0.25">
      <c r="A19466" s="158">
        <v>174465.080368725</v>
      </c>
      <c r="B19466" s="158">
        <v>-1.0690952741498901E-2</v>
      </c>
      <c r="C19466" s="158"/>
      <c r="D19466" s="158"/>
      <c r="E19466" s="158"/>
    </row>
    <row r="19467" spans="1:5" x14ac:dyDescent="0.25">
      <c r="A19467" s="158">
        <v>174786.39541232301</v>
      </c>
      <c r="B19467" s="158">
        <v>-0.67406967329267697</v>
      </c>
      <c r="C19467" s="158"/>
      <c r="D19467" s="158"/>
      <c r="E19467" s="158"/>
    </row>
    <row r="19468" spans="1:5" x14ac:dyDescent="0.25">
      <c r="A19468" s="158">
        <v>175283.320795515</v>
      </c>
      <c r="B19468" s="158">
        <v>-0.366857045096325</v>
      </c>
      <c r="C19468" s="158"/>
      <c r="D19468" s="158"/>
      <c r="E19468" s="158"/>
    </row>
    <row r="19469" spans="1:5" x14ac:dyDescent="0.25">
      <c r="A19469" s="158">
        <v>175422.98182664099</v>
      </c>
      <c r="B19469" s="158">
        <v>2.8759842061174301</v>
      </c>
      <c r="C19469" s="158"/>
      <c r="D19469" s="158"/>
      <c r="E19469" s="158"/>
    </row>
    <row r="19470" spans="1:5" x14ac:dyDescent="0.25">
      <c r="A19470" s="158">
        <v>175534.00497783901</v>
      </c>
      <c r="B19470" s="158">
        <v>0.228368867562456</v>
      </c>
      <c r="C19470" s="158"/>
      <c r="D19470" s="158"/>
      <c r="E19470" s="158"/>
    </row>
    <row r="19471" spans="1:5" x14ac:dyDescent="0.25">
      <c r="A19471" s="158">
        <v>175614.15252746499</v>
      </c>
      <c r="B19471" s="158">
        <v>0.58036030094186197</v>
      </c>
      <c r="C19471" s="158"/>
      <c r="D19471" s="158"/>
      <c r="E19471" s="158"/>
    </row>
    <row r="19472" spans="1:5" x14ac:dyDescent="0.25">
      <c r="A19472" s="158">
        <v>175786.44568596201</v>
      </c>
      <c r="B19472" s="158">
        <v>-0.67861106579943897</v>
      </c>
      <c r="C19472" s="158"/>
      <c r="D19472" s="158"/>
      <c r="E19472" s="158"/>
    </row>
    <row r="19473" spans="1:5" x14ac:dyDescent="0.25">
      <c r="A19473" s="158">
        <v>176089.93956727101</v>
      </c>
      <c r="B19473" s="158">
        <v>1.0415372107259699</v>
      </c>
      <c r="C19473" s="158"/>
      <c r="D19473" s="158"/>
      <c r="E19473" s="158"/>
    </row>
    <row r="19474" spans="1:5" x14ac:dyDescent="0.25">
      <c r="A19474" s="158">
        <v>176356.57034523299</v>
      </c>
      <c r="B19474" s="158">
        <v>2.6150582606621099E-2</v>
      </c>
      <c r="C19474" s="158"/>
      <c r="D19474" s="158"/>
      <c r="E19474" s="158"/>
    </row>
    <row r="19475" spans="1:5" x14ac:dyDescent="0.25">
      <c r="A19475" s="158">
        <v>176384.30595199001</v>
      </c>
      <c r="B19475" s="158">
        <v>-2.7226290009940701E-2</v>
      </c>
      <c r="C19475" s="158"/>
      <c r="D19475" s="158"/>
      <c r="E19475" s="158"/>
    </row>
    <row r="19476" spans="1:5" x14ac:dyDescent="0.25">
      <c r="A19476" s="158">
        <v>176384.90547288599</v>
      </c>
      <c r="B19476" s="158">
        <v>0.45188261178299399</v>
      </c>
      <c r="C19476" s="158"/>
      <c r="D19476" s="158"/>
      <c r="E19476" s="158"/>
    </row>
    <row r="19477" spans="1:5" x14ac:dyDescent="0.25">
      <c r="A19477" s="158">
        <v>176447.82552392301</v>
      </c>
      <c r="B19477" s="158">
        <v>-0.64962937374611895</v>
      </c>
      <c r="C19477" s="158"/>
      <c r="D19477" s="158"/>
      <c r="E19477" s="158"/>
    </row>
    <row r="19478" spans="1:5" x14ac:dyDescent="0.25">
      <c r="A19478" s="158">
        <v>176454.81533748301</v>
      </c>
      <c r="B19478" s="158">
        <v>-7.0364550870782902E-2</v>
      </c>
      <c r="C19478" s="158"/>
      <c r="D19478" s="158"/>
      <c r="E19478" s="158"/>
    </row>
    <row r="19479" spans="1:5" x14ac:dyDescent="0.25">
      <c r="A19479" s="158">
        <v>176493.382092474</v>
      </c>
      <c r="B19479" s="158">
        <v>1.31791810627253</v>
      </c>
      <c r="C19479" s="158"/>
      <c r="D19479" s="158"/>
      <c r="E19479" s="158"/>
    </row>
    <row r="19480" spans="1:5" x14ac:dyDescent="0.25">
      <c r="A19480" s="158">
        <v>176634.97121194299</v>
      </c>
      <c r="B19480" s="158">
        <v>-0.40534871902814201</v>
      </c>
      <c r="C19480" s="158"/>
      <c r="D19480" s="158"/>
      <c r="E19480" s="158"/>
    </row>
    <row r="19481" spans="1:5" x14ac:dyDescent="0.25">
      <c r="A19481" s="158">
        <v>176690.46030763199</v>
      </c>
      <c r="B19481" s="158">
        <v>-0.85269026199256104</v>
      </c>
      <c r="C19481" s="158"/>
      <c r="D19481" s="158"/>
      <c r="E19481" s="158"/>
    </row>
    <row r="19482" spans="1:5" x14ac:dyDescent="0.25">
      <c r="A19482" s="158">
        <v>176757.13206722401</v>
      </c>
      <c r="B19482" s="158">
        <v>8.0248146197958697E-2</v>
      </c>
      <c r="C19482" s="158"/>
      <c r="D19482" s="158"/>
      <c r="E19482" s="158"/>
    </row>
    <row r="19483" spans="1:5" x14ac:dyDescent="0.25">
      <c r="A19483" s="158">
        <v>177028.333309579</v>
      </c>
      <c r="B19483" s="158">
        <v>3.97002099003116</v>
      </c>
      <c r="C19483" s="158"/>
      <c r="D19483" s="158"/>
      <c r="E19483" s="158"/>
    </row>
    <row r="19484" spans="1:5" x14ac:dyDescent="0.25">
      <c r="A19484" s="158">
        <v>177103.597165032</v>
      </c>
      <c r="B19484" s="158">
        <v>-0.45210546600831197</v>
      </c>
      <c r="C19484" s="158"/>
      <c r="D19484" s="158"/>
      <c r="E19484" s="158"/>
    </row>
    <row r="19485" spans="1:5" x14ac:dyDescent="0.25">
      <c r="A19485" s="158">
        <v>177341.65418635399</v>
      </c>
      <c r="B19485" s="158">
        <v>-0.61857105516402999</v>
      </c>
      <c r="C19485" s="158"/>
      <c r="D19485" s="158"/>
      <c r="E19485" s="158"/>
    </row>
    <row r="19486" spans="1:5" x14ac:dyDescent="0.25">
      <c r="A19486" s="158">
        <v>177386.914203808</v>
      </c>
      <c r="B19486" s="158">
        <v>0.15124763743175099</v>
      </c>
      <c r="C19486" s="158"/>
      <c r="D19486" s="158"/>
      <c r="E19486" s="158"/>
    </row>
    <row r="19487" spans="1:5" x14ac:dyDescent="0.25">
      <c r="A19487" s="158">
        <v>177387.563678754</v>
      </c>
      <c r="B19487" s="158">
        <v>-0.26427350877789002</v>
      </c>
      <c r="C19487" s="158"/>
      <c r="D19487" s="158"/>
      <c r="E19487" s="158"/>
    </row>
    <row r="19488" spans="1:5" x14ac:dyDescent="0.25">
      <c r="A19488" s="158">
        <v>177411.05583260901</v>
      </c>
      <c r="B19488" s="158">
        <v>0.23188663151185701</v>
      </c>
      <c r="C19488" s="158"/>
      <c r="D19488" s="158"/>
      <c r="E19488" s="158"/>
    </row>
    <row r="19489" spans="1:5" x14ac:dyDescent="0.25">
      <c r="A19489" s="158">
        <v>177428.41263931501</v>
      </c>
      <c r="B19489" s="158">
        <v>-0.14901950425284499</v>
      </c>
      <c r="C19489" s="158"/>
      <c r="D19489" s="158"/>
      <c r="E19489" s="158"/>
    </row>
    <row r="19490" spans="1:5" x14ac:dyDescent="0.25">
      <c r="A19490" s="158">
        <v>177446.890690122</v>
      </c>
      <c r="B19490" s="158">
        <v>-0.50244807687890303</v>
      </c>
      <c r="C19490" s="158"/>
      <c r="D19490" s="158"/>
      <c r="E19490" s="158"/>
    </row>
    <row r="19491" spans="1:5" x14ac:dyDescent="0.25">
      <c r="A19491" s="158">
        <v>177550.966441717</v>
      </c>
      <c r="B19491" s="158">
        <v>-0.48754478696723103</v>
      </c>
      <c r="C19491" s="158"/>
      <c r="D19491" s="158"/>
      <c r="E19491" s="158"/>
    </row>
    <row r="19492" spans="1:5" x14ac:dyDescent="0.25">
      <c r="A19492" s="158">
        <v>177758.066935852</v>
      </c>
      <c r="B19492" s="158">
        <v>0.13675033430053901</v>
      </c>
      <c r="C19492" s="158"/>
      <c r="D19492" s="158"/>
      <c r="E19492" s="158"/>
    </row>
    <row r="19493" spans="1:5" x14ac:dyDescent="0.25">
      <c r="A19493" s="158">
        <v>177822.11781549201</v>
      </c>
      <c r="B19493" s="158">
        <v>0.38037691380472499</v>
      </c>
      <c r="C19493" s="158"/>
      <c r="D19493" s="158"/>
      <c r="E19493" s="158"/>
    </row>
    <row r="19494" spans="1:5" x14ac:dyDescent="0.25">
      <c r="A19494" s="158">
        <v>177864.78303455599</v>
      </c>
      <c r="B19494" s="158">
        <v>-2.73931718456355E-3</v>
      </c>
      <c r="C19494" s="158"/>
      <c r="D19494" s="158"/>
      <c r="E19494" s="158"/>
    </row>
    <row r="19495" spans="1:5" x14ac:dyDescent="0.25">
      <c r="A19495" s="158">
        <v>178046.781501188</v>
      </c>
      <c r="B19495" s="158">
        <v>0.56383876266972199</v>
      </c>
      <c r="C19495" s="158"/>
      <c r="D19495" s="158"/>
      <c r="E19495" s="158"/>
    </row>
    <row r="19496" spans="1:5" x14ac:dyDescent="0.25">
      <c r="A19496" s="158">
        <v>178119.72176615399</v>
      </c>
      <c r="B19496" s="158">
        <v>-0.18435525709272799</v>
      </c>
      <c r="C19496" s="158"/>
      <c r="D19496" s="158"/>
      <c r="E19496" s="158"/>
    </row>
    <row r="19497" spans="1:5" x14ac:dyDescent="0.25">
      <c r="A19497" s="158">
        <v>178128.23015865899</v>
      </c>
      <c r="B19497" s="158">
        <v>-0.22197556164785801</v>
      </c>
      <c r="C19497" s="158"/>
      <c r="D19497" s="158"/>
      <c r="E19497" s="158"/>
    </row>
    <row r="19498" spans="1:5" x14ac:dyDescent="0.25">
      <c r="A19498" s="158">
        <v>178247.19029768099</v>
      </c>
      <c r="B19498" s="158">
        <v>-4.5626786594876699E-2</v>
      </c>
      <c r="C19498" s="158"/>
      <c r="D19498" s="158"/>
      <c r="E19498" s="158"/>
    </row>
    <row r="19499" spans="1:5" x14ac:dyDescent="0.25">
      <c r="A19499" s="158">
        <v>178294.49508493399</v>
      </c>
      <c r="B19499" s="158">
        <v>-0.47900407923902</v>
      </c>
      <c r="C19499" s="158"/>
      <c r="D19499" s="158"/>
      <c r="E19499" s="158"/>
    </row>
    <row r="19500" spans="1:5" x14ac:dyDescent="0.25">
      <c r="A19500" s="158">
        <v>178539.25026922801</v>
      </c>
      <c r="B19500" s="158">
        <v>0.26621724793292101</v>
      </c>
      <c r="C19500" s="158"/>
      <c r="D19500" s="158"/>
      <c r="E19500" s="158"/>
    </row>
    <row r="19501" spans="1:5" x14ac:dyDescent="0.25">
      <c r="A19501" s="158">
        <v>178627.38522828501</v>
      </c>
      <c r="B19501" s="158">
        <v>-0.67742559954019299</v>
      </c>
      <c r="C19501" s="158"/>
      <c r="D19501" s="158"/>
      <c r="E19501" s="158"/>
    </row>
    <row r="19502" spans="1:5" x14ac:dyDescent="0.25">
      <c r="A19502" s="158">
        <v>178890.00334583101</v>
      </c>
      <c r="B19502" s="158">
        <v>-0.85329288029629702</v>
      </c>
      <c r="C19502" s="158"/>
      <c r="D19502" s="158"/>
      <c r="E19502" s="158"/>
    </row>
    <row r="19503" spans="1:5" x14ac:dyDescent="0.25">
      <c r="A19503" s="158">
        <v>179092.198394229</v>
      </c>
      <c r="B19503" s="158">
        <v>-0.56853617045666804</v>
      </c>
      <c r="C19503" s="158"/>
      <c r="D19503" s="158"/>
      <c r="E19503" s="158"/>
    </row>
    <row r="19504" spans="1:5" x14ac:dyDescent="0.25">
      <c r="A19504" s="158">
        <v>179101.56233024501</v>
      </c>
      <c r="B19504" s="158">
        <v>5.4515144536360105E-4</v>
      </c>
      <c r="C19504" s="158"/>
      <c r="D19504" s="158"/>
      <c r="E19504" s="158"/>
    </row>
    <row r="19505" spans="1:5" x14ac:dyDescent="0.25">
      <c r="A19505" s="158">
        <v>179132.335559008</v>
      </c>
      <c r="B19505" s="158">
        <v>0.11321666254455701</v>
      </c>
      <c r="C19505" s="158"/>
      <c r="D19505" s="158"/>
      <c r="E19505" s="158"/>
    </row>
    <row r="19506" spans="1:5" x14ac:dyDescent="0.25">
      <c r="A19506" s="158">
        <v>179153.187003556</v>
      </c>
      <c r="B19506" s="158">
        <v>1.8554256546332399</v>
      </c>
      <c r="C19506" s="158"/>
      <c r="D19506" s="158"/>
      <c r="E19506" s="158"/>
    </row>
    <row r="19507" spans="1:5" x14ac:dyDescent="0.25">
      <c r="A19507" s="158">
        <v>179164.47552938599</v>
      </c>
      <c r="B19507" s="158">
        <v>-0.201416940860977</v>
      </c>
      <c r="C19507" s="158"/>
      <c r="D19507" s="158"/>
      <c r="E19507" s="158"/>
    </row>
    <row r="19508" spans="1:5" x14ac:dyDescent="0.25">
      <c r="A19508" s="158">
        <v>179281.37836918401</v>
      </c>
      <c r="B19508" s="158">
        <v>-0.471642567902464</v>
      </c>
      <c r="C19508" s="158"/>
      <c r="D19508" s="158"/>
      <c r="E19508" s="158"/>
    </row>
    <row r="19509" spans="1:5" x14ac:dyDescent="0.25">
      <c r="A19509" s="158">
        <v>179347.67999342899</v>
      </c>
      <c r="B19509" s="158">
        <v>0.39190202784542499</v>
      </c>
      <c r="C19509" s="158"/>
      <c r="D19509" s="158"/>
      <c r="E19509" s="158"/>
    </row>
    <row r="19510" spans="1:5" x14ac:dyDescent="0.25">
      <c r="A19510" s="158">
        <v>179383.460108039</v>
      </c>
      <c r="B19510" s="158">
        <v>-0.61766165407552998</v>
      </c>
      <c r="C19510" s="158"/>
      <c r="D19510" s="158"/>
      <c r="E19510" s="158"/>
    </row>
    <row r="19511" spans="1:5" x14ac:dyDescent="0.25">
      <c r="A19511" s="158">
        <v>179547.78216640299</v>
      </c>
      <c r="B19511" s="158">
        <v>4.4170783993546799E-2</v>
      </c>
      <c r="C19511" s="158"/>
      <c r="D19511" s="158"/>
      <c r="E19511" s="158"/>
    </row>
    <row r="19512" spans="1:5" x14ac:dyDescent="0.25">
      <c r="A19512" s="158">
        <v>179574.647064313</v>
      </c>
      <c r="B19512" s="158">
        <v>-0.20791756933011801</v>
      </c>
      <c r="C19512" s="158"/>
      <c r="D19512" s="158"/>
      <c r="E19512" s="158"/>
    </row>
    <row r="19513" spans="1:5" x14ac:dyDescent="0.25">
      <c r="A19513" s="158">
        <v>179861.471603913</v>
      </c>
      <c r="B19513" s="158">
        <v>0.22981090348182001</v>
      </c>
      <c r="C19513" s="158"/>
      <c r="D19513" s="158"/>
      <c r="E19513" s="158"/>
    </row>
    <row r="19514" spans="1:5" x14ac:dyDescent="0.25">
      <c r="A19514" s="158">
        <v>180215.996864446</v>
      </c>
      <c r="B19514" s="158">
        <v>1.33574762486433E-2</v>
      </c>
      <c r="C19514" s="158"/>
      <c r="D19514" s="158"/>
      <c r="E19514" s="158"/>
    </row>
    <row r="19515" spans="1:5" x14ac:dyDescent="0.25">
      <c r="A19515" s="158">
        <v>180332.26816100199</v>
      </c>
      <c r="B19515" s="158">
        <v>5.5925750184562899</v>
      </c>
      <c r="C19515" s="158"/>
      <c r="D19515" s="158"/>
      <c r="E19515" s="158"/>
    </row>
    <row r="19516" spans="1:5" x14ac:dyDescent="0.25">
      <c r="A19516" s="158">
        <v>180471.36627111799</v>
      </c>
      <c r="B19516" s="158">
        <v>-2.2278385259366699E-3</v>
      </c>
      <c r="C19516" s="158"/>
      <c r="D19516" s="158"/>
      <c r="E19516" s="158"/>
    </row>
    <row r="19517" spans="1:5" x14ac:dyDescent="0.25">
      <c r="A19517" s="158">
        <v>180618.135668042</v>
      </c>
      <c r="B19517" s="158">
        <v>-0.40114562326508701</v>
      </c>
      <c r="C19517" s="158"/>
      <c r="D19517" s="158"/>
      <c r="E19517" s="158"/>
    </row>
    <row r="19518" spans="1:5" x14ac:dyDescent="0.25">
      <c r="A19518" s="158">
        <v>180697.16256475999</v>
      </c>
      <c r="B19518" s="158">
        <v>-0.60606516546900502</v>
      </c>
      <c r="C19518" s="158"/>
      <c r="D19518" s="158"/>
      <c r="E19518" s="158"/>
    </row>
    <row r="19519" spans="1:5" x14ac:dyDescent="0.25">
      <c r="A19519" s="158">
        <v>180697.828199446</v>
      </c>
      <c r="B19519" s="158">
        <v>0.124126312802408</v>
      </c>
      <c r="C19519" s="158"/>
      <c r="D19519" s="158"/>
      <c r="E19519" s="158"/>
    </row>
    <row r="19520" spans="1:5" x14ac:dyDescent="0.25">
      <c r="A19520" s="158">
        <v>180771.33553783901</v>
      </c>
      <c r="B19520" s="158">
        <v>0.35916399013966599</v>
      </c>
      <c r="C19520" s="158"/>
      <c r="D19520" s="158"/>
      <c r="E19520" s="158"/>
    </row>
    <row r="19521" spans="1:5" x14ac:dyDescent="0.25">
      <c r="A19521" s="158">
        <v>180890.95336925201</v>
      </c>
      <c r="B19521" s="158">
        <v>-9.1780656257256499E-4</v>
      </c>
      <c r="C19521" s="158"/>
      <c r="D19521" s="158"/>
      <c r="E19521" s="158"/>
    </row>
    <row r="19522" spans="1:5" x14ac:dyDescent="0.25">
      <c r="A19522" s="158">
        <v>180944.227036308</v>
      </c>
      <c r="B19522" s="158">
        <v>-0.33199903716325502</v>
      </c>
      <c r="C19522" s="158"/>
      <c r="D19522" s="158"/>
      <c r="E19522" s="158"/>
    </row>
    <row r="19523" spans="1:5" x14ac:dyDescent="0.25">
      <c r="A19523" s="158">
        <v>181053.28475662399</v>
      </c>
      <c r="B19523" s="158">
        <v>0.21511821574624601</v>
      </c>
      <c r="C19523" s="158"/>
      <c r="D19523" s="158"/>
      <c r="E19523" s="158"/>
    </row>
    <row r="19524" spans="1:5" x14ac:dyDescent="0.25">
      <c r="A19524" s="158">
        <v>181078.03117191099</v>
      </c>
      <c r="B19524" s="158">
        <v>-0.44592118241626499</v>
      </c>
      <c r="C19524" s="158"/>
      <c r="D19524" s="158"/>
      <c r="E19524" s="158"/>
    </row>
    <row r="19525" spans="1:5" x14ac:dyDescent="0.25">
      <c r="A19525" s="158">
        <v>181361.645825329</v>
      </c>
      <c r="B19525" s="158">
        <v>-0.80194902948360602</v>
      </c>
      <c r="C19525" s="158"/>
      <c r="D19525" s="158"/>
      <c r="E19525" s="158"/>
    </row>
    <row r="19526" spans="1:5" x14ac:dyDescent="0.25">
      <c r="A19526" s="158">
        <v>181622.76740890401</v>
      </c>
      <c r="B19526" s="158">
        <v>-0.35925606419959799</v>
      </c>
      <c r="C19526" s="158"/>
      <c r="D19526" s="158"/>
      <c r="E19526" s="158"/>
    </row>
    <row r="19527" spans="1:5" x14ac:dyDescent="0.25">
      <c r="A19527" s="158">
        <v>181687.45520684999</v>
      </c>
      <c r="B19527" s="158">
        <v>9.9068206060071204E-2</v>
      </c>
      <c r="C19527" s="158"/>
      <c r="D19527" s="158"/>
      <c r="E19527" s="158"/>
    </row>
    <row r="19528" spans="1:5" x14ac:dyDescent="0.25">
      <c r="A19528" s="158">
        <v>181695.420622409</v>
      </c>
      <c r="B19528" s="158">
        <v>4.3982155838775396</v>
      </c>
      <c r="C19528" s="158"/>
      <c r="D19528" s="158"/>
      <c r="E19528" s="158"/>
    </row>
    <row r="19529" spans="1:5" x14ac:dyDescent="0.25">
      <c r="A19529" s="158">
        <v>181695.504236554</v>
      </c>
      <c r="B19529" s="158">
        <v>1.7167745005098201</v>
      </c>
      <c r="C19529" s="158"/>
      <c r="D19529" s="158"/>
      <c r="E19529" s="158"/>
    </row>
    <row r="19530" spans="1:5" x14ac:dyDescent="0.25">
      <c r="A19530" s="158">
        <v>181783.740805562</v>
      </c>
      <c r="B19530" s="158">
        <v>0.55430600130206298</v>
      </c>
      <c r="C19530" s="158"/>
      <c r="D19530" s="158"/>
      <c r="E19530" s="158"/>
    </row>
    <row r="19531" spans="1:5" x14ac:dyDescent="0.25">
      <c r="A19531" s="158">
        <v>181809.71569496801</v>
      </c>
      <c r="B19531" s="158">
        <v>-0.50164958681114802</v>
      </c>
      <c r="C19531" s="158"/>
      <c r="D19531" s="158"/>
      <c r="E19531" s="158"/>
    </row>
    <row r="19532" spans="1:5" x14ac:dyDescent="0.25">
      <c r="A19532" s="158">
        <v>181912.76649067699</v>
      </c>
      <c r="B19532" s="158">
        <v>-0.66436135518933603</v>
      </c>
      <c r="C19532" s="158"/>
      <c r="D19532" s="158"/>
      <c r="E19532" s="158"/>
    </row>
    <row r="19533" spans="1:5" x14ac:dyDescent="0.25">
      <c r="A19533" s="158">
        <v>182001.97742943099</v>
      </c>
      <c r="B19533" s="158">
        <v>-0.39476894894450199</v>
      </c>
      <c r="C19533" s="158"/>
      <c r="D19533" s="158"/>
      <c r="E19533" s="158"/>
    </row>
    <row r="19534" spans="1:5" x14ac:dyDescent="0.25">
      <c r="A19534" s="158">
        <v>182041.93939964101</v>
      </c>
      <c r="B19534" s="158">
        <v>0.30815868800016</v>
      </c>
      <c r="C19534" s="158"/>
      <c r="D19534" s="158"/>
      <c r="E19534" s="158"/>
    </row>
    <row r="19535" spans="1:5" x14ac:dyDescent="0.25">
      <c r="A19535" s="158">
        <v>182081.78311818701</v>
      </c>
      <c r="B19535" s="158">
        <v>-0.50089532504107304</v>
      </c>
      <c r="C19535" s="158"/>
      <c r="D19535" s="158"/>
      <c r="E19535" s="158"/>
    </row>
    <row r="19536" spans="1:5" x14ac:dyDescent="0.25">
      <c r="A19536" s="158">
        <v>182141.32924677001</v>
      </c>
      <c r="B19536" s="158">
        <v>-0.35357413886507599</v>
      </c>
      <c r="C19536" s="158"/>
      <c r="D19536" s="158"/>
      <c r="E19536" s="158"/>
    </row>
    <row r="19537" spans="1:5" x14ac:dyDescent="0.25">
      <c r="A19537" s="158">
        <v>182352.18374581099</v>
      </c>
      <c r="B19537" s="158">
        <v>0.33617585399741101</v>
      </c>
      <c r="C19537" s="158"/>
      <c r="D19537" s="158"/>
      <c r="E19537" s="158"/>
    </row>
    <row r="19538" spans="1:5" x14ac:dyDescent="0.25">
      <c r="A19538" s="158">
        <v>182503.34778521999</v>
      </c>
      <c r="B19538" s="158">
        <v>0.60335281239631799</v>
      </c>
      <c r="C19538" s="158"/>
      <c r="D19538" s="158"/>
      <c r="E19538" s="158"/>
    </row>
    <row r="19539" spans="1:5" x14ac:dyDescent="0.25">
      <c r="A19539" s="158">
        <v>182522.00106126899</v>
      </c>
      <c r="B19539" s="158">
        <v>-2.6923159541494499</v>
      </c>
      <c r="C19539" s="158"/>
      <c r="D19539" s="158"/>
      <c r="E19539" s="158"/>
    </row>
    <row r="19540" spans="1:5" x14ac:dyDescent="0.25">
      <c r="A19540" s="158">
        <v>182545.64443874301</v>
      </c>
      <c r="B19540" s="158">
        <v>-0.82749443608778295</v>
      </c>
      <c r="C19540" s="158"/>
      <c r="D19540" s="158"/>
      <c r="E19540" s="158"/>
    </row>
    <row r="19541" spans="1:5" x14ac:dyDescent="0.25">
      <c r="A19541" s="158">
        <v>182626.25626242399</v>
      </c>
      <c r="B19541" s="158">
        <v>-0.12133240425896701</v>
      </c>
      <c r="C19541" s="158"/>
      <c r="D19541" s="158"/>
      <c r="E19541" s="158"/>
    </row>
    <row r="19542" spans="1:5" x14ac:dyDescent="0.25">
      <c r="A19542" s="158">
        <v>182675.89472279901</v>
      </c>
      <c r="B19542" s="158">
        <v>1.91200937923903</v>
      </c>
      <c r="C19542" s="158"/>
      <c r="D19542" s="158"/>
      <c r="E19542" s="158"/>
    </row>
    <row r="19543" spans="1:5" x14ac:dyDescent="0.25">
      <c r="A19543" s="158">
        <v>182716.86222820799</v>
      </c>
      <c r="B19543" s="158">
        <v>0.412719359055713</v>
      </c>
      <c r="C19543" s="158"/>
      <c r="D19543" s="158"/>
      <c r="E19543" s="158"/>
    </row>
    <row r="19544" spans="1:5" x14ac:dyDescent="0.25">
      <c r="A19544" s="158">
        <v>182838.078670316</v>
      </c>
      <c r="B19544" s="158">
        <v>-2.04467571173927</v>
      </c>
      <c r="C19544" s="158"/>
      <c r="D19544" s="158"/>
      <c r="E19544" s="158"/>
    </row>
    <row r="19545" spans="1:5" x14ac:dyDescent="0.25">
      <c r="A19545" s="158">
        <v>182871.14328838201</v>
      </c>
      <c r="B19545" s="158">
        <v>2.9736612010367498</v>
      </c>
      <c r="C19545" s="158"/>
      <c r="D19545" s="158"/>
      <c r="E19545" s="158"/>
    </row>
    <row r="19546" spans="1:5" x14ac:dyDescent="0.25">
      <c r="A19546" s="158">
        <v>183212.355852707</v>
      </c>
      <c r="B19546" s="158">
        <v>-0.60887843667664099</v>
      </c>
      <c r="C19546" s="158"/>
      <c r="D19546" s="158"/>
      <c r="E19546" s="158"/>
    </row>
    <row r="19547" spans="1:5" x14ac:dyDescent="0.25">
      <c r="A19547" s="158">
        <v>183326.29188107699</v>
      </c>
      <c r="B19547" s="158">
        <v>-0.36729146933969198</v>
      </c>
      <c r="C19547" s="158"/>
      <c r="D19547" s="158"/>
      <c r="E19547" s="158"/>
    </row>
    <row r="19548" spans="1:5" x14ac:dyDescent="0.25">
      <c r="A19548" s="158">
        <v>183329.76625716401</v>
      </c>
      <c r="B19548" s="158">
        <v>0.26252615681900998</v>
      </c>
      <c r="C19548" s="158"/>
      <c r="D19548" s="158"/>
      <c r="E19548" s="158"/>
    </row>
    <row r="19549" spans="1:5" x14ac:dyDescent="0.25">
      <c r="A19549" s="158">
        <v>183389.284704477</v>
      </c>
      <c r="B19549" s="158">
        <v>0.13732424652792599</v>
      </c>
      <c r="C19549" s="158"/>
      <c r="D19549" s="158"/>
      <c r="E19549" s="158"/>
    </row>
    <row r="19550" spans="1:5" x14ac:dyDescent="0.25">
      <c r="A19550" s="158">
        <v>183406.12532230301</v>
      </c>
      <c r="B19550" s="158">
        <v>0.28435372674466802</v>
      </c>
      <c r="C19550" s="158"/>
      <c r="D19550" s="158"/>
      <c r="E19550" s="158"/>
    </row>
    <row r="19551" spans="1:5" x14ac:dyDescent="0.25">
      <c r="A19551" s="158">
        <v>183717.05925479499</v>
      </c>
      <c r="B19551" s="158">
        <v>-0.67635325251029799</v>
      </c>
      <c r="C19551" s="158"/>
      <c r="D19551" s="158"/>
      <c r="E19551" s="158"/>
    </row>
    <row r="19552" spans="1:5" x14ac:dyDescent="0.25">
      <c r="A19552" s="158">
        <v>183842.880583049</v>
      </c>
      <c r="B19552" s="158"/>
      <c r="C19552" s="158"/>
      <c r="D19552" s="158"/>
      <c r="E19552" s="158"/>
    </row>
    <row r="19553" spans="1:5" x14ac:dyDescent="0.25">
      <c r="A19553" s="158">
        <v>183872.26657487499</v>
      </c>
      <c r="B19553" s="158">
        <v>-0.94211809205073704</v>
      </c>
      <c r="C19553" s="158"/>
      <c r="D19553" s="158"/>
      <c r="E19553" s="158"/>
    </row>
    <row r="19554" spans="1:5" x14ac:dyDescent="0.25">
      <c r="A19554" s="158">
        <v>183882.98235333801</v>
      </c>
      <c r="B19554" s="158">
        <v>-0.45424025182651001</v>
      </c>
      <c r="C19554" s="158"/>
      <c r="D19554" s="158"/>
      <c r="E19554" s="158"/>
    </row>
    <row r="19555" spans="1:5" x14ac:dyDescent="0.25">
      <c r="A19555" s="158">
        <v>184074.867025788</v>
      </c>
      <c r="B19555" s="158">
        <v>0.35476567711349999</v>
      </c>
      <c r="C19555" s="158"/>
      <c r="D19555" s="158"/>
      <c r="E19555" s="158"/>
    </row>
    <row r="19556" spans="1:5" x14ac:dyDescent="0.25">
      <c r="A19556" s="158">
        <v>184092.97511567501</v>
      </c>
      <c r="B19556" s="158">
        <v>-6.4147783598678093E-2</v>
      </c>
      <c r="C19556" s="158"/>
      <c r="D19556" s="158"/>
      <c r="E19556" s="158"/>
    </row>
    <row r="19557" spans="1:5" x14ac:dyDescent="0.25">
      <c r="A19557" s="158">
        <v>184214.25169906701</v>
      </c>
      <c r="B19557" s="158">
        <v>-3.22765960490967E-3</v>
      </c>
      <c r="C19557" s="158"/>
      <c r="D19557" s="158"/>
      <c r="E19557" s="158"/>
    </row>
    <row r="19558" spans="1:5" x14ac:dyDescent="0.25">
      <c r="A19558" s="158">
        <v>184345.42379025</v>
      </c>
      <c r="B19558" s="158">
        <v>-4.68578202657444E-2</v>
      </c>
      <c r="C19558" s="158"/>
      <c r="D19558" s="158"/>
      <c r="E19558" s="158"/>
    </row>
    <row r="19559" spans="1:5" x14ac:dyDescent="0.25">
      <c r="A19559" s="158">
        <v>184862.915523965</v>
      </c>
      <c r="B19559" s="158">
        <v>-0.46493988930902402</v>
      </c>
      <c r="C19559" s="158"/>
      <c r="D19559" s="158"/>
      <c r="E19559" s="158"/>
    </row>
    <row r="19560" spans="1:5" x14ac:dyDescent="0.25">
      <c r="A19560" s="158">
        <v>185360.677703225</v>
      </c>
      <c r="B19560" s="158">
        <v>-2.0673767551215901E-4</v>
      </c>
      <c r="C19560" s="158"/>
      <c r="D19560" s="158"/>
      <c r="E19560" s="158"/>
    </row>
    <row r="19561" spans="1:5" x14ac:dyDescent="0.25">
      <c r="A19561" s="158">
        <v>185489.26243359401</v>
      </c>
      <c r="B19561" s="158">
        <v>-0.19008668229854001</v>
      </c>
      <c r="C19561" s="158"/>
      <c r="D19561" s="158"/>
      <c r="E19561" s="158"/>
    </row>
    <row r="19562" spans="1:5" x14ac:dyDescent="0.25">
      <c r="A19562" s="158">
        <v>185680.12680260101</v>
      </c>
      <c r="B19562" s="158">
        <v>1.7316325665696299</v>
      </c>
      <c r="C19562" s="158"/>
      <c r="D19562" s="158"/>
      <c r="E19562" s="158"/>
    </row>
    <row r="19563" spans="1:5" x14ac:dyDescent="0.25">
      <c r="A19563" s="158">
        <v>185882.92836777499</v>
      </c>
      <c r="B19563" s="158">
        <v>0.35719728371612602</v>
      </c>
      <c r="C19563" s="158"/>
      <c r="D19563" s="158"/>
      <c r="E19563" s="158"/>
    </row>
    <row r="19564" spans="1:5" x14ac:dyDescent="0.25">
      <c r="A19564" s="158">
        <v>185889.11261968399</v>
      </c>
      <c r="B19564" s="158">
        <v>-0.456648482588218</v>
      </c>
      <c r="C19564" s="158"/>
      <c r="D19564" s="158"/>
      <c r="E19564" s="158"/>
    </row>
    <row r="19565" spans="1:5" x14ac:dyDescent="0.25">
      <c r="A19565" s="158">
        <v>185937.28039651099</v>
      </c>
      <c r="B19565" s="158">
        <v>-0.49581718287128301</v>
      </c>
      <c r="C19565" s="158"/>
      <c r="D19565" s="158"/>
      <c r="E19565" s="158"/>
    </row>
    <row r="19566" spans="1:5" x14ac:dyDescent="0.25">
      <c r="A19566" s="158">
        <v>186099.566108067</v>
      </c>
      <c r="B19566" s="158">
        <v>-0.472278326700593</v>
      </c>
      <c r="C19566" s="158"/>
      <c r="D19566" s="158"/>
      <c r="E19566" s="158"/>
    </row>
    <row r="19567" spans="1:5" x14ac:dyDescent="0.25">
      <c r="A19567" s="158">
        <v>186300.29725389901</v>
      </c>
      <c r="B19567" s="158">
        <v>-0.72276188699633703</v>
      </c>
      <c r="C19567" s="158"/>
      <c r="D19567" s="158"/>
      <c r="E19567" s="158"/>
    </row>
    <row r="19568" spans="1:5" x14ac:dyDescent="0.25">
      <c r="A19568" s="158">
        <v>186356.16061211901</v>
      </c>
      <c r="B19568" s="158">
        <v>-0.3476526335631</v>
      </c>
      <c r="C19568" s="158"/>
      <c r="D19568" s="158"/>
      <c r="E19568" s="158"/>
    </row>
    <row r="19569" spans="1:5" x14ac:dyDescent="0.25">
      <c r="A19569" s="158">
        <v>186411.735903116</v>
      </c>
      <c r="B19569" s="158">
        <v>5.6542886017529898E-3</v>
      </c>
      <c r="C19569" s="158"/>
      <c r="D19569" s="158"/>
      <c r="E19569" s="158"/>
    </row>
    <row r="19570" spans="1:5" x14ac:dyDescent="0.25">
      <c r="A19570" s="158">
        <v>186507.23845163401</v>
      </c>
      <c r="B19570" s="158">
        <v>0.35852155870010899</v>
      </c>
      <c r="C19570" s="158"/>
      <c r="D19570" s="158"/>
      <c r="E19570" s="158"/>
    </row>
    <row r="19571" spans="1:5" x14ac:dyDescent="0.25">
      <c r="A19571" s="158">
        <v>186644.92006421401</v>
      </c>
      <c r="B19571" s="158">
        <v>-2.6029887583645099E-2</v>
      </c>
      <c r="C19571" s="158"/>
      <c r="D19571" s="158"/>
      <c r="E19571" s="158"/>
    </row>
    <row r="19572" spans="1:5" x14ac:dyDescent="0.25">
      <c r="A19572" s="158">
        <v>186645.64216494799</v>
      </c>
      <c r="B19572" s="158">
        <v>-6.5208488913048895E-2</v>
      </c>
      <c r="C19572" s="158"/>
      <c r="D19572" s="158"/>
      <c r="E19572" s="158"/>
    </row>
    <row r="19573" spans="1:5" x14ac:dyDescent="0.25">
      <c r="A19573" s="158">
        <v>186877.209956056</v>
      </c>
      <c r="B19573" s="158">
        <v>-0.69584304258990504</v>
      </c>
      <c r="C19573" s="158"/>
      <c r="D19573" s="158"/>
      <c r="E19573" s="158"/>
    </row>
    <row r="19574" spans="1:5" x14ac:dyDescent="0.25">
      <c r="A19574" s="158">
        <v>187083.59001291299</v>
      </c>
      <c r="B19574" s="158">
        <v>0.121692625877245</v>
      </c>
      <c r="C19574" s="158"/>
      <c r="D19574" s="158"/>
      <c r="E19574" s="158"/>
    </row>
    <row r="19575" spans="1:5" x14ac:dyDescent="0.25">
      <c r="A19575" s="158">
        <v>187160.489954152</v>
      </c>
      <c r="B19575" s="158">
        <v>-0.187390443888102</v>
      </c>
      <c r="C19575" s="158"/>
      <c r="D19575" s="158"/>
      <c r="E19575" s="158"/>
    </row>
    <row r="19576" spans="1:5" x14ac:dyDescent="0.25">
      <c r="A19576" s="158">
        <v>187387.693937014</v>
      </c>
      <c r="B19576" s="158">
        <v>-0.61569342945735395</v>
      </c>
      <c r="C19576" s="158"/>
      <c r="D19576" s="158"/>
      <c r="E19576" s="158"/>
    </row>
    <row r="19577" spans="1:5" x14ac:dyDescent="0.25">
      <c r="A19577" s="158">
        <v>187669.00476981601</v>
      </c>
      <c r="B19577" s="158">
        <v>-0.36968628059078601</v>
      </c>
      <c r="C19577" s="158"/>
      <c r="D19577" s="158"/>
      <c r="E19577" s="158"/>
    </row>
    <row r="19578" spans="1:5" x14ac:dyDescent="0.25">
      <c r="A19578" s="158">
        <v>187710.39347095299</v>
      </c>
      <c r="B19578" s="158">
        <v>-0.59582781955139796</v>
      </c>
      <c r="C19578" s="158"/>
      <c r="D19578" s="158"/>
      <c r="E19578" s="158"/>
    </row>
    <row r="19579" spans="1:5" x14ac:dyDescent="0.25">
      <c r="A19579" s="158">
        <v>187737.66649697101</v>
      </c>
      <c r="B19579" s="158">
        <v>-1.5924345879612301</v>
      </c>
      <c r="C19579" s="158"/>
      <c r="D19579" s="158"/>
      <c r="E19579" s="158"/>
    </row>
    <row r="19580" spans="1:5" x14ac:dyDescent="0.25">
      <c r="A19580" s="158">
        <v>187806.27872241699</v>
      </c>
      <c r="B19580" s="158">
        <v>-0.28894084028857597</v>
      </c>
      <c r="C19580" s="158"/>
      <c r="D19580" s="158"/>
      <c r="E19580" s="158"/>
    </row>
    <row r="19581" spans="1:5" x14ac:dyDescent="0.25">
      <c r="A19581" s="158">
        <v>187909.42922172599</v>
      </c>
      <c r="B19581" s="158">
        <v>-0.20165220708426901</v>
      </c>
      <c r="C19581" s="158"/>
      <c r="D19581" s="158"/>
      <c r="E19581" s="158"/>
    </row>
    <row r="19582" spans="1:5" x14ac:dyDescent="0.25">
      <c r="A19582" s="158">
        <v>187930.479552059</v>
      </c>
      <c r="B19582" s="158">
        <v>5.1755306498781701</v>
      </c>
      <c r="C19582" s="158"/>
      <c r="D19582" s="158"/>
      <c r="E19582" s="158"/>
    </row>
    <row r="19583" spans="1:5" x14ac:dyDescent="0.25">
      <c r="A19583" s="158">
        <v>187938.16437664299</v>
      </c>
      <c r="B19583" s="158">
        <v>1.3270012959753399</v>
      </c>
      <c r="C19583" s="158"/>
      <c r="D19583" s="158"/>
      <c r="E19583" s="158"/>
    </row>
    <row r="19584" spans="1:5" x14ac:dyDescent="0.25">
      <c r="A19584" s="158">
        <v>187948.90695801401</v>
      </c>
      <c r="B19584" s="158">
        <v>2.0099076835030201</v>
      </c>
      <c r="C19584" s="158"/>
      <c r="D19584" s="158"/>
      <c r="E19584" s="158"/>
    </row>
    <row r="19585" spans="1:5" x14ac:dyDescent="0.25">
      <c r="A19585" s="158">
        <v>188014.58820986</v>
      </c>
      <c r="B19585" s="158">
        <v>-0.40931892134803399</v>
      </c>
      <c r="C19585" s="158"/>
      <c r="D19585" s="158"/>
      <c r="E19585" s="158"/>
    </row>
    <row r="19586" spans="1:5" x14ac:dyDescent="0.25">
      <c r="A19586" s="158">
        <v>188127.93356746499</v>
      </c>
      <c r="B19586" s="158">
        <v>-7.6795986540700897E-2</v>
      </c>
      <c r="C19586" s="158"/>
      <c r="D19586" s="158"/>
      <c r="E19586" s="158"/>
    </row>
    <row r="19587" spans="1:5" x14ac:dyDescent="0.25">
      <c r="A19587" s="158">
        <v>188251.11014778799</v>
      </c>
      <c r="B19587" s="158">
        <v>-0.69679269312770098</v>
      </c>
      <c r="C19587" s="158"/>
      <c r="D19587" s="158"/>
      <c r="E19587" s="158"/>
    </row>
    <row r="19588" spans="1:5" x14ac:dyDescent="0.25">
      <c r="A19588" s="158">
        <v>188282.84917490999</v>
      </c>
      <c r="B19588" s="158">
        <v>-3.7958134683757597E-2</v>
      </c>
      <c r="C19588" s="158"/>
      <c r="D19588" s="158"/>
      <c r="E19588" s="158"/>
    </row>
    <row r="19589" spans="1:5" x14ac:dyDescent="0.25">
      <c r="A19589" s="158">
        <v>188676.946898603</v>
      </c>
      <c r="B19589" s="158">
        <v>1.75546157641371E-2</v>
      </c>
      <c r="C19589" s="158"/>
      <c r="D19589" s="158"/>
      <c r="E19589" s="158"/>
    </row>
    <row r="19590" spans="1:5" x14ac:dyDescent="0.25">
      <c r="A19590" s="158">
        <v>188686.58879179601</v>
      </c>
      <c r="B19590" s="158">
        <v>-0.222598603643309</v>
      </c>
      <c r="C19590" s="158"/>
      <c r="D19590" s="158"/>
      <c r="E19590" s="158"/>
    </row>
    <row r="19591" spans="1:5" x14ac:dyDescent="0.25">
      <c r="A19591" s="158">
        <v>188735.45690867599</v>
      </c>
      <c r="B19591" s="158">
        <v>-0.17938278346400999</v>
      </c>
      <c r="C19591" s="158"/>
      <c r="D19591" s="158"/>
      <c r="E19591" s="158"/>
    </row>
    <row r="19592" spans="1:5" x14ac:dyDescent="0.25">
      <c r="A19592" s="158">
        <v>188932.42324945101</v>
      </c>
      <c r="B19592" s="158">
        <v>0.23341700945485</v>
      </c>
      <c r="C19592" s="158"/>
      <c r="D19592" s="158"/>
      <c r="E19592" s="158"/>
    </row>
    <row r="19593" spans="1:5" x14ac:dyDescent="0.25">
      <c r="A19593" s="158">
        <v>189103.89226267301</v>
      </c>
      <c r="B19593" s="158">
        <v>0.59662778143141404</v>
      </c>
      <c r="C19593" s="158"/>
      <c r="D19593" s="158"/>
      <c r="E19593" s="158"/>
    </row>
    <row r="19594" spans="1:5" x14ac:dyDescent="0.25">
      <c r="A19594" s="158">
        <v>189334.261938699</v>
      </c>
      <c r="B19594" s="158">
        <v>-1.9194012886898699</v>
      </c>
      <c r="C19594" s="158"/>
      <c r="D19594" s="158"/>
      <c r="E19594" s="158"/>
    </row>
    <row r="19595" spans="1:5" x14ac:dyDescent="0.25">
      <c r="A19595" s="158">
        <v>189392.339028079</v>
      </c>
      <c r="B19595" s="158">
        <v>1.50948408468299E-2</v>
      </c>
      <c r="C19595" s="158"/>
      <c r="D19595" s="158"/>
      <c r="E19595" s="158"/>
    </row>
    <row r="19596" spans="1:5" x14ac:dyDescent="0.25">
      <c r="A19596" s="158">
        <v>189774.25753910001</v>
      </c>
      <c r="B19596" s="158">
        <v>0.155465688276202</v>
      </c>
      <c r="C19596" s="158"/>
      <c r="D19596" s="158"/>
      <c r="E19596" s="158"/>
    </row>
    <row r="19597" spans="1:5" x14ac:dyDescent="0.25">
      <c r="A19597" s="158">
        <v>190206.36975362999</v>
      </c>
      <c r="B19597" s="158">
        <v>0.28126344735637199</v>
      </c>
      <c r="C19597" s="158"/>
      <c r="D19597" s="158"/>
      <c r="E19597" s="158"/>
    </row>
    <row r="19598" spans="1:5" x14ac:dyDescent="0.25">
      <c r="A19598" s="158">
        <v>190403.68982350201</v>
      </c>
      <c r="B19598" s="158">
        <v>-0.23354697974090599</v>
      </c>
      <c r="C19598" s="158"/>
      <c r="D19598" s="158"/>
      <c r="E19598" s="158"/>
    </row>
    <row r="19599" spans="1:5" x14ac:dyDescent="0.25">
      <c r="A19599" s="158">
        <v>190442.485386771</v>
      </c>
      <c r="B19599" s="158">
        <v>0.24907582957791599</v>
      </c>
      <c r="C19599" s="158"/>
      <c r="D19599" s="158"/>
      <c r="E19599" s="158"/>
    </row>
    <row r="19600" spans="1:5" x14ac:dyDescent="0.25">
      <c r="A19600" s="158">
        <v>190633.29715671699</v>
      </c>
      <c r="B19600" s="158">
        <v>-0.79200887081817295</v>
      </c>
      <c r="C19600" s="158"/>
      <c r="D19600" s="158"/>
      <c r="E19600" s="158"/>
    </row>
    <row r="19601" spans="1:5" x14ac:dyDescent="0.25">
      <c r="A19601" s="158">
        <v>190718.02493531999</v>
      </c>
      <c r="B19601" s="158">
        <v>2.0301742329410302</v>
      </c>
      <c r="C19601" s="158"/>
      <c r="D19601" s="158"/>
      <c r="E19601" s="158"/>
    </row>
    <row r="19602" spans="1:5" x14ac:dyDescent="0.25">
      <c r="A19602" s="158">
        <v>190775.82052763301</v>
      </c>
      <c r="B19602" s="158">
        <v>5.8022316208306002E-2</v>
      </c>
      <c r="C19602" s="158"/>
      <c r="D19602" s="158"/>
      <c r="E19602" s="158"/>
    </row>
    <row r="19603" spans="1:5" x14ac:dyDescent="0.25">
      <c r="A19603" s="158">
        <v>190848.98026636601</v>
      </c>
      <c r="B19603" s="158">
        <v>9.65468479614984E-2</v>
      </c>
      <c r="C19603" s="158"/>
      <c r="D19603" s="158"/>
      <c r="E19603" s="158"/>
    </row>
    <row r="19604" spans="1:5" x14ac:dyDescent="0.25">
      <c r="A19604" s="158">
        <v>190870.41550626999</v>
      </c>
      <c r="B19604" s="158">
        <v>4.8540429582466499E-4</v>
      </c>
      <c r="C19604" s="158"/>
      <c r="D19604" s="158"/>
      <c r="E19604" s="158"/>
    </row>
    <row r="19605" spans="1:5" x14ac:dyDescent="0.25">
      <c r="A19605" s="158">
        <v>190884.73495304299</v>
      </c>
      <c r="B19605" s="158">
        <v>-9.0677221529245094E-2</v>
      </c>
      <c r="C19605" s="158"/>
      <c r="D19605" s="158"/>
      <c r="E19605" s="158"/>
    </row>
    <row r="19606" spans="1:5" x14ac:dyDescent="0.25">
      <c r="A19606" s="158">
        <v>190899.36896205699</v>
      </c>
      <c r="B19606" s="158">
        <v>4.4976179469635703E-2</v>
      </c>
      <c r="C19606" s="158"/>
      <c r="D19606" s="158"/>
      <c r="E19606" s="158"/>
    </row>
    <row r="19607" spans="1:5" x14ac:dyDescent="0.25">
      <c r="A19607" s="158">
        <v>191074.01426531901</v>
      </c>
      <c r="B19607" s="158">
        <v>-0.31790266846521997</v>
      </c>
      <c r="C19607" s="158"/>
      <c r="D19607" s="158"/>
      <c r="E19607" s="158"/>
    </row>
    <row r="19608" spans="1:5" x14ac:dyDescent="0.25">
      <c r="A19608" s="158">
        <v>191301.206480814</v>
      </c>
      <c r="B19608" s="158">
        <v>-0.63371072852841404</v>
      </c>
      <c r="C19608" s="158"/>
      <c r="D19608" s="158"/>
      <c r="E19608" s="158"/>
    </row>
    <row r="19609" spans="1:5" x14ac:dyDescent="0.25">
      <c r="A19609" s="158">
        <v>191533.95945984099</v>
      </c>
      <c r="B19609" s="158">
        <v>-0.283803282385309</v>
      </c>
      <c r="C19609" s="158"/>
      <c r="D19609" s="158"/>
      <c r="E19609" s="158"/>
    </row>
    <row r="19610" spans="1:5" x14ac:dyDescent="0.25">
      <c r="A19610" s="158">
        <v>191751.47832656401</v>
      </c>
      <c r="B19610" s="158">
        <v>-0.34328098778437799</v>
      </c>
      <c r="C19610" s="158"/>
      <c r="D19610" s="158"/>
      <c r="E19610" s="158"/>
    </row>
    <row r="19611" spans="1:5" x14ac:dyDescent="0.25">
      <c r="A19611" s="158">
        <v>191752.821861278</v>
      </c>
      <c r="B19611" s="158">
        <v>5.5698266750240801</v>
      </c>
      <c r="C19611" s="158"/>
      <c r="D19611" s="158"/>
      <c r="E19611" s="158"/>
    </row>
    <row r="19612" spans="1:5" x14ac:dyDescent="0.25">
      <c r="A19612" s="158">
        <v>191776.15077990101</v>
      </c>
      <c r="B19612" s="158">
        <v>-0.29157214879506099</v>
      </c>
      <c r="C19612" s="158"/>
      <c r="D19612" s="158"/>
      <c r="E19612" s="158"/>
    </row>
    <row r="19613" spans="1:5" x14ac:dyDescent="0.25">
      <c r="A19613" s="158">
        <v>192118.659565988</v>
      </c>
      <c r="B19613" s="158">
        <v>0.11824638137851699</v>
      </c>
      <c r="C19613" s="158"/>
      <c r="D19613" s="158"/>
      <c r="E19613" s="158"/>
    </row>
    <row r="19614" spans="1:5" x14ac:dyDescent="0.25">
      <c r="A19614" s="158">
        <v>192125.57718974201</v>
      </c>
      <c r="B19614" s="158">
        <v>-0.75285566688966199</v>
      </c>
      <c r="C19614" s="158"/>
      <c r="D19614" s="158"/>
      <c r="E19614" s="158"/>
    </row>
    <row r="19615" spans="1:5" x14ac:dyDescent="0.25">
      <c r="A19615" s="158">
        <v>192187.637815111</v>
      </c>
      <c r="B19615" s="158">
        <v>-0.81240840863421304</v>
      </c>
      <c r="C19615" s="158"/>
      <c r="D19615" s="158"/>
      <c r="E19615" s="158"/>
    </row>
    <row r="19616" spans="1:5" x14ac:dyDescent="0.25">
      <c r="A19616" s="158">
        <v>192292.77588385201</v>
      </c>
      <c r="B19616" s="158">
        <v>-0.46952866226809298</v>
      </c>
      <c r="C19616" s="158"/>
      <c r="D19616" s="158"/>
      <c r="E19616" s="158"/>
    </row>
    <row r="19617" spans="1:5" x14ac:dyDescent="0.25">
      <c r="A19617" s="158">
        <v>192312.95777750999</v>
      </c>
      <c r="B19617" s="158">
        <v>2.3867439269586999E-2</v>
      </c>
      <c r="C19617" s="158"/>
      <c r="D19617" s="158"/>
      <c r="E19617" s="158"/>
    </row>
    <row r="19618" spans="1:5" x14ac:dyDescent="0.25">
      <c r="A19618" s="158">
        <v>192405.96344413501</v>
      </c>
      <c r="B19618" s="158">
        <v>0.17227133604424999</v>
      </c>
      <c r="C19618" s="158"/>
      <c r="D19618" s="158"/>
      <c r="E19618" s="158"/>
    </row>
    <row r="19619" spans="1:5" x14ac:dyDescent="0.25">
      <c r="A19619" s="158">
        <v>192457.696432931</v>
      </c>
      <c r="B19619" s="158">
        <v>-0.43471872027696101</v>
      </c>
      <c r="C19619" s="158"/>
      <c r="D19619" s="158"/>
      <c r="E19619" s="158"/>
    </row>
    <row r="19620" spans="1:5" x14ac:dyDescent="0.25">
      <c r="A19620" s="158">
        <v>192573.72408195501</v>
      </c>
      <c r="B19620" s="158">
        <v>-0.42811623482675898</v>
      </c>
      <c r="C19620" s="158"/>
      <c r="D19620" s="158"/>
      <c r="E19620" s="158"/>
    </row>
    <row r="19621" spans="1:5" x14ac:dyDescent="0.25">
      <c r="A19621" s="158">
        <v>192578.85727623501</v>
      </c>
      <c r="B19621" s="158">
        <v>-0.46693132161087503</v>
      </c>
      <c r="C19621" s="158"/>
      <c r="D19621" s="158"/>
      <c r="E19621" s="158"/>
    </row>
    <row r="19622" spans="1:5" x14ac:dyDescent="0.25">
      <c r="A19622" s="158">
        <v>192756.45112947101</v>
      </c>
      <c r="B19622" s="158">
        <v>0.17182616060755801</v>
      </c>
      <c r="C19622" s="158"/>
      <c r="D19622" s="158"/>
      <c r="E19622" s="158"/>
    </row>
    <row r="19623" spans="1:5" x14ac:dyDescent="0.25">
      <c r="A19623" s="158">
        <v>192856.29545388199</v>
      </c>
      <c r="B19623" s="158">
        <v>8.6581677500729995E-2</v>
      </c>
      <c r="C19623" s="158"/>
      <c r="D19623" s="158"/>
      <c r="E19623" s="158"/>
    </row>
    <row r="19624" spans="1:5" x14ac:dyDescent="0.25">
      <c r="A19624" s="158">
        <v>193132.38535128601</v>
      </c>
      <c r="B19624" s="158">
        <v>0.22825126707375401</v>
      </c>
      <c r="C19624" s="158"/>
      <c r="D19624" s="158"/>
      <c r="E19624" s="158"/>
    </row>
    <row r="19625" spans="1:5" x14ac:dyDescent="0.25">
      <c r="A19625" s="158">
        <v>193174.142373076</v>
      </c>
      <c r="B19625" s="158">
        <v>0.22963288184043601</v>
      </c>
      <c r="C19625" s="158"/>
      <c r="D19625" s="158"/>
      <c r="E19625" s="158"/>
    </row>
    <row r="19626" spans="1:5" x14ac:dyDescent="0.25">
      <c r="A19626" s="158">
        <v>193316.76718667999</v>
      </c>
      <c r="B19626" s="158">
        <v>0.22277731484652299</v>
      </c>
      <c r="C19626" s="158"/>
      <c r="D19626" s="158"/>
      <c r="E19626" s="158"/>
    </row>
    <row r="19627" spans="1:5" x14ac:dyDescent="0.25">
      <c r="A19627" s="158">
        <v>193785.63763983399</v>
      </c>
      <c r="B19627" s="158">
        <v>-0.33710001244918703</v>
      </c>
      <c r="C19627" s="158"/>
      <c r="D19627" s="158"/>
      <c r="E19627" s="158"/>
    </row>
    <row r="19628" spans="1:5" x14ac:dyDescent="0.25">
      <c r="A19628" s="158">
        <v>193910.42300250099</v>
      </c>
      <c r="B19628" s="158">
        <v>0.17956424809109101</v>
      </c>
      <c r="C19628" s="158"/>
      <c r="D19628" s="158"/>
      <c r="E19628" s="158"/>
    </row>
    <row r="19629" spans="1:5" x14ac:dyDescent="0.25">
      <c r="A19629" s="158">
        <v>194144.51547587899</v>
      </c>
      <c r="B19629" s="158">
        <v>-0.41656424496476802</v>
      </c>
      <c r="C19629" s="158"/>
      <c r="D19629" s="158"/>
      <c r="E19629" s="158"/>
    </row>
    <row r="19630" spans="1:5" x14ac:dyDescent="0.25">
      <c r="A19630" s="158">
        <v>194149.70089245401</v>
      </c>
      <c r="B19630" s="158">
        <v>-0.26651746371895202</v>
      </c>
      <c r="C19630" s="158"/>
      <c r="D19630" s="158"/>
      <c r="E19630" s="158"/>
    </row>
    <row r="19631" spans="1:5" x14ac:dyDescent="0.25">
      <c r="A19631" s="158">
        <v>194205.11563978301</v>
      </c>
      <c r="B19631" s="158">
        <v>0.37453206891455698</v>
      </c>
      <c r="C19631" s="158"/>
      <c r="D19631" s="158"/>
      <c r="E19631" s="158"/>
    </row>
    <row r="19632" spans="1:5" x14ac:dyDescent="0.25">
      <c r="A19632" s="158">
        <v>194816.28247467699</v>
      </c>
      <c r="B19632" s="158">
        <v>-1.8900581622696999</v>
      </c>
      <c r="C19632" s="158"/>
      <c r="D19632" s="158"/>
      <c r="E19632" s="158"/>
    </row>
    <row r="19633" spans="1:5" x14ac:dyDescent="0.25">
      <c r="A19633" s="158">
        <v>194978.02934033499</v>
      </c>
      <c r="B19633" s="158">
        <v>-0.123464731515943</v>
      </c>
      <c r="C19633" s="158"/>
      <c r="D19633" s="158"/>
      <c r="E19633" s="158"/>
    </row>
    <row r="19634" spans="1:5" x14ac:dyDescent="0.25">
      <c r="A19634" s="158">
        <v>195538.212389847</v>
      </c>
      <c r="B19634" s="158">
        <v>3.8195451259500901</v>
      </c>
      <c r="C19634" s="158"/>
      <c r="D19634" s="158"/>
      <c r="E19634" s="158"/>
    </row>
    <row r="19635" spans="1:5" x14ac:dyDescent="0.25">
      <c r="A19635" s="158">
        <v>195671.26212477</v>
      </c>
      <c r="B19635" s="158">
        <v>2.1488532892561998</v>
      </c>
      <c r="C19635" s="158"/>
      <c r="D19635" s="158"/>
      <c r="E19635" s="158"/>
    </row>
    <row r="19636" spans="1:5" x14ac:dyDescent="0.25">
      <c r="A19636" s="158">
        <v>195686.06382305399</v>
      </c>
      <c r="B19636" s="158">
        <v>-0.45423642582012003</v>
      </c>
      <c r="C19636" s="158"/>
      <c r="D19636" s="158"/>
      <c r="E19636" s="158"/>
    </row>
    <row r="19637" spans="1:5" x14ac:dyDescent="0.25">
      <c r="A19637" s="158">
        <v>195963.75746369301</v>
      </c>
      <c r="B19637" s="158">
        <v>-0.41991263773305498</v>
      </c>
      <c r="C19637" s="158"/>
      <c r="D19637" s="158"/>
      <c r="E19637" s="158"/>
    </row>
    <row r="19638" spans="1:5" x14ac:dyDescent="0.25">
      <c r="A19638" s="158">
        <v>196267.31586488499</v>
      </c>
      <c r="B19638" s="158">
        <v>-0.25159998436937703</v>
      </c>
      <c r="C19638" s="158"/>
      <c r="D19638" s="158"/>
      <c r="E19638" s="158"/>
    </row>
    <row r="19639" spans="1:5" x14ac:dyDescent="0.25">
      <c r="A19639" s="158">
        <v>196289.625699767</v>
      </c>
      <c r="B19639" s="158">
        <v>2.9050458202078699</v>
      </c>
      <c r="C19639" s="158"/>
      <c r="D19639" s="158"/>
      <c r="E19639" s="158"/>
    </row>
    <row r="19640" spans="1:5" x14ac:dyDescent="0.25">
      <c r="A19640" s="158">
        <v>196343.62784656201</v>
      </c>
      <c r="B19640" s="158">
        <v>-0.225675790205837</v>
      </c>
      <c r="C19640" s="158"/>
      <c r="D19640" s="158"/>
      <c r="E19640" s="158"/>
    </row>
    <row r="19641" spans="1:5" x14ac:dyDescent="0.25">
      <c r="A19641" s="158">
        <v>196504.35705737199</v>
      </c>
      <c r="B19641" s="158">
        <v>3.4593709972705402</v>
      </c>
      <c r="C19641" s="158"/>
      <c r="D19641" s="158"/>
      <c r="E19641" s="158"/>
    </row>
    <row r="19642" spans="1:5" x14ac:dyDescent="0.25">
      <c r="A19642" s="158">
        <v>196639.631126019</v>
      </c>
      <c r="B19642" s="158">
        <v>0.30200786330956098</v>
      </c>
      <c r="C19642" s="158"/>
      <c r="D19642" s="158"/>
      <c r="E19642" s="158"/>
    </row>
    <row r="19643" spans="1:5" x14ac:dyDescent="0.25">
      <c r="A19643" s="158">
        <v>197029.56463313501</v>
      </c>
      <c r="B19643" s="158">
        <v>0.66811672853694903</v>
      </c>
      <c r="C19643" s="158"/>
      <c r="D19643" s="158"/>
      <c r="E19643" s="158"/>
    </row>
    <row r="19644" spans="1:5" x14ac:dyDescent="0.25">
      <c r="A19644" s="158">
        <v>197202.50095232</v>
      </c>
      <c r="B19644" s="158">
        <v>-0.421041836481229</v>
      </c>
      <c r="C19644" s="158"/>
      <c r="D19644" s="158"/>
      <c r="E19644" s="158"/>
    </row>
    <row r="19645" spans="1:5" x14ac:dyDescent="0.25">
      <c r="A19645" s="158">
        <v>197264.65334180999</v>
      </c>
      <c r="B19645" s="158">
        <v>8.7825620779646799E-2</v>
      </c>
      <c r="C19645" s="158"/>
      <c r="D19645" s="158"/>
      <c r="E19645" s="158"/>
    </row>
    <row r="19646" spans="1:5" x14ac:dyDescent="0.25">
      <c r="A19646" s="158">
        <v>197285.338272986</v>
      </c>
      <c r="B19646" s="158">
        <v>-0.60733139537992897</v>
      </c>
      <c r="C19646" s="158"/>
      <c r="D19646" s="158"/>
      <c r="E19646" s="158"/>
    </row>
    <row r="19647" spans="1:5" x14ac:dyDescent="0.25">
      <c r="A19647" s="158">
        <v>197304.196993196</v>
      </c>
      <c r="B19647" s="158">
        <v>-1.6876544729154499</v>
      </c>
      <c r="C19647" s="158"/>
      <c r="D19647" s="158"/>
      <c r="E19647" s="158"/>
    </row>
    <row r="19648" spans="1:5" x14ac:dyDescent="0.25">
      <c r="A19648" s="158">
        <v>197535.480023129</v>
      </c>
      <c r="B19648" s="158">
        <v>-4.0150320419153802</v>
      </c>
      <c r="C19648" s="158"/>
      <c r="D19648" s="158"/>
      <c r="E19648" s="158"/>
    </row>
    <row r="19649" spans="1:5" x14ac:dyDescent="0.25">
      <c r="A19649" s="158">
        <v>197648.07596049699</v>
      </c>
      <c r="B19649" s="158">
        <v>-0.64390208027219598</v>
      </c>
      <c r="C19649" s="158"/>
      <c r="D19649" s="158"/>
      <c r="E19649" s="158"/>
    </row>
    <row r="19650" spans="1:5" x14ac:dyDescent="0.25">
      <c r="A19650" s="158">
        <v>197700.63333599101</v>
      </c>
      <c r="B19650" s="158">
        <v>-0.15778822790383201</v>
      </c>
      <c r="C19650" s="158"/>
      <c r="D19650" s="158"/>
      <c r="E19650" s="158"/>
    </row>
    <row r="19651" spans="1:5" x14ac:dyDescent="0.25">
      <c r="A19651" s="158">
        <v>197766.86452396799</v>
      </c>
      <c r="B19651" s="158">
        <v>-1.0812415929583501</v>
      </c>
      <c r="C19651" s="158"/>
      <c r="D19651" s="158"/>
      <c r="E19651" s="158"/>
    </row>
    <row r="19652" spans="1:5" x14ac:dyDescent="0.25">
      <c r="A19652" s="158">
        <v>197878.47772900201</v>
      </c>
      <c r="B19652" s="158">
        <v>6.5352616534672698</v>
      </c>
      <c r="C19652" s="158"/>
      <c r="D19652" s="158"/>
      <c r="E19652" s="158"/>
    </row>
    <row r="19653" spans="1:5" x14ac:dyDescent="0.25">
      <c r="A19653" s="158">
        <v>198200.430258543</v>
      </c>
      <c r="B19653" s="158">
        <v>0.35527793683622899</v>
      </c>
      <c r="C19653" s="158"/>
      <c r="D19653" s="158"/>
      <c r="E19653" s="158"/>
    </row>
    <row r="19654" spans="1:5" x14ac:dyDescent="0.25">
      <c r="A19654" s="158">
        <v>198314.10206680201</v>
      </c>
      <c r="B19654" s="158">
        <v>-0.16648072361611399</v>
      </c>
      <c r="C19654" s="158"/>
      <c r="D19654" s="158"/>
      <c r="E19654" s="158"/>
    </row>
    <row r="19655" spans="1:5" x14ac:dyDescent="0.25">
      <c r="A19655" s="158">
        <v>198484.28906913899</v>
      </c>
      <c r="B19655" s="158">
        <v>-0.45291498756558901</v>
      </c>
      <c r="C19655" s="158"/>
      <c r="D19655" s="158"/>
      <c r="E19655" s="158"/>
    </row>
    <row r="19656" spans="1:5" x14ac:dyDescent="0.25">
      <c r="A19656" s="158">
        <v>198720.94885148099</v>
      </c>
      <c r="B19656" s="158">
        <v>-4.5389872820322799E-3</v>
      </c>
      <c r="C19656" s="158"/>
      <c r="D19656" s="158"/>
      <c r="E19656" s="158"/>
    </row>
    <row r="19657" spans="1:5" x14ac:dyDescent="0.25">
      <c r="A19657" s="158">
        <v>198910.323658259</v>
      </c>
      <c r="B19657" s="158">
        <v>-0.39947096414532102</v>
      </c>
      <c r="C19657" s="158"/>
      <c r="D19657" s="158"/>
      <c r="E19657" s="158"/>
    </row>
    <row r="19658" spans="1:5" x14ac:dyDescent="0.25">
      <c r="A19658" s="158">
        <v>198966.53882115401</v>
      </c>
      <c r="B19658" s="158">
        <v>-5.4034650536616297E-2</v>
      </c>
      <c r="C19658" s="158"/>
      <c r="D19658" s="158"/>
      <c r="E19658" s="158"/>
    </row>
    <row r="19659" spans="1:5" x14ac:dyDescent="0.25">
      <c r="A19659" s="158">
        <v>199063.764712226</v>
      </c>
      <c r="B19659" s="158">
        <v>0.73502061873782498</v>
      </c>
      <c r="C19659" s="158"/>
      <c r="D19659" s="158"/>
      <c r="E19659" s="158"/>
    </row>
    <row r="19660" spans="1:5" x14ac:dyDescent="0.25">
      <c r="A19660" s="158">
        <v>199479.25001024801</v>
      </c>
      <c r="B19660" s="158">
        <v>-0.40563147885024398</v>
      </c>
      <c r="C19660" s="158"/>
      <c r="D19660" s="158"/>
      <c r="E19660" s="158"/>
    </row>
    <row r="19661" spans="1:5" x14ac:dyDescent="0.25">
      <c r="A19661" s="158">
        <v>199530.37858699399</v>
      </c>
      <c r="B19661" s="158">
        <v>0.98525646943397005</v>
      </c>
      <c r="C19661" s="158"/>
      <c r="D19661" s="158"/>
      <c r="E19661" s="158"/>
    </row>
    <row r="19662" spans="1:5" x14ac:dyDescent="0.25">
      <c r="A19662" s="158">
        <v>200045.36030392299</v>
      </c>
      <c r="B19662" s="158">
        <v>-0.543253915946174</v>
      </c>
      <c r="C19662" s="158"/>
      <c r="D19662" s="158"/>
      <c r="E19662" s="158"/>
    </row>
    <row r="19663" spans="1:5" x14ac:dyDescent="0.25">
      <c r="A19663" s="158">
        <v>200524.11296352799</v>
      </c>
      <c r="B19663" s="158">
        <v>-0.36402109345005101</v>
      </c>
      <c r="C19663" s="158"/>
      <c r="D19663" s="158"/>
      <c r="E19663" s="158"/>
    </row>
    <row r="19664" spans="1:5" x14ac:dyDescent="0.25">
      <c r="A19664" s="158">
        <v>200546.83364259399</v>
      </c>
      <c r="B19664" s="158">
        <v>0.27024228488079499</v>
      </c>
      <c r="C19664" s="158"/>
      <c r="D19664" s="158"/>
      <c r="E19664" s="158"/>
    </row>
    <row r="19665" spans="1:5" x14ac:dyDescent="0.25">
      <c r="A19665" s="158">
        <v>200582.67988689899</v>
      </c>
      <c r="B19665" s="158">
        <v>-0.10388047087086499</v>
      </c>
      <c r="C19665" s="158"/>
      <c r="D19665" s="158"/>
      <c r="E19665" s="158"/>
    </row>
    <row r="19666" spans="1:5" x14ac:dyDescent="0.25">
      <c r="A19666" s="158">
        <v>200631.994739249</v>
      </c>
      <c r="B19666" s="158">
        <v>-0.43288083157629897</v>
      </c>
      <c r="C19666" s="158"/>
      <c r="D19666" s="158"/>
      <c r="E19666" s="158"/>
    </row>
    <row r="19667" spans="1:5" x14ac:dyDescent="0.25">
      <c r="A19667" s="158">
        <v>200863.71081126999</v>
      </c>
      <c r="B19667" s="158">
        <v>-0.71119823127194803</v>
      </c>
      <c r="C19667" s="158"/>
      <c r="D19667" s="158"/>
      <c r="E19667" s="158"/>
    </row>
    <row r="19668" spans="1:5" x14ac:dyDescent="0.25">
      <c r="A19668" s="158">
        <v>200999.18732587699</v>
      </c>
      <c r="B19668" s="158">
        <v>-0.50416922275943199</v>
      </c>
      <c r="C19668" s="158"/>
      <c r="D19668" s="158"/>
      <c r="E19668" s="158"/>
    </row>
    <row r="19669" spans="1:5" x14ac:dyDescent="0.25">
      <c r="A19669" s="158">
        <v>201069.136522099</v>
      </c>
      <c r="B19669" s="158">
        <v>9.9504220760593398E-2</v>
      </c>
      <c r="C19669" s="158"/>
      <c r="D19669" s="158"/>
      <c r="E19669" s="158"/>
    </row>
    <row r="19670" spans="1:5" x14ac:dyDescent="0.25">
      <c r="A19670" s="158">
        <v>202176.31021545699</v>
      </c>
      <c r="B19670" s="158">
        <v>-4.1565678695487697E-2</v>
      </c>
      <c r="C19670" s="158"/>
      <c r="D19670" s="158"/>
      <c r="E19670" s="158"/>
    </row>
    <row r="19671" spans="1:5" x14ac:dyDescent="0.25">
      <c r="A19671" s="158">
        <v>202207.26096244401</v>
      </c>
      <c r="B19671" s="158">
        <v>0.56386684603915205</v>
      </c>
      <c r="C19671" s="158"/>
      <c r="D19671" s="158"/>
      <c r="E19671" s="158"/>
    </row>
    <row r="19672" spans="1:5" x14ac:dyDescent="0.25">
      <c r="A19672" s="158">
        <v>202323.31996197099</v>
      </c>
      <c r="B19672" s="158">
        <v>0.19757878872610499</v>
      </c>
      <c r="C19672" s="158"/>
      <c r="D19672" s="158"/>
      <c r="E19672" s="158"/>
    </row>
    <row r="19673" spans="1:5" x14ac:dyDescent="0.25">
      <c r="A19673" s="158">
        <v>202495.48238370399</v>
      </c>
      <c r="B19673" s="158">
        <v>0.17030861461371199</v>
      </c>
      <c r="C19673" s="158"/>
      <c r="D19673" s="158"/>
      <c r="E19673" s="158"/>
    </row>
    <row r="19674" spans="1:5" x14ac:dyDescent="0.25">
      <c r="A19674" s="158">
        <v>202574.903274771</v>
      </c>
      <c r="B19674" s="158">
        <v>-0.20833772287917099</v>
      </c>
      <c r="C19674" s="158"/>
      <c r="D19674" s="158"/>
      <c r="E19674" s="158"/>
    </row>
    <row r="19675" spans="1:5" x14ac:dyDescent="0.25">
      <c r="A19675" s="158">
        <v>202669.620746089</v>
      </c>
      <c r="B19675" s="158">
        <v>6.0914061853538204</v>
      </c>
      <c r="C19675" s="158"/>
      <c r="D19675" s="158"/>
      <c r="E19675" s="158"/>
    </row>
    <row r="19676" spans="1:5" x14ac:dyDescent="0.25">
      <c r="A19676" s="158">
        <v>203485.028974185</v>
      </c>
      <c r="B19676" s="158">
        <v>0.24782753829732901</v>
      </c>
      <c r="C19676" s="158"/>
      <c r="D19676" s="158"/>
      <c r="E19676" s="158"/>
    </row>
    <row r="19677" spans="1:5" x14ac:dyDescent="0.25">
      <c r="A19677" s="158">
        <v>203631.276769761</v>
      </c>
      <c r="B19677" s="158">
        <v>0.279750320711458</v>
      </c>
      <c r="C19677" s="158"/>
      <c r="D19677" s="158"/>
      <c r="E19677" s="158"/>
    </row>
    <row r="19678" spans="1:5" x14ac:dyDescent="0.25">
      <c r="A19678" s="158">
        <v>203652.05575129899</v>
      </c>
      <c r="B19678" s="158">
        <v>0.79692239320912095</v>
      </c>
      <c r="C19678" s="158"/>
      <c r="D19678" s="158"/>
      <c r="E19678" s="158"/>
    </row>
    <row r="19679" spans="1:5" x14ac:dyDescent="0.25">
      <c r="A19679" s="158">
        <v>204159.155246157</v>
      </c>
      <c r="B19679" s="158">
        <v>-0.44245012650249199</v>
      </c>
      <c r="C19679" s="158"/>
      <c r="D19679" s="158"/>
      <c r="E19679" s="158"/>
    </row>
    <row r="19680" spans="1:5" x14ac:dyDescent="0.25">
      <c r="A19680" s="158">
        <v>204334.31629902599</v>
      </c>
      <c r="B19680" s="158">
        <v>-0.53263193073158599</v>
      </c>
      <c r="C19680" s="158"/>
      <c r="D19680" s="158"/>
      <c r="E19680" s="158"/>
    </row>
    <row r="19681" spans="1:5" x14ac:dyDescent="0.25">
      <c r="A19681" s="158">
        <v>204536.942717842</v>
      </c>
      <c r="B19681" s="158">
        <v>-4.0239667449004597E-2</v>
      </c>
      <c r="C19681" s="158"/>
      <c r="D19681" s="158"/>
      <c r="E19681" s="158"/>
    </row>
    <row r="19682" spans="1:5" x14ac:dyDescent="0.25">
      <c r="A19682" s="158">
        <v>204638.02571250399</v>
      </c>
      <c r="B19682" s="158">
        <v>-0.22546698574104099</v>
      </c>
      <c r="C19682" s="158"/>
      <c r="D19682" s="158"/>
      <c r="E19682" s="158"/>
    </row>
    <row r="19683" spans="1:5" x14ac:dyDescent="0.25">
      <c r="A19683" s="158">
        <v>204965.31888913101</v>
      </c>
      <c r="B19683" s="158">
        <v>0.33729223379359602</v>
      </c>
      <c r="C19683" s="158"/>
      <c r="D19683" s="158"/>
      <c r="E19683" s="158"/>
    </row>
    <row r="19684" spans="1:5" x14ac:dyDescent="0.25">
      <c r="A19684" s="158">
        <v>205101.44186670199</v>
      </c>
      <c r="B19684" s="158">
        <v>-0.109223226342081</v>
      </c>
      <c r="C19684" s="158"/>
      <c r="D19684" s="158"/>
      <c r="E19684" s="158"/>
    </row>
    <row r="19685" spans="1:5" x14ac:dyDescent="0.25">
      <c r="A19685" s="158">
        <v>205193.40546829099</v>
      </c>
      <c r="B19685" s="158">
        <v>-0.122274520443555</v>
      </c>
      <c r="C19685" s="158"/>
      <c r="D19685" s="158"/>
      <c r="E19685" s="158"/>
    </row>
    <row r="19686" spans="1:5" x14ac:dyDescent="0.25">
      <c r="A19686" s="158">
        <v>205422.17267460201</v>
      </c>
      <c r="B19686" s="158">
        <v>5.07118698963236</v>
      </c>
      <c r="C19686" s="158"/>
      <c r="D19686" s="158"/>
      <c r="E19686" s="158"/>
    </row>
    <row r="19687" spans="1:5" x14ac:dyDescent="0.25">
      <c r="A19687" s="158">
        <v>205694.85401854099</v>
      </c>
      <c r="B19687" s="158">
        <v>0.53949804408459601</v>
      </c>
      <c r="C19687" s="158"/>
      <c r="D19687" s="158"/>
      <c r="E19687" s="158"/>
    </row>
    <row r="19688" spans="1:5" x14ac:dyDescent="0.25">
      <c r="A19688" s="158">
        <v>206156.05567013801</v>
      </c>
      <c r="B19688" s="158">
        <v>0.194248497404126</v>
      </c>
      <c r="C19688" s="158"/>
      <c r="D19688" s="158"/>
      <c r="E19688" s="158"/>
    </row>
    <row r="19689" spans="1:5" x14ac:dyDescent="0.25">
      <c r="A19689" s="158">
        <v>206279.42184216701</v>
      </c>
      <c r="B19689" s="158">
        <v>-0.321277696787725</v>
      </c>
      <c r="C19689" s="158"/>
      <c r="D19689" s="158"/>
      <c r="E19689" s="158"/>
    </row>
    <row r="19690" spans="1:5" x14ac:dyDescent="0.25">
      <c r="A19690" s="158">
        <v>206289.92657024099</v>
      </c>
      <c r="B19690" s="158">
        <v>0.99055537693761897</v>
      </c>
      <c r="C19690" s="158"/>
      <c r="D19690" s="158"/>
      <c r="E19690" s="158"/>
    </row>
    <row r="19691" spans="1:5" x14ac:dyDescent="0.25">
      <c r="A19691" s="158">
        <v>206455.70679639999</v>
      </c>
      <c r="B19691" s="158">
        <v>0.26438201990688398</v>
      </c>
      <c r="C19691" s="158"/>
      <c r="D19691" s="158"/>
      <c r="E19691" s="158"/>
    </row>
    <row r="19692" spans="1:5" x14ac:dyDescent="0.25">
      <c r="A19692" s="158">
        <v>206537.18243794801</v>
      </c>
      <c r="B19692" s="158">
        <v>-0.37420382388508899</v>
      </c>
      <c r="C19692" s="158"/>
      <c r="D19692" s="158"/>
      <c r="E19692" s="158"/>
    </row>
    <row r="19693" spans="1:5" x14ac:dyDescent="0.25">
      <c r="A19693" s="158">
        <v>206546.265107638</v>
      </c>
      <c r="B19693" s="158">
        <v>-0.53697599551236797</v>
      </c>
      <c r="C19693" s="158"/>
      <c r="D19693" s="158"/>
      <c r="E19693" s="158"/>
    </row>
    <row r="19694" spans="1:5" x14ac:dyDescent="0.25">
      <c r="A19694" s="158">
        <v>206577.03819422601</v>
      </c>
      <c r="B19694" s="158">
        <v>-0.42411192910994899</v>
      </c>
      <c r="C19694" s="158"/>
      <c r="D19694" s="158"/>
      <c r="E19694" s="158"/>
    </row>
    <row r="19695" spans="1:5" x14ac:dyDescent="0.25">
      <c r="A19695" s="158">
        <v>206849.10782161</v>
      </c>
      <c r="B19695" s="158">
        <v>-0.35746219181739303</v>
      </c>
      <c r="C19695" s="158"/>
      <c r="D19695" s="158"/>
      <c r="E19695" s="158"/>
    </row>
    <row r="19696" spans="1:5" x14ac:dyDescent="0.25">
      <c r="A19696" s="158">
        <v>207088.98294750199</v>
      </c>
      <c r="B19696" s="158">
        <v>-0.32408583154604997</v>
      </c>
      <c r="C19696" s="158"/>
      <c r="D19696" s="158"/>
      <c r="E19696" s="158"/>
    </row>
    <row r="19697" spans="1:5" x14ac:dyDescent="0.25">
      <c r="A19697" s="158">
        <v>207278.40657139401</v>
      </c>
      <c r="B19697" s="158">
        <v>0.12345316668185299</v>
      </c>
      <c r="C19697" s="158"/>
      <c r="D19697" s="158"/>
      <c r="E19697" s="158"/>
    </row>
    <row r="19698" spans="1:5" x14ac:dyDescent="0.25">
      <c r="A19698" s="158">
        <v>207289.48055412501</v>
      </c>
      <c r="B19698" s="158">
        <v>0.14668923435168199</v>
      </c>
      <c r="C19698" s="158"/>
      <c r="D19698" s="158"/>
      <c r="E19698" s="158"/>
    </row>
    <row r="19699" spans="1:5" x14ac:dyDescent="0.25">
      <c r="A19699" s="158">
        <v>207378.51045396799</v>
      </c>
      <c r="B19699" s="158">
        <v>-0.71848370592373401</v>
      </c>
      <c r="C19699" s="158"/>
      <c r="D19699" s="158"/>
      <c r="E19699" s="158"/>
    </row>
    <row r="19700" spans="1:5" x14ac:dyDescent="0.25">
      <c r="A19700" s="158">
        <v>207395.92921163901</v>
      </c>
      <c r="B19700" s="158">
        <v>0.20638072765029</v>
      </c>
      <c r="C19700" s="158"/>
      <c r="D19700" s="158"/>
      <c r="E19700" s="158"/>
    </row>
    <row r="19701" spans="1:5" x14ac:dyDescent="0.25">
      <c r="A19701" s="158">
        <v>207449.74056148599</v>
      </c>
      <c r="B19701" s="158">
        <v>3.2590973832005399</v>
      </c>
      <c r="C19701" s="158"/>
      <c r="D19701" s="158"/>
      <c r="E19701" s="158"/>
    </row>
    <row r="19702" spans="1:5" x14ac:dyDescent="0.25">
      <c r="A19702" s="158">
        <v>207455.68057368201</v>
      </c>
      <c r="B19702" s="158">
        <v>-0.47007760246097202</v>
      </c>
      <c r="C19702" s="158"/>
      <c r="D19702" s="158"/>
      <c r="E19702" s="158"/>
    </row>
    <row r="19703" spans="1:5" x14ac:dyDescent="0.25">
      <c r="A19703" s="158">
        <v>207851.77373631101</v>
      </c>
      <c r="B19703" s="158">
        <v>7.8236636705497603E-2</v>
      </c>
      <c r="C19703" s="158"/>
      <c r="D19703" s="158"/>
      <c r="E19703" s="158"/>
    </row>
    <row r="19704" spans="1:5" x14ac:dyDescent="0.25">
      <c r="A19704" s="158">
        <v>207862.90981103701</v>
      </c>
      <c r="B19704" s="158">
        <v>-2.2134455367495101E-2</v>
      </c>
      <c r="C19704" s="158"/>
      <c r="D19704" s="158"/>
      <c r="E19704" s="158"/>
    </row>
    <row r="19705" spans="1:5" x14ac:dyDescent="0.25">
      <c r="A19705" s="158">
        <v>208087.530510907</v>
      </c>
      <c r="B19705" s="158">
        <v>1.6073776961467199E-2</v>
      </c>
      <c r="C19705" s="158"/>
      <c r="D19705" s="158"/>
      <c r="E19705" s="158"/>
    </row>
    <row r="19706" spans="1:5" x14ac:dyDescent="0.25">
      <c r="A19706" s="158">
        <v>208781.23536429901</v>
      </c>
      <c r="B19706" s="158">
        <v>0.13115374903025501</v>
      </c>
      <c r="C19706" s="158"/>
      <c r="D19706" s="158"/>
      <c r="E19706" s="158"/>
    </row>
    <row r="19707" spans="1:5" x14ac:dyDescent="0.25">
      <c r="A19707" s="158">
        <v>208918.38437172401</v>
      </c>
      <c r="B19707" s="158">
        <v>-0.178728951351104</v>
      </c>
      <c r="C19707" s="158"/>
      <c r="D19707" s="158"/>
      <c r="E19707" s="158"/>
    </row>
    <row r="19708" spans="1:5" x14ac:dyDescent="0.25">
      <c r="A19708" s="158">
        <v>209433.64280012299</v>
      </c>
      <c r="B19708" s="158">
        <v>0.33595243997288599</v>
      </c>
      <c r="C19708" s="158"/>
      <c r="D19708" s="158"/>
      <c r="E19708" s="158"/>
    </row>
    <row r="19709" spans="1:5" x14ac:dyDescent="0.25">
      <c r="A19709" s="158">
        <v>209655.84562040801</v>
      </c>
      <c r="B19709" s="158">
        <v>0.85273929234037604</v>
      </c>
      <c r="C19709" s="158"/>
      <c r="D19709" s="158"/>
      <c r="E19709" s="158"/>
    </row>
    <row r="19710" spans="1:5" x14ac:dyDescent="0.25">
      <c r="A19710" s="158">
        <v>209785.819739903</v>
      </c>
      <c r="B19710" s="158">
        <v>-0.62285534089399097</v>
      </c>
      <c r="C19710" s="158"/>
      <c r="D19710" s="158"/>
      <c r="E19710" s="158"/>
    </row>
    <row r="19711" spans="1:5" x14ac:dyDescent="0.25">
      <c r="A19711" s="158">
        <v>209928.26469688999</v>
      </c>
      <c r="B19711" s="158">
        <v>-2.1996323544174401</v>
      </c>
      <c r="C19711" s="158"/>
      <c r="D19711" s="158"/>
      <c r="E19711" s="158"/>
    </row>
    <row r="19712" spans="1:5" x14ac:dyDescent="0.25">
      <c r="A19712" s="158">
        <v>210289.24394454801</v>
      </c>
      <c r="B19712" s="158">
        <v>0.29960581443435602</v>
      </c>
      <c r="C19712" s="158"/>
      <c r="D19712" s="158"/>
      <c r="E19712" s="158"/>
    </row>
    <row r="19713" spans="1:5" x14ac:dyDescent="0.25">
      <c r="A19713" s="158">
        <v>210804.75871696201</v>
      </c>
      <c r="B19713" s="158">
        <v>-0.76243217203442204</v>
      </c>
      <c r="C19713" s="158"/>
      <c r="D19713" s="158"/>
      <c r="E19713" s="158"/>
    </row>
    <row r="19714" spans="1:5" x14ac:dyDescent="0.25">
      <c r="A19714" s="158">
        <v>210951.32362572401</v>
      </c>
      <c r="B19714" s="158">
        <v>-0.421386996842887</v>
      </c>
      <c r="C19714" s="158"/>
      <c r="D19714" s="158"/>
      <c r="E19714" s="158"/>
    </row>
    <row r="19715" spans="1:5" x14ac:dyDescent="0.25">
      <c r="A19715" s="158">
        <v>210957.94645786501</v>
      </c>
      <c r="B19715" s="158">
        <v>-0.71266345961552602</v>
      </c>
      <c r="C19715" s="158"/>
      <c r="D19715" s="158"/>
      <c r="E19715" s="158"/>
    </row>
    <row r="19716" spans="1:5" x14ac:dyDescent="0.25">
      <c r="A19716" s="158">
        <v>211329.067342019</v>
      </c>
      <c r="B19716" s="158">
        <v>8.4405119774988394E-2</v>
      </c>
      <c r="C19716" s="158"/>
      <c r="D19716" s="158"/>
      <c r="E19716" s="158"/>
    </row>
    <row r="19717" spans="1:5" x14ac:dyDescent="0.25">
      <c r="A19717" s="158">
        <v>211429.117452031</v>
      </c>
      <c r="B19717" s="158">
        <v>0.38640320639300502</v>
      </c>
      <c r="C19717" s="158"/>
      <c r="D19717" s="158"/>
      <c r="E19717" s="158"/>
    </row>
    <row r="19718" spans="1:5" x14ac:dyDescent="0.25">
      <c r="A19718" s="158">
        <v>211539.35213398701</v>
      </c>
      <c r="B19718" s="158">
        <v>3.0021887348941299</v>
      </c>
      <c r="C19718" s="158"/>
      <c r="D19718" s="158"/>
      <c r="E19718" s="158"/>
    </row>
    <row r="19719" spans="1:5" x14ac:dyDescent="0.25">
      <c r="A19719" s="158">
        <v>211613.883675791</v>
      </c>
      <c r="B19719" s="158">
        <v>0.17160367538124899</v>
      </c>
      <c r="C19719" s="158"/>
      <c r="D19719" s="158"/>
      <c r="E19719" s="158"/>
    </row>
    <row r="19720" spans="1:5" x14ac:dyDescent="0.25">
      <c r="A19720" s="158">
        <v>211650.894373866</v>
      </c>
      <c r="B19720" s="158">
        <v>3.1710659543648498</v>
      </c>
      <c r="C19720" s="158"/>
      <c r="D19720" s="158"/>
      <c r="E19720" s="158"/>
    </row>
    <row r="19721" spans="1:5" x14ac:dyDescent="0.25">
      <c r="A19721" s="158">
        <v>211745.191627097</v>
      </c>
      <c r="B19721" s="158">
        <v>5.7974096028101201</v>
      </c>
      <c r="C19721" s="158"/>
      <c r="D19721" s="158"/>
      <c r="E19721" s="158"/>
    </row>
    <row r="19722" spans="1:5" x14ac:dyDescent="0.25">
      <c r="A19722" s="158">
        <v>211767.62855465099</v>
      </c>
      <c r="B19722" s="158">
        <v>-3.7311394227623799E-2</v>
      </c>
      <c r="C19722" s="158"/>
      <c r="D19722" s="158"/>
      <c r="E19722" s="158"/>
    </row>
    <row r="19723" spans="1:5" x14ac:dyDescent="0.25">
      <c r="A19723" s="158">
        <v>211816.915501815</v>
      </c>
      <c r="B19723" s="158">
        <v>-0.34504314328115399</v>
      </c>
      <c r="C19723" s="158"/>
      <c r="D19723" s="158"/>
      <c r="E19723" s="158"/>
    </row>
    <row r="19724" spans="1:5" x14ac:dyDescent="0.25">
      <c r="A19724" s="158">
        <v>211890.22381857099</v>
      </c>
      <c r="B19724" s="158">
        <v>-0.64802958526857202</v>
      </c>
      <c r="C19724" s="158"/>
      <c r="D19724" s="158"/>
      <c r="E19724" s="158"/>
    </row>
    <row r="19725" spans="1:5" x14ac:dyDescent="0.25">
      <c r="A19725" s="158">
        <v>212214.35216393601</v>
      </c>
      <c r="B19725" s="158">
        <v>-0.51851103919303698</v>
      </c>
      <c r="C19725" s="158"/>
      <c r="D19725" s="158"/>
      <c r="E19725" s="158"/>
    </row>
    <row r="19726" spans="1:5" x14ac:dyDescent="0.25">
      <c r="A19726" s="158">
        <v>212268.40916369899</v>
      </c>
      <c r="B19726" s="158">
        <v>-0.51414612825277906</v>
      </c>
      <c r="C19726" s="158"/>
      <c r="D19726" s="158"/>
      <c r="E19726" s="158"/>
    </row>
    <row r="19727" spans="1:5" x14ac:dyDescent="0.25">
      <c r="A19727" s="158">
        <v>212604.279474454</v>
      </c>
      <c r="B19727" s="158">
        <v>-0.28912283087790802</v>
      </c>
      <c r="C19727" s="158"/>
      <c r="D19727" s="158"/>
      <c r="E19727" s="158"/>
    </row>
    <row r="19728" spans="1:5" x14ac:dyDescent="0.25">
      <c r="A19728" s="158">
        <v>212640.47825414999</v>
      </c>
      <c r="B19728" s="158">
        <v>0.19468978051837599</v>
      </c>
      <c r="C19728" s="158"/>
      <c r="D19728" s="158"/>
      <c r="E19728" s="158"/>
    </row>
    <row r="19729" spans="1:5" x14ac:dyDescent="0.25">
      <c r="A19729" s="158">
        <v>212642.64790208099</v>
      </c>
      <c r="B19729" s="158">
        <v>-1.1030400303546</v>
      </c>
      <c r="C19729" s="158"/>
      <c r="D19729" s="158"/>
      <c r="E19729" s="158"/>
    </row>
    <row r="19730" spans="1:5" x14ac:dyDescent="0.25">
      <c r="A19730" s="158">
        <v>212829.08014634001</v>
      </c>
      <c r="B19730" s="158">
        <v>5.4931849691825398</v>
      </c>
      <c r="C19730" s="158"/>
      <c r="D19730" s="158"/>
      <c r="E19730" s="158"/>
    </row>
    <row r="19731" spans="1:5" x14ac:dyDescent="0.25">
      <c r="A19731" s="158">
        <v>213135.42133581301</v>
      </c>
      <c r="B19731" s="158">
        <v>-0.289037246979718</v>
      </c>
      <c r="C19731" s="158"/>
      <c r="D19731" s="158"/>
      <c r="E19731" s="158"/>
    </row>
    <row r="19732" spans="1:5" x14ac:dyDescent="0.25">
      <c r="A19732" s="158">
        <v>213137.31528900599</v>
      </c>
      <c r="B19732" s="158">
        <v>0.40163312934109502</v>
      </c>
      <c r="C19732" s="158"/>
      <c r="D19732" s="158"/>
      <c r="E19732" s="158"/>
    </row>
    <row r="19733" spans="1:5" x14ac:dyDescent="0.25">
      <c r="A19733" s="158">
        <v>213412.007839987</v>
      </c>
      <c r="B19733" s="158">
        <v>-0.98856763606364195</v>
      </c>
      <c r="C19733" s="158"/>
      <c r="D19733" s="158"/>
      <c r="E19733" s="158"/>
    </row>
    <row r="19734" spans="1:5" x14ac:dyDescent="0.25">
      <c r="A19734" s="158">
        <v>213738.36724544401</v>
      </c>
      <c r="B19734" s="158">
        <v>0.360061513318577</v>
      </c>
      <c r="C19734" s="158"/>
      <c r="D19734" s="158"/>
      <c r="E19734" s="158"/>
    </row>
    <row r="19735" spans="1:5" x14ac:dyDescent="0.25">
      <c r="A19735" s="158">
        <v>213766.19172355501</v>
      </c>
      <c r="B19735" s="158">
        <v>4.1166184438046001</v>
      </c>
      <c r="C19735" s="158"/>
      <c r="D19735" s="158"/>
      <c r="E19735" s="158"/>
    </row>
    <row r="19736" spans="1:5" x14ac:dyDescent="0.25">
      <c r="A19736" s="158">
        <v>213920.48195886301</v>
      </c>
      <c r="B19736" s="158">
        <v>0.108562080342822</v>
      </c>
      <c r="C19736" s="158"/>
      <c r="D19736" s="158"/>
      <c r="E19736" s="158"/>
    </row>
    <row r="19737" spans="1:5" x14ac:dyDescent="0.25">
      <c r="A19737" s="158">
        <v>214038.37380254001</v>
      </c>
      <c r="B19737" s="158">
        <v>1.2880707281389201</v>
      </c>
      <c r="C19737" s="158"/>
      <c r="D19737" s="158"/>
      <c r="E19737" s="158"/>
    </row>
    <row r="19738" spans="1:5" x14ac:dyDescent="0.25">
      <c r="A19738" s="158">
        <v>214157.60767013099</v>
      </c>
      <c r="B19738" s="158">
        <v>-0.52483955048536801</v>
      </c>
      <c r="C19738" s="158"/>
      <c r="D19738" s="158"/>
      <c r="E19738" s="158"/>
    </row>
    <row r="19739" spans="1:5" x14ac:dyDescent="0.25">
      <c r="A19739" s="158">
        <v>214166.19582525699</v>
      </c>
      <c r="B19739" s="158">
        <v>2.7763590921057602</v>
      </c>
      <c r="C19739" s="158"/>
      <c r="D19739" s="158"/>
      <c r="E19739" s="158"/>
    </row>
    <row r="19740" spans="1:5" x14ac:dyDescent="0.25">
      <c r="A19740" s="158">
        <v>214594.58481784799</v>
      </c>
      <c r="B19740" s="158">
        <v>7.1355205192302804E-2</v>
      </c>
      <c r="C19740" s="158"/>
      <c r="D19740" s="158"/>
      <c r="E19740" s="158"/>
    </row>
    <row r="19741" spans="1:5" x14ac:dyDescent="0.25">
      <c r="A19741" s="158">
        <v>215556.95803152901</v>
      </c>
      <c r="B19741" s="158">
        <v>-0.392071793816617</v>
      </c>
      <c r="C19741" s="158"/>
      <c r="D19741" s="158"/>
      <c r="E19741" s="158"/>
    </row>
    <row r="19742" spans="1:5" x14ac:dyDescent="0.25">
      <c r="A19742" s="158">
        <v>215663.60042302101</v>
      </c>
      <c r="B19742" s="158">
        <v>0.10233580778906699</v>
      </c>
      <c r="C19742" s="158"/>
      <c r="D19742" s="158"/>
      <c r="E19742" s="158"/>
    </row>
    <row r="19743" spans="1:5" x14ac:dyDescent="0.25">
      <c r="A19743" s="158">
        <v>215897.533846784</v>
      </c>
      <c r="B19743" s="158">
        <v>4.4284006663081197</v>
      </c>
      <c r="C19743" s="158"/>
      <c r="D19743" s="158"/>
      <c r="E19743" s="158"/>
    </row>
    <row r="19744" spans="1:5" x14ac:dyDescent="0.25">
      <c r="A19744" s="158">
        <v>216297.571180409</v>
      </c>
      <c r="B19744" s="158">
        <v>-0.49609974880117103</v>
      </c>
      <c r="C19744" s="158"/>
      <c r="D19744" s="158"/>
      <c r="E19744" s="158"/>
    </row>
    <row r="19745" spans="1:5" x14ac:dyDescent="0.25">
      <c r="A19745" s="158">
        <v>217147.367964976</v>
      </c>
      <c r="B19745" s="158">
        <v>0.116339542007449</v>
      </c>
      <c r="C19745" s="158"/>
      <c r="D19745" s="158"/>
      <c r="E19745" s="158"/>
    </row>
    <row r="19746" spans="1:5" x14ac:dyDescent="0.25">
      <c r="A19746" s="158">
        <v>218273.54598181901</v>
      </c>
      <c r="B19746" s="158">
        <v>0.150803604691085</v>
      </c>
      <c r="C19746" s="158"/>
      <c r="D19746" s="158"/>
      <c r="E19746" s="158"/>
    </row>
    <row r="19747" spans="1:5" x14ac:dyDescent="0.25">
      <c r="A19747" s="158">
        <v>218403.58402629799</v>
      </c>
      <c r="B19747" s="158">
        <v>-2.3538961731149999</v>
      </c>
      <c r="C19747" s="158"/>
      <c r="D19747" s="158"/>
      <c r="E19747" s="158"/>
    </row>
    <row r="19748" spans="1:5" x14ac:dyDescent="0.25">
      <c r="A19748" s="158">
        <v>218590.61192790899</v>
      </c>
      <c r="B19748" s="158">
        <v>0.73768956687976195</v>
      </c>
      <c r="C19748" s="158"/>
      <c r="D19748" s="158"/>
      <c r="E19748" s="158"/>
    </row>
    <row r="19749" spans="1:5" x14ac:dyDescent="0.25">
      <c r="A19749" s="158">
        <v>218799.271101975</v>
      </c>
      <c r="B19749" s="158">
        <v>0.35391427643260998</v>
      </c>
      <c r="C19749" s="158"/>
      <c r="D19749" s="158"/>
      <c r="E19749" s="158"/>
    </row>
    <row r="19750" spans="1:5" x14ac:dyDescent="0.25">
      <c r="A19750" s="158">
        <v>219056.92614803699</v>
      </c>
      <c r="B19750" s="158">
        <v>0.20001632610360301</v>
      </c>
      <c r="C19750" s="158"/>
      <c r="D19750" s="158"/>
      <c r="E19750" s="158"/>
    </row>
    <row r="19751" spans="1:5" x14ac:dyDescent="0.25">
      <c r="A19751" s="158">
        <v>219305.68627316799</v>
      </c>
      <c r="B19751" s="158">
        <v>0.26838494459127099</v>
      </c>
      <c r="C19751" s="158"/>
      <c r="D19751" s="158"/>
      <c r="E19751" s="158"/>
    </row>
    <row r="19752" spans="1:5" x14ac:dyDescent="0.25">
      <c r="A19752" s="158">
        <v>219332.44042516701</v>
      </c>
      <c r="B19752" s="158">
        <v>0.28500720162190102</v>
      </c>
      <c r="C19752" s="158"/>
      <c r="D19752" s="158"/>
      <c r="E19752" s="158"/>
    </row>
    <row r="19753" spans="1:5" x14ac:dyDescent="0.25">
      <c r="A19753" s="158">
        <v>219408.984017076</v>
      </c>
      <c r="B19753" s="158">
        <v>-0.72329864195751503</v>
      </c>
      <c r="C19753" s="158"/>
      <c r="D19753" s="158"/>
      <c r="E19753" s="158"/>
    </row>
    <row r="19754" spans="1:5" x14ac:dyDescent="0.25">
      <c r="A19754" s="158">
        <v>219860.96505502801</v>
      </c>
      <c r="B19754" s="158">
        <v>-0.745193079782835</v>
      </c>
      <c r="C19754" s="158"/>
      <c r="D19754" s="158"/>
      <c r="E19754" s="158"/>
    </row>
    <row r="19755" spans="1:5" x14ac:dyDescent="0.25">
      <c r="A19755" s="158">
        <v>220939.86625036699</v>
      </c>
      <c r="B19755" s="158">
        <v>0.376962018163574</v>
      </c>
      <c r="C19755" s="158"/>
      <c r="D19755" s="158"/>
      <c r="E19755" s="158"/>
    </row>
    <row r="19756" spans="1:5" x14ac:dyDescent="0.25">
      <c r="A19756" s="158">
        <v>221469.913385269</v>
      </c>
      <c r="B19756" s="158">
        <v>-0.48416462346897399</v>
      </c>
      <c r="C19756" s="158"/>
      <c r="D19756" s="158"/>
      <c r="E19756" s="158"/>
    </row>
    <row r="19757" spans="1:5" x14ac:dyDescent="0.25">
      <c r="A19757" s="158">
        <v>221502.59238720601</v>
      </c>
      <c r="B19757" s="158">
        <v>1.01308398178845</v>
      </c>
      <c r="C19757" s="158"/>
      <c r="D19757" s="158"/>
      <c r="E19757" s="158"/>
    </row>
    <row r="19758" spans="1:5" x14ac:dyDescent="0.25">
      <c r="A19758" s="158">
        <v>221576.875215762</v>
      </c>
      <c r="B19758" s="158">
        <v>9.4338480727040902E-2</v>
      </c>
      <c r="C19758" s="158"/>
      <c r="D19758" s="158"/>
      <c r="E19758" s="158"/>
    </row>
    <row r="19759" spans="1:5" x14ac:dyDescent="0.25">
      <c r="A19759" s="158">
        <v>221916.08071948701</v>
      </c>
      <c r="B19759" s="158">
        <v>6.2180605809981904</v>
      </c>
      <c r="C19759" s="158"/>
      <c r="D19759" s="158"/>
      <c r="E19759" s="158"/>
    </row>
    <row r="19760" spans="1:5" x14ac:dyDescent="0.25">
      <c r="A19760" s="158">
        <v>222186.34564069399</v>
      </c>
      <c r="B19760" s="158">
        <v>-0.38804866138685301</v>
      </c>
      <c r="C19760" s="158"/>
      <c r="D19760" s="158"/>
      <c r="E19760" s="158"/>
    </row>
    <row r="19761" spans="1:5" x14ac:dyDescent="0.25">
      <c r="A19761" s="158">
        <v>222235.317511998</v>
      </c>
      <c r="B19761" s="158">
        <v>-0.60698841395359104</v>
      </c>
      <c r="C19761" s="158"/>
      <c r="D19761" s="158"/>
      <c r="E19761" s="158"/>
    </row>
    <row r="19762" spans="1:5" x14ac:dyDescent="0.25">
      <c r="A19762" s="158">
        <v>222296.22156477399</v>
      </c>
      <c r="B19762" s="158">
        <v>-0.37190361267616101</v>
      </c>
      <c r="C19762" s="158"/>
      <c r="D19762" s="158"/>
      <c r="E19762" s="158"/>
    </row>
    <row r="19763" spans="1:5" x14ac:dyDescent="0.25">
      <c r="A19763" s="158">
        <v>222336.746506658</v>
      </c>
      <c r="B19763" s="158">
        <v>-0.300655621569412</v>
      </c>
      <c r="C19763" s="158"/>
      <c r="D19763" s="158"/>
      <c r="E19763" s="158"/>
    </row>
    <row r="19764" spans="1:5" x14ac:dyDescent="0.25">
      <c r="A19764" s="158">
        <v>222426.32323258399</v>
      </c>
      <c r="B19764" s="158">
        <v>2.7238118531869301E-2</v>
      </c>
      <c r="C19764" s="158"/>
      <c r="D19764" s="158"/>
      <c r="E19764" s="158"/>
    </row>
    <row r="19765" spans="1:5" x14ac:dyDescent="0.25">
      <c r="A19765" s="158">
        <v>222505.374951626</v>
      </c>
      <c r="B19765" s="158">
        <v>-0.38755509560403101</v>
      </c>
      <c r="C19765" s="158"/>
      <c r="D19765" s="158"/>
      <c r="E19765" s="158"/>
    </row>
    <row r="19766" spans="1:5" x14ac:dyDescent="0.25">
      <c r="A19766" s="158">
        <v>222672.85988538599</v>
      </c>
      <c r="B19766" s="158">
        <v>-0.39859582729311299</v>
      </c>
      <c r="C19766" s="158"/>
      <c r="D19766" s="158"/>
      <c r="E19766" s="158"/>
    </row>
    <row r="19767" spans="1:5" x14ac:dyDescent="0.25">
      <c r="A19767" s="158">
        <v>222850.52714438201</v>
      </c>
      <c r="B19767" s="158">
        <v>0.61645826838747597</v>
      </c>
      <c r="C19767" s="158"/>
      <c r="D19767" s="158"/>
      <c r="E19767" s="158"/>
    </row>
    <row r="19768" spans="1:5" x14ac:dyDescent="0.25">
      <c r="A19768" s="158">
        <v>222857.557178855</v>
      </c>
      <c r="B19768" s="158">
        <v>8.1740343796821199E-2</v>
      </c>
      <c r="C19768" s="158"/>
      <c r="D19768" s="158"/>
      <c r="E19768" s="158"/>
    </row>
    <row r="19769" spans="1:5" x14ac:dyDescent="0.25">
      <c r="A19769" s="158">
        <v>223039.41947654399</v>
      </c>
      <c r="B19769" s="158">
        <v>-0.95770860424386794</v>
      </c>
      <c r="C19769" s="158"/>
      <c r="D19769" s="158"/>
      <c r="E19769" s="158"/>
    </row>
    <row r="19770" spans="1:5" x14ac:dyDescent="0.25">
      <c r="A19770" s="158">
        <v>223162.28975599201</v>
      </c>
      <c r="B19770" s="158">
        <v>7.7833344029415397</v>
      </c>
      <c r="C19770" s="158"/>
      <c r="D19770" s="158"/>
      <c r="E19770" s="158"/>
    </row>
    <row r="19771" spans="1:5" x14ac:dyDescent="0.25">
      <c r="A19771" s="158">
        <v>223191.74821959101</v>
      </c>
      <c r="B19771" s="158">
        <v>-1.2908531742268801</v>
      </c>
      <c r="C19771" s="158"/>
      <c r="D19771" s="158"/>
      <c r="E19771" s="158"/>
    </row>
    <row r="19772" spans="1:5" x14ac:dyDescent="0.25">
      <c r="A19772" s="158">
        <v>223314.28011655001</v>
      </c>
      <c r="B19772" s="158">
        <v>0.79642054580564303</v>
      </c>
      <c r="C19772" s="158"/>
      <c r="D19772" s="158"/>
      <c r="E19772" s="158"/>
    </row>
    <row r="19773" spans="1:5" x14ac:dyDescent="0.25">
      <c r="A19773" s="158">
        <v>223648.44801296899</v>
      </c>
      <c r="B19773" s="158">
        <v>-0.36882656366101801</v>
      </c>
      <c r="C19773" s="158"/>
      <c r="D19773" s="158"/>
      <c r="E19773" s="158"/>
    </row>
    <row r="19774" spans="1:5" x14ac:dyDescent="0.25">
      <c r="A19774" s="158">
        <v>224324.05056432699</v>
      </c>
      <c r="B19774" s="158">
        <v>-0.50614834798362596</v>
      </c>
      <c r="C19774" s="158"/>
      <c r="D19774" s="158"/>
      <c r="E19774" s="158"/>
    </row>
    <row r="19775" spans="1:5" x14ac:dyDescent="0.25">
      <c r="A19775" s="158">
        <v>224439.71551366101</v>
      </c>
      <c r="B19775" s="158">
        <v>0.547832484728072</v>
      </c>
      <c r="C19775" s="158"/>
      <c r="D19775" s="158"/>
      <c r="E19775" s="158"/>
    </row>
    <row r="19776" spans="1:5" x14ac:dyDescent="0.25">
      <c r="A19776" s="158">
        <v>224550.84263445801</v>
      </c>
      <c r="B19776" s="158">
        <v>0.109541679736469</v>
      </c>
      <c r="C19776" s="158"/>
      <c r="D19776" s="158"/>
      <c r="E19776" s="158"/>
    </row>
    <row r="19777" spans="1:5" x14ac:dyDescent="0.25">
      <c r="A19777" s="158">
        <v>224707.36982036001</v>
      </c>
      <c r="B19777" s="158">
        <v>-0.550918470677075</v>
      </c>
      <c r="C19777" s="158"/>
      <c r="D19777" s="158"/>
      <c r="E19777" s="158"/>
    </row>
    <row r="19778" spans="1:5" x14ac:dyDescent="0.25">
      <c r="A19778" s="158">
        <v>225208.222729434</v>
      </c>
      <c r="B19778" s="158">
        <v>0.92840677226437895</v>
      </c>
      <c r="C19778" s="158"/>
      <c r="D19778" s="158"/>
      <c r="E19778" s="158"/>
    </row>
    <row r="19779" spans="1:5" x14ac:dyDescent="0.25">
      <c r="A19779" s="158">
        <v>225322.98919887</v>
      </c>
      <c r="B19779" s="158">
        <v>-0.31899386729197199</v>
      </c>
      <c r="C19779" s="158"/>
      <c r="D19779" s="158"/>
      <c r="E19779" s="158"/>
    </row>
    <row r="19780" spans="1:5" x14ac:dyDescent="0.25">
      <c r="A19780" s="158">
        <v>225521.863217504</v>
      </c>
      <c r="B19780" s="158">
        <v>3.4212234176267602</v>
      </c>
      <c r="C19780" s="158"/>
      <c r="D19780" s="158"/>
      <c r="E19780" s="158"/>
    </row>
    <row r="19781" spans="1:5" x14ac:dyDescent="0.25">
      <c r="A19781" s="158">
        <v>225786.11389308001</v>
      </c>
      <c r="B19781" s="158">
        <v>-0.15653407948772499</v>
      </c>
      <c r="C19781" s="158"/>
      <c r="D19781" s="158"/>
      <c r="E19781" s="158"/>
    </row>
    <row r="19782" spans="1:5" x14ac:dyDescent="0.25">
      <c r="A19782" s="158">
        <v>225811.77017615901</v>
      </c>
      <c r="B19782" s="158">
        <v>-0.95615097018154604</v>
      </c>
      <c r="C19782" s="158"/>
      <c r="D19782" s="158"/>
      <c r="E19782" s="158"/>
    </row>
    <row r="19783" spans="1:5" x14ac:dyDescent="0.25">
      <c r="A19783" s="158">
        <v>225971.675169561</v>
      </c>
      <c r="B19783" s="158">
        <v>-0.15761483952611</v>
      </c>
      <c r="C19783" s="158"/>
      <c r="D19783" s="158"/>
      <c r="E19783" s="158"/>
    </row>
    <row r="19784" spans="1:5" x14ac:dyDescent="0.25">
      <c r="A19784" s="158">
        <v>226236.639950888</v>
      </c>
      <c r="B19784" s="158">
        <v>-0.217361541403749</v>
      </c>
      <c r="C19784" s="158"/>
      <c r="D19784" s="158"/>
      <c r="E19784" s="158"/>
    </row>
    <row r="19785" spans="1:5" x14ac:dyDescent="0.25">
      <c r="A19785" s="158">
        <v>226971.04630149901</v>
      </c>
      <c r="B19785" s="158">
        <v>0.21672993466554899</v>
      </c>
      <c r="C19785" s="158"/>
      <c r="D19785" s="158"/>
      <c r="E19785" s="158"/>
    </row>
    <row r="19786" spans="1:5" x14ac:dyDescent="0.25">
      <c r="A19786" s="158">
        <v>227331.49657395601</v>
      </c>
      <c r="B19786" s="158">
        <v>0.11018202677664</v>
      </c>
      <c r="C19786" s="158"/>
      <c r="D19786" s="158"/>
      <c r="E19786" s="158"/>
    </row>
    <row r="19787" spans="1:5" x14ac:dyDescent="0.25">
      <c r="A19787" s="158">
        <v>227713.12684349899</v>
      </c>
      <c r="B19787" s="158">
        <v>-0.55395500584202195</v>
      </c>
      <c r="C19787" s="158"/>
      <c r="D19787" s="158"/>
      <c r="E19787" s="158"/>
    </row>
    <row r="19788" spans="1:5" x14ac:dyDescent="0.25">
      <c r="A19788" s="158">
        <v>227806.66583508099</v>
      </c>
      <c r="B19788" s="158">
        <v>0.16947028201654801</v>
      </c>
      <c r="C19788" s="158"/>
      <c r="D19788" s="158"/>
      <c r="E19788" s="158"/>
    </row>
    <row r="19789" spans="1:5" x14ac:dyDescent="0.25">
      <c r="A19789" s="158">
        <v>228124.207598826</v>
      </c>
      <c r="B19789" s="158">
        <v>3.9077098275514399</v>
      </c>
      <c r="C19789" s="158"/>
      <c r="D19789" s="158"/>
      <c r="E19789" s="158"/>
    </row>
    <row r="19790" spans="1:5" x14ac:dyDescent="0.25">
      <c r="A19790" s="158">
        <v>229774.364771411</v>
      </c>
      <c r="B19790" s="158">
        <v>-0.1044596458736</v>
      </c>
      <c r="C19790" s="158"/>
      <c r="D19790" s="158"/>
      <c r="E19790" s="158"/>
    </row>
    <row r="19791" spans="1:5" x14ac:dyDescent="0.25">
      <c r="A19791" s="158">
        <v>229879.30782922299</v>
      </c>
      <c r="B19791" s="158">
        <v>-0.34059895284421798</v>
      </c>
      <c r="C19791" s="158"/>
      <c r="D19791" s="158"/>
      <c r="E19791" s="158"/>
    </row>
    <row r="19792" spans="1:5" x14ac:dyDescent="0.25">
      <c r="A19792" s="158">
        <v>230342.555636962</v>
      </c>
      <c r="B19792" s="158">
        <v>-0.26597148763020101</v>
      </c>
      <c r="C19792" s="158"/>
      <c r="D19792" s="158"/>
      <c r="E19792" s="158"/>
    </row>
    <row r="19793" spans="1:5" x14ac:dyDescent="0.25">
      <c r="A19793" s="158">
        <v>230985.75713909499</v>
      </c>
      <c r="B19793" s="158">
        <v>-1.9032251643545399</v>
      </c>
      <c r="C19793" s="158"/>
      <c r="D19793" s="158"/>
      <c r="E19793" s="158"/>
    </row>
    <row r="19794" spans="1:5" x14ac:dyDescent="0.25">
      <c r="A19794" s="158">
        <v>231159.22470665901</v>
      </c>
      <c r="B19794" s="158">
        <v>4.1703635785653903</v>
      </c>
      <c r="C19794" s="158"/>
      <c r="D19794" s="158"/>
      <c r="E19794" s="158"/>
    </row>
    <row r="19795" spans="1:5" x14ac:dyDescent="0.25">
      <c r="A19795" s="158">
        <v>231317.28625848799</v>
      </c>
      <c r="B19795" s="158">
        <v>2.0060883448293998</v>
      </c>
      <c r="C19795" s="158"/>
      <c r="D19795" s="158"/>
      <c r="E19795" s="158"/>
    </row>
    <row r="19796" spans="1:5" x14ac:dyDescent="0.25">
      <c r="A19796" s="158">
        <v>231433.895393785</v>
      </c>
      <c r="B19796" s="158">
        <v>-0.736864225044354</v>
      </c>
      <c r="C19796" s="158"/>
      <c r="D19796" s="158"/>
      <c r="E19796" s="158"/>
    </row>
    <row r="19797" spans="1:5" x14ac:dyDescent="0.25">
      <c r="A19797" s="158">
        <v>232754.22403966999</v>
      </c>
      <c r="B19797" s="158">
        <v>6.4109581553886397</v>
      </c>
      <c r="C19797" s="158"/>
      <c r="D19797" s="158"/>
      <c r="E19797" s="158"/>
    </row>
    <row r="19798" spans="1:5" x14ac:dyDescent="0.25">
      <c r="A19798" s="158">
        <v>233187.74269337399</v>
      </c>
      <c r="B19798" s="158">
        <v>-0.16398798923538099</v>
      </c>
      <c r="C19798" s="158"/>
      <c r="D19798" s="158"/>
      <c r="E19798" s="158"/>
    </row>
    <row r="19799" spans="1:5" x14ac:dyDescent="0.25">
      <c r="A19799" s="158">
        <v>233425.36355744599</v>
      </c>
      <c r="B19799" s="158">
        <v>0.202764597579286</v>
      </c>
      <c r="C19799" s="158"/>
      <c r="D19799" s="158"/>
      <c r="E19799" s="158"/>
    </row>
    <row r="19800" spans="1:5" x14ac:dyDescent="0.25">
      <c r="A19800" s="158">
        <v>233865.007153702</v>
      </c>
      <c r="B19800" s="158">
        <v>-0.12515770143909399</v>
      </c>
      <c r="C19800" s="158"/>
      <c r="D19800" s="158"/>
      <c r="E19800" s="158"/>
    </row>
    <row r="19801" spans="1:5" x14ac:dyDescent="0.25">
      <c r="A19801" s="158">
        <v>234257.46055168501</v>
      </c>
      <c r="B19801" s="158">
        <v>-0.67426703038232505</v>
      </c>
      <c r="C19801" s="158"/>
      <c r="D19801" s="158"/>
      <c r="E19801" s="158"/>
    </row>
    <row r="19802" spans="1:5" x14ac:dyDescent="0.25">
      <c r="A19802" s="158">
        <v>234516.99739866401</v>
      </c>
      <c r="B19802" s="158">
        <v>0.60223426146812598</v>
      </c>
      <c r="C19802" s="158"/>
      <c r="D19802" s="158"/>
      <c r="E19802" s="158"/>
    </row>
    <row r="19803" spans="1:5" x14ac:dyDescent="0.25">
      <c r="A19803" s="158">
        <v>234677.83570940999</v>
      </c>
      <c r="B19803" s="158">
        <v>0.45699946645765299</v>
      </c>
      <c r="C19803" s="158"/>
      <c r="D19803" s="158"/>
      <c r="E19803" s="158"/>
    </row>
    <row r="19804" spans="1:5" x14ac:dyDescent="0.25">
      <c r="A19804" s="158">
        <v>234728.446021143</v>
      </c>
      <c r="B19804" s="158">
        <v>0.230312835000102</v>
      </c>
      <c r="C19804" s="158"/>
      <c r="D19804" s="158"/>
      <c r="E19804" s="158"/>
    </row>
    <row r="19805" spans="1:5" x14ac:dyDescent="0.25">
      <c r="A19805" s="158">
        <v>234990.85429958999</v>
      </c>
      <c r="B19805" s="158">
        <v>0.123273648641753</v>
      </c>
      <c r="C19805" s="158"/>
      <c r="D19805" s="158"/>
      <c r="E19805" s="158"/>
    </row>
    <row r="19806" spans="1:5" x14ac:dyDescent="0.25">
      <c r="A19806" s="158">
        <v>235076.458557348</v>
      </c>
      <c r="B19806" s="158">
        <v>9.2662412840716094E-2</v>
      </c>
      <c r="C19806" s="158"/>
      <c r="D19806" s="158"/>
      <c r="E19806" s="158"/>
    </row>
    <row r="19807" spans="1:5" x14ac:dyDescent="0.25">
      <c r="A19807" s="158">
        <v>235213.29319594399</v>
      </c>
      <c r="B19807" s="158">
        <v>2.1344223742222099</v>
      </c>
      <c r="C19807" s="158"/>
      <c r="D19807" s="158"/>
      <c r="E19807" s="158"/>
    </row>
    <row r="19808" spans="1:5" x14ac:dyDescent="0.25">
      <c r="A19808" s="158">
        <v>235322.26328459801</v>
      </c>
      <c r="B19808" s="158">
        <v>0.130783700963222</v>
      </c>
      <c r="C19808" s="158"/>
      <c r="D19808" s="158"/>
      <c r="E19808" s="158"/>
    </row>
    <row r="19809" spans="1:5" x14ac:dyDescent="0.25">
      <c r="A19809" s="158">
        <v>235813.96301832501</v>
      </c>
      <c r="B19809" s="158">
        <v>3.4223426075808501</v>
      </c>
      <c r="C19809" s="158"/>
      <c r="D19809" s="158"/>
      <c r="E19809" s="158"/>
    </row>
    <row r="19810" spans="1:5" x14ac:dyDescent="0.25">
      <c r="A19810" s="158">
        <v>235890.34078024401</v>
      </c>
      <c r="B19810" s="158">
        <v>0.36943609565247598</v>
      </c>
      <c r="C19810" s="158"/>
      <c r="D19810" s="158"/>
      <c r="E19810" s="158"/>
    </row>
    <row r="19811" spans="1:5" x14ac:dyDescent="0.25">
      <c r="A19811" s="158">
        <v>236151.32427406899</v>
      </c>
      <c r="B19811" s="158">
        <v>-0.40543670697658102</v>
      </c>
      <c r="C19811" s="158"/>
      <c r="D19811" s="158"/>
      <c r="E19811" s="158"/>
    </row>
    <row r="19812" spans="1:5" x14ac:dyDescent="0.25">
      <c r="A19812" s="158">
        <v>236704.837123676</v>
      </c>
      <c r="B19812" s="158">
        <v>-0.14019633366498799</v>
      </c>
      <c r="C19812" s="158"/>
      <c r="D19812" s="158"/>
      <c r="E19812" s="158"/>
    </row>
    <row r="19813" spans="1:5" x14ac:dyDescent="0.25">
      <c r="A19813" s="158">
        <v>237009.451582829</v>
      </c>
      <c r="B19813" s="158">
        <v>0.33288865926939198</v>
      </c>
      <c r="C19813" s="158"/>
      <c r="D19813" s="158"/>
      <c r="E19813" s="158"/>
    </row>
    <row r="19814" spans="1:5" x14ac:dyDescent="0.25">
      <c r="A19814" s="158">
        <v>237052.05282139499</v>
      </c>
      <c r="B19814" s="158">
        <v>-0.72365299041479103</v>
      </c>
      <c r="C19814" s="158"/>
      <c r="D19814" s="158"/>
      <c r="E19814" s="158"/>
    </row>
    <row r="19815" spans="1:5" x14ac:dyDescent="0.25">
      <c r="A19815" s="158">
        <v>237111.248541565</v>
      </c>
      <c r="B19815" s="158">
        <v>0.244413878237526</v>
      </c>
      <c r="C19815" s="158"/>
      <c r="D19815" s="158"/>
      <c r="E19815" s="158"/>
    </row>
    <row r="19816" spans="1:5" x14ac:dyDescent="0.25">
      <c r="A19816" s="158">
        <v>237256.373533098</v>
      </c>
      <c r="B19816" s="158">
        <v>-2.16375791181278E-2</v>
      </c>
      <c r="C19816" s="158"/>
      <c r="D19816" s="158"/>
      <c r="E19816" s="158"/>
    </row>
    <row r="19817" spans="1:5" x14ac:dyDescent="0.25">
      <c r="A19817" s="158">
        <v>237831.73239762601</v>
      </c>
      <c r="B19817" s="158">
        <v>0.23984542566022299</v>
      </c>
      <c r="C19817" s="158"/>
      <c r="D19817" s="158"/>
      <c r="E19817" s="158"/>
    </row>
    <row r="19818" spans="1:5" x14ac:dyDescent="0.25">
      <c r="A19818" s="158">
        <v>238491.31430523301</v>
      </c>
      <c r="B19818" s="158">
        <v>-0.61285326526714401</v>
      </c>
      <c r="C19818" s="158"/>
      <c r="D19818" s="158"/>
      <c r="E19818" s="158"/>
    </row>
    <row r="19819" spans="1:5" x14ac:dyDescent="0.25">
      <c r="A19819" s="158">
        <v>238856.822520669</v>
      </c>
      <c r="B19819" s="158">
        <v>-0.60270665762883802</v>
      </c>
      <c r="C19819" s="158"/>
      <c r="D19819" s="158"/>
      <c r="E19819" s="158"/>
    </row>
    <row r="19820" spans="1:5" x14ac:dyDescent="0.25">
      <c r="A19820" s="158">
        <v>239885.808744034</v>
      </c>
      <c r="B19820" s="158">
        <v>0.26625707390672798</v>
      </c>
      <c r="C19820" s="158"/>
      <c r="D19820" s="158"/>
      <c r="E19820" s="158"/>
    </row>
    <row r="19821" spans="1:5" x14ac:dyDescent="0.25">
      <c r="A19821" s="158">
        <v>240083.18050376399</v>
      </c>
      <c r="B19821" s="158">
        <v>4.3549041325641198E-2</v>
      </c>
      <c r="C19821" s="158"/>
      <c r="D19821" s="158"/>
      <c r="E19821" s="158"/>
    </row>
    <row r="19822" spans="1:5" x14ac:dyDescent="0.25">
      <c r="A19822" s="158">
        <v>240167.29508501501</v>
      </c>
      <c r="B19822" s="158">
        <v>-0.328519570900276</v>
      </c>
      <c r="C19822" s="158"/>
      <c r="D19822" s="158"/>
      <c r="E19822" s="158"/>
    </row>
    <row r="19823" spans="1:5" x14ac:dyDescent="0.25">
      <c r="A19823" s="158">
        <v>241195.711493713</v>
      </c>
      <c r="B19823" s="158">
        <v>-0.42932394817161201</v>
      </c>
      <c r="C19823" s="158"/>
      <c r="D19823" s="158"/>
      <c r="E19823" s="158"/>
    </row>
    <row r="19824" spans="1:5" x14ac:dyDescent="0.25">
      <c r="A19824" s="158">
        <v>243326.265058686</v>
      </c>
      <c r="B19824" s="158">
        <v>-0.44065559757596701</v>
      </c>
      <c r="C19824" s="158"/>
      <c r="D19824" s="158"/>
      <c r="E19824" s="158"/>
    </row>
    <row r="19825" spans="1:5" x14ac:dyDescent="0.25">
      <c r="A19825" s="158">
        <v>244287.133520373</v>
      </c>
      <c r="B19825" s="158">
        <v>-0.50885036017816998</v>
      </c>
      <c r="C19825" s="158"/>
      <c r="D19825" s="158"/>
      <c r="E19825" s="158"/>
    </row>
    <row r="19826" spans="1:5" x14ac:dyDescent="0.25">
      <c r="A19826" s="158">
        <v>244332.823200193</v>
      </c>
      <c r="B19826" s="158">
        <v>-0.108468028165587</v>
      </c>
      <c r="C19826" s="158"/>
      <c r="D19826" s="158"/>
      <c r="E19826" s="158"/>
    </row>
    <row r="19827" spans="1:5" x14ac:dyDescent="0.25">
      <c r="A19827" s="158">
        <v>248017.10630264599</v>
      </c>
      <c r="B19827" s="158">
        <v>-0.79124737601141704</v>
      </c>
      <c r="C19827" s="158"/>
      <c r="D19827" s="158"/>
      <c r="E19827" s="158"/>
    </row>
    <row r="19828" spans="1:5" x14ac:dyDescent="0.25">
      <c r="A19828" s="158">
        <v>248450.91181649099</v>
      </c>
      <c r="B19828" s="158">
        <v>-0.44303905204663402</v>
      </c>
      <c r="C19828" s="158"/>
      <c r="D19828" s="158"/>
      <c r="E19828" s="158"/>
    </row>
    <row r="19829" spans="1:5" x14ac:dyDescent="0.25">
      <c r="A19829" s="158">
        <v>248786.14155526401</v>
      </c>
      <c r="B19829" s="158">
        <v>0.32301729971051502</v>
      </c>
      <c r="C19829" s="158"/>
      <c r="D19829" s="158"/>
      <c r="E19829" s="158"/>
    </row>
    <row r="19830" spans="1:5" x14ac:dyDescent="0.25">
      <c r="A19830" s="158">
        <v>249200.60037000099</v>
      </c>
      <c r="B19830" s="158">
        <v>0.267361318407211</v>
      </c>
      <c r="C19830" s="158"/>
      <c r="D19830" s="158"/>
      <c r="E19830" s="158"/>
    </row>
    <row r="19831" spans="1:5" x14ac:dyDescent="0.25">
      <c r="A19831" s="158">
        <v>249292.674777735</v>
      </c>
      <c r="B19831" s="158">
        <v>-0.62268175544150095</v>
      </c>
      <c r="C19831" s="158"/>
      <c r="D19831" s="158"/>
      <c r="E19831" s="158"/>
    </row>
    <row r="19832" spans="1:5" x14ac:dyDescent="0.25">
      <c r="A19832" s="158">
        <v>249579.27937153299</v>
      </c>
      <c r="B19832" s="158">
        <v>6.0035100647626301E-2</v>
      </c>
      <c r="C19832" s="158"/>
      <c r="D19832" s="158"/>
      <c r="E19832" s="158"/>
    </row>
    <row r="19833" spans="1:5" x14ac:dyDescent="0.25">
      <c r="A19833" s="158">
        <v>250283.103918176</v>
      </c>
      <c r="B19833" s="158">
        <v>-0.44914351117863999</v>
      </c>
      <c r="C19833" s="158"/>
      <c r="D19833" s="158"/>
      <c r="E19833" s="158"/>
    </row>
    <row r="19834" spans="1:5" x14ac:dyDescent="0.25">
      <c r="A19834" s="158">
        <v>251165.605878234</v>
      </c>
      <c r="B19834" s="158">
        <v>8.7585451255622906E-2</v>
      </c>
      <c r="C19834" s="158"/>
      <c r="D19834" s="158"/>
      <c r="E19834" s="158"/>
    </row>
    <row r="19835" spans="1:5" x14ac:dyDescent="0.25">
      <c r="A19835" s="158">
        <v>251508.135140561</v>
      </c>
      <c r="B19835" s="158">
        <v>-0.50758778097164103</v>
      </c>
      <c r="C19835" s="158"/>
      <c r="D19835" s="158"/>
      <c r="E19835" s="158"/>
    </row>
    <row r="19836" spans="1:5" x14ac:dyDescent="0.25">
      <c r="A19836" s="158">
        <v>252331.825156765</v>
      </c>
      <c r="B19836" s="158">
        <v>-0.47814668689081202</v>
      </c>
      <c r="C19836" s="158"/>
      <c r="D19836" s="158"/>
      <c r="E19836" s="158"/>
    </row>
    <row r="19837" spans="1:5" x14ac:dyDescent="0.25">
      <c r="A19837" s="158">
        <v>253345.25140327899</v>
      </c>
      <c r="B19837" s="158">
        <v>4.6751480819992697</v>
      </c>
      <c r="C19837" s="158"/>
      <c r="D19837" s="158"/>
      <c r="E19837" s="158"/>
    </row>
    <row r="19838" spans="1:5" x14ac:dyDescent="0.25">
      <c r="A19838" s="158">
        <v>254493.477874592</v>
      </c>
      <c r="B19838" s="158">
        <v>0.30447819406971299</v>
      </c>
      <c r="C19838" s="158"/>
      <c r="D19838" s="158"/>
      <c r="E19838" s="158"/>
    </row>
    <row r="19839" spans="1:5" x14ac:dyDescent="0.25">
      <c r="A19839" s="158">
        <v>254926.70512250901</v>
      </c>
      <c r="B19839" s="158">
        <v>0.35940551463267101</v>
      </c>
      <c r="C19839" s="158"/>
      <c r="D19839" s="158"/>
      <c r="E19839" s="158"/>
    </row>
    <row r="19840" spans="1:5" x14ac:dyDescent="0.25">
      <c r="A19840" s="158">
        <v>255518.59974461701</v>
      </c>
      <c r="B19840" s="158">
        <v>6.5328762796634798E-2</v>
      </c>
      <c r="C19840" s="158"/>
      <c r="D19840" s="158"/>
      <c r="E19840" s="158"/>
    </row>
    <row r="19841" spans="1:5" x14ac:dyDescent="0.25">
      <c r="A19841" s="158">
        <v>255839.436692166</v>
      </c>
      <c r="B19841" s="158">
        <v>5.7010440670634397</v>
      </c>
      <c r="C19841" s="158"/>
      <c r="D19841" s="158"/>
      <c r="E19841" s="158"/>
    </row>
    <row r="19842" spans="1:5" x14ac:dyDescent="0.25">
      <c r="A19842" s="158">
        <v>256323.21641945501</v>
      </c>
      <c r="B19842" s="158">
        <v>-0.50740212556530395</v>
      </c>
      <c r="C19842" s="158"/>
      <c r="D19842" s="158"/>
      <c r="E19842" s="158"/>
    </row>
    <row r="19843" spans="1:5" x14ac:dyDescent="0.25">
      <c r="A19843" s="158">
        <v>256814.96507012</v>
      </c>
      <c r="B19843" s="158">
        <v>5.7517168077936297E-2</v>
      </c>
      <c r="C19843" s="158"/>
      <c r="D19843" s="158"/>
      <c r="E19843" s="158"/>
    </row>
    <row r="19844" spans="1:5" x14ac:dyDescent="0.25">
      <c r="A19844" s="158">
        <v>257129.548945285</v>
      </c>
      <c r="B19844" s="158">
        <v>0.10927314182336299</v>
      </c>
      <c r="C19844" s="158"/>
      <c r="D19844" s="158"/>
      <c r="E19844" s="158"/>
    </row>
    <row r="19845" spans="1:5" x14ac:dyDescent="0.25">
      <c r="A19845" s="158">
        <v>257141.38539236801</v>
      </c>
      <c r="B19845" s="158">
        <v>0.14092175818027899</v>
      </c>
      <c r="C19845" s="158"/>
      <c r="D19845" s="158"/>
      <c r="E19845" s="158"/>
    </row>
    <row r="19846" spans="1:5" x14ac:dyDescent="0.25">
      <c r="A19846" s="158">
        <v>257670.016040079</v>
      </c>
      <c r="B19846" s="158">
        <v>0.92895259621503801</v>
      </c>
      <c r="C19846" s="158"/>
      <c r="D19846" s="158"/>
      <c r="E19846" s="158"/>
    </row>
    <row r="19847" spans="1:5" x14ac:dyDescent="0.25">
      <c r="A19847" s="158">
        <v>258053.76888559401</v>
      </c>
      <c r="B19847" s="158">
        <v>-0.98138418120509197</v>
      </c>
      <c r="C19847" s="158"/>
      <c r="D19847" s="158"/>
      <c r="E19847" s="158"/>
    </row>
    <row r="19848" spans="1:5" x14ac:dyDescent="0.25">
      <c r="A19848" s="158">
        <v>259502.19148345001</v>
      </c>
      <c r="B19848" s="158">
        <v>-0.29047693430900301</v>
      </c>
      <c r="C19848" s="158"/>
      <c r="D19848" s="158"/>
      <c r="E19848" s="158"/>
    </row>
    <row r="19849" spans="1:5" x14ac:dyDescent="0.25">
      <c r="A19849" s="158">
        <v>259987.65962385599</v>
      </c>
      <c r="B19849" s="158">
        <v>-0.83237532352280497</v>
      </c>
      <c r="C19849" s="158"/>
      <c r="D19849" s="158"/>
      <c r="E19849" s="158"/>
    </row>
    <row r="19850" spans="1:5" x14ac:dyDescent="0.25">
      <c r="A19850" s="158">
        <v>260297.507541789</v>
      </c>
      <c r="B19850" s="158">
        <v>-1.8731645202604199</v>
      </c>
      <c r="C19850" s="158"/>
      <c r="D19850" s="158"/>
      <c r="E19850" s="158"/>
    </row>
    <row r="19851" spans="1:5" x14ac:dyDescent="0.25">
      <c r="A19851" s="158">
        <v>260503.56982508299</v>
      </c>
      <c r="B19851" s="158">
        <v>2.0033399635518201</v>
      </c>
      <c r="C19851" s="158"/>
      <c r="D19851" s="158"/>
      <c r="E19851" s="158"/>
    </row>
    <row r="19852" spans="1:5" x14ac:dyDescent="0.25">
      <c r="A19852" s="158">
        <v>261794.097813523</v>
      </c>
      <c r="B19852" s="158">
        <v>0.35281910017055401</v>
      </c>
      <c r="C19852" s="158"/>
      <c r="D19852" s="158"/>
      <c r="E19852" s="158"/>
    </row>
    <row r="19853" spans="1:5" x14ac:dyDescent="0.25">
      <c r="A19853" s="158">
        <v>261975.143836437</v>
      </c>
      <c r="B19853" s="158">
        <v>-0.75565660281422498</v>
      </c>
      <c r="C19853" s="158"/>
      <c r="D19853" s="158"/>
      <c r="E19853" s="158"/>
    </row>
    <row r="19854" spans="1:5" x14ac:dyDescent="0.25">
      <c r="A19854" s="158">
        <v>262418.97766989598</v>
      </c>
      <c r="B19854" s="158">
        <v>0.32474383386038602</v>
      </c>
      <c r="C19854" s="158"/>
      <c r="D19854" s="158"/>
      <c r="E19854" s="158"/>
    </row>
    <row r="19855" spans="1:5" x14ac:dyDescent="0.25">
      <c r="A19855" s="158">
        <v>264115.49206750898</v>
      </c>
      <c r="B19855" s="158">
        <v>-0.62227976808809604</v>
      </c>
      <c r="C19855" s="158"/>
      <c r="D19855" s="158"/>
      <c r="E19855" s="158"/>
    </row>
    <row r="19856" spans="1:5" x14ac:dyDescent="0.25">
      <c r="A19856" s="158">
        <v>265893.391097894</v>
      </c>
      <c r="B19856" s="158">
        <v>0.69164027478394496</v>
      </c>
      <c r="C19856" s="158"/>
      <c r="D19856" s="158"/>
      <c r="E19856" s="158"/>
    </row>
    <row r="19857" spans="1:5" x14ac:dyDescent="0.25">
      <c r="A19857" s="158">
        <v>267248.15916922002</v>
      </c>
      <c r="B19857" s="158">
        <v>-0.40664095135530798</v>
      </c>
      <c r="C19857" s="158"/>
      <c r="D19857" s="158"/>
      <c r="E19857" s="158"/>
    </row>
    <row r="19858" spans="1:5" x14ac:dyDescent="0.25">
      <c r="A19858" s="158">
        <v>271666.85886916902</v>
      </c>
      <c r="B19858" s="158">
        <v>-0.39599611491457598</v>
      </c>
      <c r="C19858" s="158"/>
      <c r="D19858" s="158"/>
      <c r="E19858" s="158"/>
    </row>
    <row r="19859" spans="1:5" x14ac:dyDescent="0.25">
      <c r="A19859" s="158">
        <v>272769.66844937002</v>
      </c>
      <c r="B19859" s="158">
        <v>0.11268873582897</v>
      </c>
      <c r="C19859" s="158"/>
      <c r="D19859" s="158"/>
      <c r="E19859" s="158"/>
    </row>
    <row r="19860" spans="1:5" x14ac:dyDescent="0.25">
      <c r="A19860" s="158">
        <v>273185.10634926602</v>
      </c>
      <c r="B19860" s="158">
        <v>-0.66796091600246399</v>
      </c>
      <c r="C19860" s="158"/>
      <c r="D19860" s="158"/>
      <c r="E19860" s="158"/>
    </row>
    <row r="19861" spans="1:5" x14ac:dyDescent="0.25">
      <c r="A19861" s="158">
        <v>273552.18673069199</v>
      </c>
      <c r="B19861" s="158">
        <v>-0.77373930434652105</v>
      </c>
      <c r="C19861" s="158"/>
      <c r="D19861" s="158"/>
      <c r="E19861" s="158"/>
    </row>
    <row r="19862" spans="1:5" x14ac:dyDescent="0.25">
      <c r="A19862" s="158">
        <v>274363.85803850502</v>
      </c>
      <c r="B19862" s="158">
        <v>-3.49071365785584</v>
      </c>
      <c r="C19862" s="158"/>
      <c r="D19862" s="158"/>
      <c r="E19862" s="158"/>
    </row>
    <row r="19863" spans="1:5" x14ac:dyDescent="0.25">
      <c r="A19863" s="158">
        <v>274982.08777092199</v>
      </c>
      <c r="B19863" s="158">
        <v>3.7080769094032902</v>
      </c>
      <c r="C19863" s="158"/>
      <c r="D19863" s="158"/>
      <c r="E19863" s="158"/>
    </row>
    <row r="19864" spans="1:5" x14ac:dyDescent="0.25">
      <c r="A19864" s="158">
        <v>275400.08756150102</v>
      </c>
      <c r="B19864" s="158">
        <v>0.111161792597314</v>
      </c>
      <c r="C19864" s="158"/>
      <c r="D19864" s="158"/>
      <c r="E19864" s="158"/>
    </row>
    <row r="19865" spans="1:5" x14ac:dyDescent="0.25">
      <c r="A19865" s="158">
        <v>276225.72299643501</v>
      </c>
      <c r="B19865" s="158">
        <v>4.1617100254639103</v>
      </c>
      <c r="C19865" s="158"/>
      <c r="D19865" s="158"/>
      <c r="E19865" s="158"/>
    </row>
    <row r="19866" spans="1:5" x14ac:dyDescent="0.25">
      <c r="A19866" s="158">
        <v>276408.85439977999</v>
      </c>
      <c r="B19866" s="158">
        <v>-0.38141073836202</v>
      </c>
      <c r="C19866" s="158"/>
      <c r="D19866" s="158"/>
      <c r="E19866" s="158"/>
    </row>
    <row r="19867" spans="1:5" x14ac:dyDescent="0.25">
      <c r="A19867" s="158">
        <v>276457.84086336498</v>
      </c>
      <c r="B19867" s="158">
        <v>4.3843891500357399</v>
      </c>
      <c r="C19867" s="158"/>
      <c r="D19867" s="158"/>
      <c r="E19867" s="158"/>
    </row>
    <row r="19868" spans="1:5" x14ac:dyDescent="0.25">
      <c r="A19868" s="158">
        <v>276482.634340772</v>
      </c>
      <c r="B19868" s="158">
        <v>1.21383734379008</v>
      </c>
      <c r="C19868" s="158"/>
      <c r="D19868" s="158"/>
      <c r="E19868" s="158"/>
    </row>
    <row r="19869" spans="1:5" x14ac:dyDescent="0.25">
      <c r="A19869" s="158">
        <v>277737.821707219</v>
      </c>
      <c r="B19869" s="158">
        <v>-0.115751079014437</v>
      </c>
      <c r="C19869" s="158"/>
      <c r="D19869" s="158"/>
      <c r="E19869" s="158"/>
    </row>
    <row r="19870" spans="1:5" x14ac:dyDescent="0.25">
      <c r="A19870" s="158">
        <v>278959.689352507</v>
      </c>
      <c r="B19870" s="158">
        <v>3.3561717034453298</v>
      </c>
      <c r="C19870" s="158"/>
      <c r="D19870" s="158"/>
      <c r="E19870" s="158"/>
    </row>
    <row r="19871" spans="1:5" x14ac:dyDescent="0.25">
      <c r="A19871" s="158">
        <v>279431.51637164102</v>
      </c>
      <c r="B19871" s="158">
        <v>-0.30852702622685702</v>
      </c>
      <c r="C19871" s="158"/>
      <c r="D19871" s="158"/>
      <c r="E19871" s="158"/>
    </row>
    <row r="19872" spans="1:5" x14ac:dyDescent="0.25">
      <c r="A19872" s="158">
        <v>279597.09430065402</v>
      </c>
      <c r="B19872" s="158">
        <v>-0.37501180868515499</v>
      </c>
      <c r="C19872" s="158"/>
      <c r="D19872" s="158"/>
      <c r="E19872" s="158"/>
    </row>
    <row r="19873" spans="1:5" x14ac:dyDescent="0.25">
      <c r="A19873" s="158">
        <v>279705.80043255998</v>
      </c>
      <c r="B19873" s="158">
        <v>5.8029178799344097</v>
      </c>
      <c r="C19873" s="158"/>
      <c r="D19873" s="158"/>
      <c r="E19873" s="158"/>
    </row>
    <row r="19874" spans="1:5" x14ac:dyDescent="0.25">
      <c r="A19874" s="158">
        <v>280069.346631261</v>
      </c>
      <c r="B19874" s="158">
        <v>0.19559117850094199</v>
      </c>
      <c r="C19874" s="158"/>
      <c r="D19874" s="158"/>
      <c r="E19874" s="158"/>
    </row>
    <row r="19875" spans="1:5" x14ac:dyDescent="0.25">
      <c r="A19875" s="158">
        <v>280271.891524915</v>
      </c>
      <c r="B19875" s="158">
        <v>-0.234678775109565</v>
      </c>
      <c r="C19875" s="158"/>
      <c r="D19875" s="158"/>
      <c r="E19875" s="158"/>
    </row>
    <row r="19876" spans="1:5" x14ac:dyDescent="0.25">
      <c r="A19876" s="158">
        <v>280366.43495634699</v>
      </c>
      <c r="B19876" s="158">
        <v>0.287127959860634</v>
      </c>
      <c r="C19876" s="158"/>
      <c r="D19876" s="158"/>
      <c r="E19876" s="158"/>
    </row>
    <row r="19877" spans="1:5" x14ac:dyDescent="0.25">
      <c r="A19877" s="158">
        <v>280742.99502505001</v>
      </c>
      <c r="B19877" s="158">
        <v>0.80881046082459396</v>
      </c>
      <c r="C19877" s="158"/>
      <c r="D19877" s="158"/>
      <c r="E19877" s="158"/>
    </row>
    <row r="19878" spans="1:5" x14ac:dyDescent="0.25">
      <c r="A19878" s="158">
        <v>280983.23247653199</v>
      </c>
      <c r="B19878" s="158">
        <v>-0.332530990028435</v>
      </c>
      <c r="C19878" s="158"/>
      <c r="D19878" s="158"/>
      <c r="E19878" s="158"/>
    </row>
    <row r="19879" spans="1:5" x14ac:dyDescent="0.25">
      <c r="A19879" s="158">
        <v>281572.75352512102</v>
      </c>
      <c r="B19879" s="158">
        <v>-0.29953275340007801</v>
      </c>
      <c r="C19879" s="158"/>
      <c r="D19879" s="158"/>
      <c r="E19879" s="158"/>
    </row>
    <row r="19880" spans="1:5" x14ac:dyDescent="0.25">
      <c r="A19880" s="158">
        <v>283053.61018210801</v>
      </c>
      <c r="B19880" s="158">
        <v>-0.99266606535088897</v>
      </c>
      <c r="C19880" s="158"/>
      <c r="D19880" s="158"/>
      <c r="E19880" s="158"/>
    </row>
    <row r="19881" spans="1:5" x14ac:dyDescent="0.25">
      <c r="A19881" s="158">
        <v>284715.51558867702</v>
      </c>
      <c r="B19881" s="158">
        <v>3.5969108419573002</v>
      </c>
      <c r="C19881" s="158"/>
      <c r="D19881" s="158"/>
      <c r="E19881" s="158"/>
    </row>
    <row r="19882" spans="1:5" x14ac:dyDescent="0.25">
      <c r="A19882" s="158">
        <v>285725.446514852</v>
      </c>
      <c r="B19882" s="158">
        <v>3.7209362142565099</v>
      </c>
      <c r="C19882" s="158"/>
      <c r="D19882" s="158"/>
      <c r="E19882" s="158"/>
    </row>
    <row r="19883" spans="1:5" x14ac:dyDescent="0.25">
      <c r="A19883" s="158">
        <v>286545.454051757</v>
      </c>
      <c r="B19883" s="158">
        <v>-0.36938922383535899</v>
      </c>
      <c r="C19883" s="158"/>
      <c r="D19883" s="158"/>
      <c r="E19883" s="158"/>
    </row>
    <row r="19884" spans="1:5" x14ac:dyDescent="0.25">
      <c r="A19884" s="158">
        <v>288061.26248563197</v>
      </c>
      <c r="B19884" s="158">
        <v>7.7981535015835304</v>
      </c>
      <c r="C19884" s="158"/>
      <c r="D19884" s="158"/>
      <c r="E19884" s="158"/>
    </row>
    <row r="19885" spans="1:5" x14ac:dyDescent="0.25">
      <c r="A19885" s="158">
        <v>288473.07514110499</v>
      </c>
      <c r="B19885" s="158">
        <v>-0.90829918456478698</v>
      </c>
      <c r="C19885" s="158"/>
      <c r="D19885" s="158"/>
      <c r="E19885" s="158"/>
    </row>
    <row r="19886" spans="1:5" x14ac:dyDescent="0.25">
      <c r="A19886" s="158">
        <v>289151.85466556699</v>
      </c>
      <c r="B19886" s="158">
        <v>4.9492330469386401</v>
      </c>
      <c r="C19886" s="158"/>
      <c r="D19886" s="158"/>
      <c r="E19886" s="158"/>
    </row>
    <row r="19887" spans="1:5" x14ac:dyDescent="0.25">
      <c r="A19887" s="158">
        <v>292790.01496048202</v>
      </c>
      <c r="B19887" s="158">
        <v>0.58297791213244299</v>
      </c>
      <c r="C19887" s="158"/>
      <c r="D19887" s="158"/>
      <c r="E19887" s="158"/>
    </row>
    <row r="19888" spans="1:5" x14ac:dyDescent="0.25">
      <c r="A19888" s="158">
        <v>293258.79017506703</v>
      </c>
      <c r="B19888" s="158">
        <v>-0.34378659540831302</v>
      </c>
      <c r="C19888" s="158"/>
      <c r="D19888" s="158"/>
      <c r="E19888" s="158"/>
    </row>
    <row r="19889" spans="1:5" x14ac:dyDescent="0.25">
      <c r="A19889" s="158">
        <v>293829.50056080101</v>
      </c>
      <c r="B19889" s="158">
        <v>0.67781407701466001</v>
      </c>
      <c r="C19889" s="158"/>
      <c r="D19889" s="158"/>
      <c r="E19889" s="158"/>
    </row>
    <row r="19890" spans="1:5" x14ac:dyDescent="0.25">
      <c r="A19890" s="158">
        <v>294111.64538900502</v>
      </c>
      <c r="B19890" s="158">
        <v>-0.70880315244776804</v>
      </c>
      <c r="C19890" s="158"/>
      <c r="D19890" s="158"/>
      <c r="E19890" s="158"/>
    </row>
    <row r="19891" spans="1:5" x14ac:dyDescent="0.25">
      <c r="A19891" s="158">
        <v>294639.61155404203</v>
      </c>
      <c r="B19891" s="158">
        <v>-0.288565026232945</v>
      </c>
      <c r="C19891" s="158"/>
      <c r="D19891" s="158"/>
      <c r="E19891" s="158"/>
    </row>
    <row r="19892" spans="1:5" x14ac:dyDescent="0.25">
      <c r="A19892" s="158">
        <v>295130.214991324</v>
      </c>
      <c r="B19892" s="158">
        <v>1.26177303929715</v>
      </c>
      <c r="C19892" s="158"/>
      <c r="D19892" s="158"/>
      <c r="E19892" s="158"/>
    </row>
    <row r="19893" spans="1:5" x14ac:dyDescent="0.25">
      <c r="A19893" s="158">
        <v>296324.96283227601</v>
      </c>
      <c r="B19893" s="158">
        <v>3.9288524779261098</v>
      </c>
      <c r="C19893" s="158"/>
      <c r="D19893" s="158"/>
      <c r="E19893" s="158"/>
    </row>
    <row r="19894" spans="1:5" x14ac:dyDescent="0.25">
      <c r="A19894" s="158">
        <v>298203.85381856101</v>
      </c>
      <c r="B19894" s="158">
        <v>1.86593660928955</v>
      </c>
      <c r="C19894" s="158"/>
      <c r="D19894" s="158"/>
      <c r="E19894" s="158"/>
    </row>
    <row r="19895" spans="1:5" x14ac:dyDescent="0.25">
      <c r="A19895" s="158">
        <v>298979.94809996901</v>
      </c>
      <c r="B19895" s="158">
        <v>-0.33297979391155902</v>
      </c>
      <c r="C19895" s="158"/>
      <c r="D19895" s="158"/>
      <c r="E19895" s="158"/>
    </row>
    <row r="19896" spans="1:5" x14ac:dyDescent="0.25">
      <c r="A19896" s="158">
        <v>305363.06953354902</v>
      </c>
      <c r="B19896" s="158">
        <v>4.6048085321007504</v>
      </c>
      <c r="C19896" s="158"/>
      <c r="D19896" s="158"/>
      <c r="E19896" s="158"/>
    </row>
    <row r="19897" spans="1:5" x14ac:dyDescent="0.25">
      <c r="A19897" s="158">
        <v>306426.32659266301</v>
      </c>
      <c r="B19897" s="158">
        <v>1.3094264848981101</v>
      </c>
      <c r="C19897" s="158"/>
      <c r="D19897" s="158"/>
      <c r="E19897" s="158"/>
    </row>
    <row r="19898" spans="1:5" x14ac:dyDescent="0.25">
      <c r="A19898" s="158">
        <v>308429.34260937799</v>
      </c>
      <c r="B19898" s="158">
        <v>3.3454264584299902</v>
      </c>
      <c r="C19898" s="158"/>
      <c r="D19898" s="158"/>
      <c r="E19898" s="158"/>
    </row>
    <row r="19899" spans="1:5" x14ac:dyDescent="0.25">
      <c r="A19899" s="158">
        <v>310059.52045190398</v>
      </c>
      <c r="B19899" s="158">
        <v>7.2189742369318504</v>
      </c>
      <c r="C19899" s="158"/>
      <c r="D19899" s="158"/>
      <c r="E19899" s="158"/>
    </row>
    <row r="19900" spans="1:5" x14ac:dyDescent="0.25">
      <c r="A19900" s="158">
        <v>311545.01578139799</v>
      </c>
      <c r="B19900" s="158">
        <v>-0.17493975024988101</v>
      </c>
      <c r="C19900" s="158"/>
      <c r="D19900" s="158"/>
      <c r="E19900" s="158"/>
    </row>
    <row r="19901" spans="1:5" x14ac:dyDescent="0.25">
      <c r="A19901" s="158">
        <v>313175.32606727199</v>
      </c>
      <c r="B19901" s="158">
        <v>-0.32518004220261099</v>
      </c>
      <c r="C19901" s="158"/>
      <c r="D19901" s="158"/>
      <c r="E19901" s="158"/>
    </row>
    <row r="19902" spans="1:5" x14ac:dyDescent="0.25">
      <c r="A19902" s="158">
        <v>314007.95188018901</v>
      </c>
      <c r="B19902" s="158">
        <v>0.425938154678351</v>
      </c>
      <c r="C19902" s="158"/>
      <c r="D19902" s="158"/>
      <c r="E19902" s="158"/>
    </row>
    <row r="19903" spans="1:5" x14ac:dyDescent="0.25">
      <c r="A19903" s="158">
        <v>314340.60468673601</v>
      </c>
      <c r="B19903" s="158">
        <v>-0.48690861046504202</v>
      </c>
      <c r="C19903" s="158"/>
      <c r="D19903" s="158"/>
      <c r="E19903" s="158"/>
    </row>
    <row r="19904" spans="1:5" x14ac:dyDescent="0.25">
      <c r="A19904" s="158">
        <v>315123.55364718201</v>
      </c>
      <c r="B19904" s="158">
        <v>1.9620988587380801</v>
      </c>
      <c r="C19904" s="158"/>
      <c r="D19904" s="158"/>
      <c r="E19904" s="158"/>
    </row>
    <row r="19905" spans="1:5" x14ac:dyDescent="0.25">
      <c r="A19905" s="158">
        <v>315795.32425468898</v>
      </c>
      <c r="B19905" s="158">
        <v>0.26452975813386898</v>
      </c>
      <c r="C19905" s="158"/>
      <c r="D19905" s="158"/>
      <c r="E19905" s="158"/>
    </row>
    <row r="19906" spans="1:5" x14ac:dyDescent="0.25">
      <c r="A19906" s="158">
        <v>316501.117802497</v>
      </c>
      <c r="B19906" s="158">
        <v>-2.6072979220104198E-2</v>
      </c>
      <c r="C19906" s="158"/>
      <c r="D19906" s="158"/>
      <c r="E19906" s="158"/>
    </row>
    <row r="19907" spans="1:5" x14ac:dyDescent="0.25">
      <c r="A19907" s="158">
        <v>318083.83628522599</v>
      </c>
      <c r="B19907" s="158">
        <v>0.33757390346753602</v>
      </c>
      <c r="C19907" s="158"/>
      <c r="D19907" s="158"/>
      <c r="E19907" s="158"/>
    </row>
    <row r="19908" spans="1:5" x14ac:dyDescent="0.25">
      <c r="A19908" s="158">
        <v>318427.19691716798</v>
      </c>
      <c r="B19908" s="158">
        <v>0.12945624465983099</v>
      </c>
      <c r="C19908" s="158"/>
      <c r="D19908" s="158"/>
      <c r="E19908" s="158"/>
    </row>
    <row r="19909" spans="1:5" x14ac:dyDescent="0.25">
      <c r="A19909" s="158">
        <v>322306.95275189902</v>
      </c>
      <c r="B19909" s="158">
        <v>-0.25140122625757499</v>
      </c>
      <c r="C19909" s="158"/>
      <c r="D19909" s="158"/>
      <c r="E19909" s="158"/>
    </row>
    <row r="19910" spans="1:5" x14ac:dyDescent="0.25">
      <c r="A19910" s="158">
        <v>324345.72847559798</v>
      </c>
      <c r="B19910" s="158">
        <v>4.5152569740595201</v>
      </c>
      <c r="C19910" s="158"/>
      <c r="D19910" s="158"/>
      <c r="E19910" s="158"/>
    </row>
    <row r="19911" spans="1:5" x14ac:dyDescent="0.25">
      <c r="A19911" s="158">
        <v>324471.12784500298</v>
      </c>
      <c r="B19911" s="158">
        <v>0.32802147803954201</v>
      </c>
      <c r="C19911" s="158"/>
      <c r="D19911" s="158"/>
      <c r="E19911" s="158"/>
    </row>
    <row r="19912" spans="1:5" x14ac:dyDescent="0.25">
      <c r="A19912" s="158">
        <v>327527.72772015497</v>
      </c>
      <c r="B19912" s="158">
        <v>-0.73894007839395703</v>
      </c>
      <c r="C19912" s="158"/>
      <c r="D19912" s="158"/>
      <c r="E19912" s="158"/>
    </row>
    <row r="19913" spans="1:5" x14ac:dyDescent="0.25">
      <c r="A19913" s="158">
        <v>332630.495232391</v>
      </c>
      <c r="B19913" s="158">
        <v>5.9226632928459004</v>
      </c>
      <c r="C19913" s="158"/>
      <c r="D19913" s="158"/>
      <c r="E19913" s="158"/>
    </row>
    <row r="19914" spans="1:5" x14ac:dyDescent="0.25">
      <c r="A19914" s="158">
        <v>333474.56173925201</v>
      </c>
      <c r="B19914" s="158">
        <v>0.33242661712424798</v>
      </c>
      <c r="C19914" s="158"/>
      <c r="D19914" s="158"/>
      <c r="E19914" s="158"/>
    </row>
    <row r="19915" spans="1:5" x14ac:dyDescent="0.25">
      <c r="A19915" s="158">
        <v>333817.85547909403</v>
      </c>
      <c r="B19915" s="158">
        <v>2.12757465090474</v>
      </c>
      <c r="C19915" s="158"/>
      <c r="D19915" s="158"/>
      <c r="E19915" s="158"/>
    </row>
    <row r="19916" spans="1:5" x14ac:dyDescent="0.25">
      <c r="A19916" s="158">
        <v>334093.85678652301</v>
      </c>
      <c r="B19916" s="158">
        <v>-0.81709604088852095</v>
      </c>
      <c r="C19916" s="158"/>
      <c r="D19916" s="158"/>
      <c r="E19916" s="158"/>
    </row>
    <row r="19917" spans="1:5" x14ac:dyDescent="0.25">
      <c r="A19917" s="158">
        <v>335407.08605532499</v>
      </c>
      <c r="B19917" s="158">
        <v>-0.77534881759840901</v>
      </c>
      <c r="C19917" s="158"/>
      <c r="D19917" s="158"/>
      <c r="E19917" s="158"/>
    </row>
    <row r="19918" spans="1:5" x14ac:dyDescent="0.25">
      <c r="A19918" s="158">
        <v>339871.81624676898</v>
      </c>
      <c r="B19918" s="158">
        <v>4.6185751141298201</v>
      </c>
      <c r="C19918" s="158"/>
      <c r="D19918" s="158"/>
      <c r="E19918" s="158"/>
    </row>
    <row r="19919" spans="1:5" x14ac:dyDescent="0.25">
      <c r="A19919" s="158">
        <v>340254.99991535803</v>
      </c>
      <c r="B19919" s="158">
        <v>4.32199278972423E-2</v>
      </c>
      <c r="C19919" s="158"/>
      <c r="D19919" s="158"/>
      <c r="E19919" s="158"/>
    </row>
    <row r="19920" spans="1:5" x14ac:dyDescent="0.25">
      <c r="A19920" s="158">
        <v>341270.97745751101</v>
      </c>
      <c r="B19920" s="158">
        <v>0.57533531237232705</v>
      </c>
      <c r="C19920" s="158"/>
      <c r="D19920" s="158"/>
      <c r="E19920" s="158"/>
    </row>
    <row r="19921" spans="1:5" x14ac:dyDescent="0.25">
      <c r="A19921" s="158">
        <v>341400.18789940397</v>
      </c>
      <c r="B19921" s="158">
        <v>5.2640091686599702</v>
      </c>
      <c r="C19921" s="158"/>
      <c r="D19921" s="158"/>
      <c r="E19921" s="158"/>
    </row>
    <row r="19922" spans="1:5" x14ac:dyDescent="0.25">
      <c r="A19922" s="158">
        <v>343085.99015231902</v>
      </c>
      <c r="B19922" s="158">
        <v>2.1365767922272298</v>
      </c>
      <c r="C19922" s="158"/>
      <c r="D19922" s="158"/>
      <c r="E19922" s="158"/>
    </row>
    <row r="19923" spans="1:5" x14ac:dyDescent="0.25">
      <c r="A19923" s="158">
        <v>343430.12975260301</v>
      </c>
      <c r="B19923" s="158">
        <v>0.237233323255159</v>
      </c>
      <c r="C19923" s="158"/>
      <c r="D19923" s="158"/>
      <c r="E19923" s="158"/>
    </row>
    <row r="19924" spans="1:5" x14ac:dyDescent="0.25">
      <c r="A19924" s="158">
        <v>343701.062141195</v>
      </c>
      <c r="B19924" s="158">
        <v>5.3354150678117902</v>
      </c>
      <c r="C19924" s="158"/>
      <c r="D19924" s="158"/>
      <c r="E19924" s="158"/>
    </row>
    <row r="19925" spans="1:5" x14ac:dyDescent="0.25">
      <c r="A19925" s="158">
        <v>347911.34195853601</v>
      </c>
      <c r="B19925" s="158">
        <v>5.0673095439558899</v>
      </c>
      <c r="C19925" s="158"/>
      <c r="D19925" s="158"/>
      <c r="E19925" s="158"/>
    </row>
    <row r="19926" spans="1:5" x14ac:dyDescent="0.25">
      <c r="A19926" s="158">
        <v>348602.92210732697</v>
      </c>
      <c r="B19926" s="158">
        <v>0.26223082837761902</v>
      </c>
      <c r="C19926" s="158"/>
      <c r="D19926" s="158"/>
      <c r="E19926" s="158"/>
    </row>
    <row r="19927" spans="1:5" x14ac:dyDescent="0.25">
      <c r="A19927" s="158">
        <v>354284.17102419899</v>
      </c>
      <c r="B19927" s="158">
        <v>0.13008701720143001</v>
      </c>
      <c r="C19927" s="158"/>
      <c r="D19927" s="158"/>
      <c r="E19927" s="158"/>
    </row>
    <row r="19928" spans="1:5" x14ac:dyDescent="0.25">
      <c r="A19928" s="158">
        <v>355143.23365107598</v>
      </c>
      <c r="B19928" s="158">
        <v>0.123975800886789</v>
      </c>
      <c r="C19928" s="158"/>
      <c r="D19928" s="158"/>
      <c r="E19928" s="158"/>
    </row>
    <row r="19929" spans="1:5" x14ac:dyDescent="0.25">
      <c r="A19929" s="158">
        <v>359258.79931561701</v>
      </c>
      <c r="B19929" s="158">
        <v>2.7100741599434199</v>
      </c>
      <c r="C19929" s="158"/>
      <c r="D19929" s="158"/>
      <c r="E19929" s="158"/>
    </row>
    <row r="19930" spans="1:5" x14ac:dyDescent="0.25">
      <c r="A19930" s="158">
        <v>359766.29227155499</v>
      </c>
      <c r="B19930" s="158">
        <v>-0.15382327465062201</v>
      </c>
      <c r="C19930" s="158"/>
      <c r="D19930" s="158"/>
      <c r="E19930" s="158"/>
    </row>
    <row r="19931" spans="1:5" x14ac:dyDescent="0.25">
      <c r="A19931" s="158">
        <v>361568.087277035</v>
      </c>
      <c r="B19931" s="158">
        <v>5.36630907202884</v>
      </c>
      <c r="C19931" s="158"/>
      <c r="D19931" s="158"/>
      <c r="E19931" s="158"/>
    </row>
    <row r="19932" spans="1:5" x14ac:dyDescent="0.25">
      <c r="A19932" s="158">
        <v>366045.64078548399</v>
      </c>
      <c r="B19932" s="158">
        <v>-0.171952222097327</v>
      </c>
      <c r="C19932" s="158"/>
      <c r="D19932" s="158"/>
      <c r="E19932" s="158"/>
    </row>
    <row r="19933" spans="1:5" x14ac:dyDescent="0.25">
      <c r="A19933" s="158">
        <v>369617.01472470199</v>
      </c>
      <c r="B19933" s="158">
        <v>-0.74458271483142102</v>
      </c>
      <c r="C19933" s="158"/>
      <c r="D19933" s="158"/>
      <c r="E19933" s="158"/>
    </row>
    <row r="19934" spans="1:5" x14ac:dyDescent="0.25">
      <c r="A19934" s="158">
        <v>370697.34105334699</v>
      </c>
      <c r="B19934" s="158">
        <v>-0.62852044802127505</v>
      </c>
      <c r="C19934" s="158"/>
      <c r="D19934" s="158"/>
      <c r="E19934" s="158"/>
    </row>
    <row r="19935" spans="1:5" x14ac:dyDescent="0.25">
      <c r="A19935" s="158">
        <v>370864.31492653699</v>
      </c>
      <c r="B19935" s="158">
        <v>0.30473998259794599</v>
      </c>
      <c r="C19935" s="158"/>
      <c r="D19935" s="158"/>
      <c r="E19935" s="158"/>
    </row>
    <row r="19936" spans="1:5" x14ac:dyDescent="0.25">
      <c r="A19936" s="158">
        <v>370914.03800505301</v>
      </c>
      <c r="B19936" s="158">
        <v>-0.38008555093067597</v>
      </c>
      <c r="C19936" s="158"/>
      <c r="D19936" s="158"/>
      <c r="E19936" s="158"/>
    </row>
    <row r="19937" spans="1:5" x14ac:dyDescent="0.25">
      <c r="A19937" s="158">
        <v>371418.91704651603</v>
      </c>
      <c r="B19937" s="158">
        <v>-0.84867474029022305</v>
      </c>
      <c r="C19937" s="158"/>
      <c r="D19937" s="158"/>
      <c r="E19937" s="158"/>
    </row>
    <row r="19938" spans="1:5" x14ac:dyDescent="0.25">
      <c r="A19938" s="158">
        <v>372986.09584228299</v>
      </c>
      <c r="B19938" s="158">
        <v>-0.198289694467046</v>
      </c>
      <c r="C19938" s="158"/>
      <c r="D19938" s="158"/>
      <c r="E19938" s="158"/>
    </row>
    <row r="19939" spans="1:5" x14ac:dyDescent="0.25">
      <c r="A19939" s="158">
        <v>374810.92104131897</v>
      </c>
      <c r="B19939" s="158">
        <v>6.4376320529401196</v>
      </c>
      <c r="C19939" s="158"/>
      <c r="D19939" s="158"/>
      <c r="E19939" s="158"/>
    </row>
    <row r="19940" spans="1:5" x14ac:dyDescent="0.25">
      <c r="A19940" s="158">
        <v>374981.85458365799</v>
      </c>
      <c r="B19940" s="158">
        <v>-0.246019113008866</v>
      </c>
      <c r="C19940" s="158"/>
      <c r="D19940" s="158"/>
      <c r="E19940" s="158"/>
    </row>
    <row r="19941" spans="1:5" x14ac:dyDescent="0.25">
      <c r="A19941" s="158">
        <v>376759.89381379401</v>
      </c>
      <c r="B19941" s="158">
        <v>9.5013884785388705E-2</v>
      </c>
      <c r="C19941" s="158"/>
      <c r="D19941" s="158"/>
      <c r="E19941" s="158"/>
    </row>
    <row r="19942" spans="1:5" x14ac:dyDescent="0.25">
      <c r="A19942" s="158">
        <v>378372.741350592</v>
      </c>
      <c r="B19942" s="158">
        <v>5.6270308152962096</v>
      </c>
      <c r="C19942" s="158"/>
      <c r="D19942" s="158"/>
      <c r="E19942" s="158"/>
    </row>
    <row r="19943" spans="1:5" x14ac:dyDescent="0.25">
      <c r="A19943" s="158">
        <v>379931.09120144899</v>
      </c>
      <c r="B19943" s="158">
        <v>6.3124568608165399</v>
      </c>
      <c r="C19943" s="158"/>
      <c r="D19943" s="158"/>
      <c r="E19943" s="158"/>
    </row>
    <row r="19944" spans="1:5" x14ac:dyDescent="0.25">
      <c r="A19944" s="158">
        <v>381091.27304817701</v>
      </c>
      <c r="B19944" s="158">
        <v>2.0482263905742499</v>
      </c>
      <c r="C19944" s="158"/>
      <c r="D19944" s="158"/>
      <c r="E19944" s="158"/>
    </row>
    <row r="19945" spans="1:5" x14ac:dyDescent="0.25">
      <c r="A19945" s="158">
        <v>385199.204585884</v>
      </c>
      <c r="B19945" s="158">
        <v>3.8961199158520099</v>
      </c>
      <c r="C19945" s="158"/>
      <c r="D19945" s="158"/>
      <c r="E19945" s="158"/>
    </row>
    <row r="19946" spans="1:5" x14ac:dyDescent="0.25">
      <c r="A19946" s="158">
        <v>398589.678010103</v>
      </c>
      <c r="B19946" s="158">
        <v>0.16020165495862501</v>
      </c>
      <c r="C19946" s="158"/>
      <c r="D19946" s="158"/>
      <c r="E19946" s="158"/>
    </row>
    <row r="19947" spans="1:5" x14ac:dyDescent="0.25">
      <c r="A19947" s="158">
        <v>398841.72814011399</v>
      </c>
      <c r="B19947" s="158">
        <v>-0.48650345768846998</v>
      </c>
      <c r="C19947" s="158"/>
      <c r="D19947" s="158"/>
      <c r="E19947" s="158"/>
    </row>
    <row r="19948" spans="1:5" x14ac:dyDescent="0.25">
      <c r="A19948" s="158">
        <v>400082.97590960498</v>
      </c>
      <c r="B19948" s="158">
        <v>-0.40958113134199597</v>
      </c>
      <c r="C19948" s="158"/>
      <c r="D19948" s="158"/>
      <c r="E19948" s="158"/>
    </row>
    <row r="19949" spans="1:5" x14ac:dyDescent="0.25">
      <c r="A19949" s="158">
        <v>402980.69407558697</v>
      </c>
      <c r="B19949" s="158">
        <v>-0.89577761786601195</v>
      </c>
      <c r="C19949" s="158"/>
      <c r="D19949" s="158"/>
      <c r="E19949" s="158"/>
    </row>
    <row r="19950" spans="1:5" x14ac:dyDescent="0.25">
      <c r="A19950" s="158">
        <v>403200.70558598998</v>
      </c>
      <c r="B19950" s="158">
        <v>3.7492404233567802</v>
      </c>
      <c r="C19950" s="158"/>
      <c r="D19950" s="158"/>
      <c r="E19950" s="158"/>
    </row>
    <row r="19951" spans="1:5" x14ac:dyDescent="0.25">
      <c r="A19951" s="158">
        <v>408838.57230015798</v>
      </c>
      <c r="B19951" s="158">
        <v>0.349489944010628</v>
      </c>
      <c r="C19951" s="158"/>
      <c r="D19951" s="158"/>
      <c r="E19951" s="158"/>
    </row>
    <row r="19952" spans="1:5" x14ac:dyDescent="0.25">
      <c r="A19952" s="158">
        <v>418701.89542357501</v>
      </c>
      <c r="B19952" s="158">
        <v>-0.183955735943719</v>
      </c>
      <c r="C19952" s="158"/>
      <c r="D19952" s="158"/>
      <c r="E19952" s="158"/>
    </row>
    <row r="19953" spans="1:5" x14ac:dyDescent="0.25">
      <c r="A19953" s="158">
        <v>420043.98896046903</v>
      </c>
      <c r="B19953" s="158">
        <v>5.5169664982432698</v>
      </c>
      <c r="C19953" s="158"/>
      <c r="D19953" s="158"/>
      <c r="E19953" s="158"/>
    </row>
    <row r="19954" spans="1:5" x14ac:dyDescent="0.25">
      <c r="A19954" s="158">
        <v>441216.14133430697</v>
      </c>
      <c r="B19954" s="158">
        <v>0.975080192089539</v>
      </c>
      <c r="C19954" s="158"/>
      <c r="D19954" s="158"/>
      <c r="E19954" s="158"/>
    </row>
    <row r="19955" spans="1:5" x14ac:dyDescent="0.25">
      <c r="A19955" s="158">
        <v>444350.98067936499</v>
      </c>
      <c r="B19955" s="158">
        <v>5.7899947652035397</v>
      </c>
      <c r="C19955" s="158"/>
      <c r="D19955" s="158"/>
      <c r="E19955" s="158"/>
    </row>
    <row r="19956" spans="1:5" x14ac:dyDescent="0.25">
      <c r="A19956" s="158">
        <v>445806.07922774</v>
      </c>
      <c r="B19956" s="158">
        <v>-0.31429349691421998</v>
      </c>
      <c r="C19956" s="158"/>
      <c r="D19956" s="158"/>
      <c r="E19956" s="158"/>
    </row>
    <row r="19957" spans="1:5" x14ac:dyDescent="0.25">
      <c r="A19957" s="158">
        <v>457960.79649169499</v>
      </c>
      <c r="B19957" s="158">
        <v>-0.133442843283582</v>
      </c>
      <c r="C19957" s="158"/>
      <c r="D19957" s="158"/>
      <c r="E19957" s="158"/>
    </row>
    <row r="19958" spans="1:5" x14ac:dyDescent="0.25">
      <c r="A19958" s="158">
        <v>468896.78775474499</v>
      </c>
      <c r="B19958" s="158">
        <v>-0.40766739632982502</v>
      </c>
      <c r="C19958" s="158"/>
      <c r="D19958" s="158"/>
      <c r="E19958" s="158"/>
    </row>
    <row r="19959" spans="1:5" x14ac:dyDescent="0.25">
      <c r="A19959" s="158">
        <v>478849.33104055899</v>
      </c>
      <c r="B19959" s="158">
        <v>6.0015150318569503</v>
      </c>
      <c r="C19959" s="158"/>
      <c r="D19959" s="158"/>
      <c r="E19959" s="158"/>
    </row>
    <row r="19960" spans="1:5" x14ac:dyDescent="0.25">
      <c r="A19960" s="158">
        <v>480733.12868626002</v>
      </c>
      <c r="B19960" s="158">
        <v>0.19092436955636699</v>
      </c>
      <c r="C19960" s="158"/>
      <c r="D19960" s="158"/>
      <c r="E19960" s="158"/>
    </row>
    <row r="19961" spans="1:5" x14ac:dyDescent="0.25">
      <c r="A19961" s="158">
        <v>486148.83675054298</v>
      </c>
      <c r="B19961" s="158">
        <v>-0.44592518265056402</v>
      </c>
      <c r="C19961" s="158"/>
      <c r="D19961" s="158"/>
      <c r="E19961" s="158"/>
    </row>
    <row r="19962" spans="1:5" x14ac:dyDescent="0.25">
      <c r="A19962" s="158">
        <v>497794.57114587701</v>
      </c>
      <c r="B19962" s="158">
        <v>0.10900417499668499</v>
      </c>
      <c r="C19962" s="158"/>
      <c r="D19962" s="158"/>
      <c r="E19962" s="158"/>
    </row>
    <row r="19963" spans="1:5" x14ac:dyDescent="0.25">
      <c r="A19963" s="158">
        <v>520355.10464651999</v>
      </c>
      <c r="B19963" s="158">
        <v>6.0921667961494599</v>
      </c>
      <c r="C19963" s="158"/>
      <c r="D19963" s="158"/>
      <c r="E19963" s="158"/>
    </row>
    <row r="19964" spans="1:5" x14ac:dyDescent="0.25">
      <c r="A19964" s="158">
        <v>521331.527697868</v>
      </c>
      <c r="B19964" s="158">
        <v>6.4649998321876696</v>
      </c>
      <c r="C19964" s="158"/>
      <c r="D19964" s="158"/>
      <c r="E19964" s="158"/>
    </row>
    <row r="19965" spans="1:5" x14ac:dyDescent="0.25">
      <c r="A19965" s="158">
        <v>529688.24889370496</v>
      </c>
      <c r="B19965" s="158">
        <v>0.65770666318216697</v>
      </c>
      <c r="C19965" s="158"/>
      <c r="D19965" s="158"/>
      <c r="E19965" s="158"/>
    </row>
    <row r="19966" spans="1:5" x14ac:dyDescent="0.25">
      <c r="A19966" s="158">
        <v>532392.83353000402</v>
      </c>
      <c r="B19966" s="158">
        <v>-0.87710302126626805</v>
      </c>
      <c r="C19966" s="158"/>
      <c r="D19966" s="158"/>
      <c r="E19966" s="158"/>
    </row>
    <row r="19967" spans="1:5" x14ac:dyDescent="0.25">
      <c r="A19967" s="158">
        <v>535563.19261462195</v>
      </c>
      <c r="B19967" s="158">
        <v>2.4864728131726501</v>
      </c>
      <c r="C19967" s="158"/>
      <c r="D19967" s="158"/>
      <c r="E19967" s="158"/>
    </row>
    <row r="19968" spans="1:5" x14ac:dyDescent="0.25">
      <c r="A19968" s="158">
        <v>541086.42265518894</v>
      </c>
      <c r="B19968" s="158">
        <v>9.2438440773579003E-2</v>
      </c>
      <c r="C19968" s="158"/>
      <c r="D19968" s="158"/>
      <c r="E19968" s="158"/>
    </row>
    <row r="19969" spans="1:5" x14ac:dyDescent="0.25">
      <c r="A19969" s="158">
        <v>541499.30332513899</v>
      </c>
      <c r="B19969" s="158">
        <v>6.0423492335586602</v>
      </c>
      <c r="C19969" s="158"/>
      <c r="D19969" s="158"/>
      <c r="E19969" s="158"/>
    </row>
    <row r="19970" spans="1:5" x14ac:dyDescent="0.25">
      <c r="A19970" s="158">
        <v>543562.54001741903</v>
      </c>
      <c r="B19970" s="158">
        <v>2.83080230557342E-2</v>
      </c>
      <c r="C19970" s="158"/>
      <c r="D19970" s="158"/>
      <c r="E19970" s="158"/>
    </row>
    <row r="19971" spans="1:5" x14ac:dyDescent="0.25">
      <c r="A19971" s="158">
        <v>562129.17493158195</v>
      </c>
      <c r="B19971" s="158">
        <v>6.3141605817512003</v>
      </c>
      <c r="C19971" s="158"/>
      <c r="D19971" s="158"/>
      <c r="E19971" s="158"/>
    </row>
    <row r="19972" spans="1:5" x14ac:dyDescent="0.25">
      <c r="A19972" s="158">
        <v>577325.59639161895</v>
      </c>
      <c r="B19972" s="158">
        <v>-0.26042248457419598</v>
      </c>
      <c r="C19972" s="158"/>
      <c r="D19972" s="158"/>
      <c r="E19972" s="158"/>
    </row>
    <row r="19973" spans="1:5" x14ac:dyDescent="0.25">
      <c r="A19973" s="158">
        <v>596118.53756210103</v>
      </c>
      <c r="B19973" s="158">
        <v>-0.66998631493507799</v>
      </c>
      <c r="C19973" s="158"/>
      <c r="D19973" s="158"/>
      <c r="E19973" s="158"/>
    </row>
    <row r="19974" spans="1:5" x14ac:dyDescent="0.25">
      <c r="A19974" s="158">
        <v>600215.79123858595</v>
      </c>
      <c r="B19974" s="158">
        <v>5.3532190286116998</v>
      </c>
      <c r="C19974" s="158"/>
      <c r="D19974" s="158"/>
      <c r="E19974" s="158"/>
    </row>
    <row r="19975" spans="1:5" x14ac:dyDescent="0.25">
      <c r="A19975" s="158">
        <v>605800.21474844799</v>
      </c>
      <c r="B19975" s="158">
        <v>6.0963270451152898</v>
      </c>
      <c r="C19975" s="158"/>
      <c r="D19975" s="158"/>
      <c r="E19975" s="158"/>
    </row>
    <row r="19976" spans="1:5" x14ac:dyDescent="0.25">
      <c r="A19976" s="158">
        <v>607712.24035955803</v>
      </c>
      <c r="B19976" s="158">
        <v>6.4173109862692099</v>
      </c>
      <c r="C19976" s="158"/>
      <c r="D19976" s="158"/>
      <c r="E19976" s="158"/>
    </row>
    <row r="19977" spans="1:5" x14ac:dyDescent="0.25">
      <c r="A19977" s="158">
        <v>643060.20845433301</v>
      </c>
      <c r="B19977" s="158">
        <v>6.0443609136212197</v>
      </c>
      <c r="C19977" s="158"/>
      <c r="D19977" s="158"/>
      <c r="E19977" s="158"/>
    </row>
    <row r="19978" spans="1:5" x14ac:dyDescent="0.25">
      <c r="A19978" s="158">
        <v>649056.61004275805</v>
      </c>
      <c r="B19978" s="158">
        <v>6.56324091896259</v>
      </c>
      <c r="C19978" s="158"/>
      <c r="D19978" s="158"/>
      <c r="E19978" s="158"/>
    </row>
    <row r="19979" spans="1:5" x14ac:dyDescent="0.25">
      <c r="A19979" s="158">
        <v>651667.83392866096</v>
      </c>
      <c r="B19979" s="158">
        <v>7.35810764588176</v>
      </c>
      <c r="C19979" s="158"/>
      <c r="D19979" s="158"/>
      <c r="E19979" s="158"/>
    </row>
    <row r="19980" spans="1:5" x14ac:dyDescent="0.25">
      <c r="A19980" s="158">
        <v>695523.34339175897</v>
      </c>
      <c r="B19980" s="158">
        <v>0.40089378606698001</v>
      </c>
      <c r="C19980" s="158"/>
      <c r="D19980" s="158"/>
      <c r="E19980" s="158"/>
    </row>
    <row r="19981" spans="1:5" x14ac:dyDescent="0.25">
      <c r="A19981" s="158">
        <v>711555.89406925405</v>
      </c>
      <c r="B19981" s="158">
        <v>0.54449547398995901</v>
      </c>
      <c r="C19981" s="158"/>
      <c r="D19981" s="158"/>
      <c r="E19981" s="158"/>
    </row>
    <row r="19982" spans="1:5" x14ac:dyDescent="0.25">
      <c r="A19982" s="158">
        <v>731947.70446301997</v>
      </c>
      <c r="B19982" s="158">
        <v>0.73104745009493499</v>
      </c>
      <c r="C19982" s="158"/>
      <c r="D19982" s="158"/>
      <c r="E19982" s="158"/>
    </row>
    <row r="19983" spans="1:5" x14ac:dyDescent="0.25">
      <c r="A19983" s="158">
        <v>764711.18330106197</v>
      </c>
      <c r="B19983" s="158">
        <v>0.53663509558943301</v>
      </c>
      <c r="C19983" s="158"/>
      <c r="D19983" s="158"/>
      <c r="E19983" s="158"/>
    </row>
    <row r="19984" spans="1:5" x14ac:dyDescent="0.25">
      <c r="A19984" s="158">
        <v>768777.57339202601</v>
      </c>
      <c r="B19984" s="158">
        <v>6.1004690588797299</v>
      </c>
      <c r="C19984" s="158"/>
      <c r="D19984" s="158"/>
      <c r="E19984" s="158"/>
    </row>
    <row r="19985" spans="1:5" x14ac:dyDescent="0.25">
      <c r="A19985" s="158">
        <v>781460.752080317</v>
      </c>
      <c r="B19985" s="158">
        <v>2.4057926134028098</v>
      </c>
      <c r="C19985" s="158"/>
      <c r="D19985" s="158"/>
      <c r="E19985" s="158"/>
    </row>
    <row r="19986" spans="1:5" x14ac:dyDescent="0.25">
      <c r="A19986" s="158">
        <v>839736.47804024501</v>
      </c>
      <c r="B19986" s="158">
        <v>-0.34670466151650597</v>
      </c>
      <c r="C19986" s="158"/>
      <c r="D19986" s="158"/>
      <c r="E19986" s="158"/>
    </row>
    <row r="19987" spans="1:5" x14ac:dyDescent="0.25">
      <c r="A19987" s="158">
        <v>839898.83596410998</v>
      </c>
      <c r="B19987" s="158">
        <v>0.47150583594262102</v>
      </c>
      <c r="C19987" s="158"/>
      <c r="D19987" s="158"/>
      <c r="E19987" s="158"/>
    </row>
    <row r="19988" spans="1:5" x14ac:dyDescent="0.25">
      <c r="A19988" s="158">
        <v>854967.90339972498</v>
      </c>
      <c r="B19988" s="158">
        <v>6.7463178798798502</v>
      </c>
      <c r="C19988" s="158"/>
      <c r="D19988" s="158"/>
      <c r="E19988" s="158"/>
    </row>
    <row r="19989" spans="1:5" x14ac:dyDescent="0.25">
      <c r="A19989" s="158">
        <v>931663.43489475199</v>
      </c>
      <c r="B19989" s="158">
        <v>6.6230188177090996</v>
      </c>
      <c r="C19989" s="158"/>
      <c r="D19989" s="158"/>
      <c r="E19989" s="158"/>
    </row>
    <row r="19990" spans="1:5" x14ac:dyDescent="0.25">
      <c r="A19990" s="158">
        <v>943884.02309951198</v>
      </c>
      <c r="B19990" s="158">
        <v>3.1919474167115198</v>
      </c>
      <c r="C19990" s="158"/>
      <c r="D19990" s="158"/>
      <c r="E19990" s="158"/>
    </row>
    <row r="19991" spans="1:5" x14ac:dyDescent="0.25">
      <c r="A19991" s="158">
        <v>969067.81542825501</v>
      </c>
      <c r="B19991" s="158">
        <v>7.0263765306871004</v>
      </c>
      <c r="C19991" s="158"/>
      <c r="D19991" s="158"/>
      <c r="E19991" s="158"/>
    </row>
    <row r="19992" spans="1:5" x14ac:dyDescent="0.25">
      <c r="A19992" s="158">
        <v>1084360.994255</v>
      </c>
      <c r="B19992" s="158">
        <v>-0.97010311662006898</v>
      </c>
      <c r="C19992" s="158"/>
      <c r="D19992" s="158"/>
      <c r="E19992" s="158"/>
    </row>
    <row r="19993" spans="1:5" x14ac:dyDescent="0.25">
      <c r="A19993" s="158">
        <v>1106167.80401626</v>
      </c>
      <c r="B19993" s="158">
        <v>6.8082788178193603</v>
      </c>
      <c r="C19993" s="158"/>
      <c r="D19993" s="158"/>
      <c r="E19993" s="158"/>
    </row>
    <row r="19994" spans="1:5" x14ac:dyDescent="0.25">
      <c r="A19994" s="158">
        <v>1583424.6994431</v>
      </c>
      <c r="B19994" s="158">
        <v>0.45764891468309499</v>
      </c>
      <c r="C19994" s="158"/>
      <c r="D19994" s="158"/>
      <c r="E19994" s="158"/>
    </row>
    <row r="19995" spans="1:5" x14ac:dyDescent="0.25">
      <c r="A19995" s="158">
        <v>2158532.47320741</v>
      </c>
      <c r="B19995" s="158">
        <v>7.39106243181116</v>
      </c>
      <c r="C19995" s="158"/>
      <c r="D19995" s="158"/>
      <c r="E19995" s="158"/>
    </row>
    <row r="19996" spans="1:5" x14ac:dyDescent="0.25">
      <c r="A19996" s="158">
        <v>2801779.19917324</v>
      </c>
      <c r="B19996" s="158">
        <v>1.1241245525433801</v>
      </c>
      <c r="C19996" s="158"/>
      <c r="D19996" s="158"/>
      <c r="E19996" s="158"/>
    </row>
    <row r="19997" spans="1:5" x14ac:dyDescent="0.25">
      <c r="A19997" s="158">
        <v>3490908.5165421502</v>
      </c>
      <c r="B19997" s="158">
        <v>6.31980002078474</v>
      </c>
      <c r="C19997" s="158"/>
      <c r="D19997" s="158"/>
      <c r="E19997" s="158"/>
    </row>
    <row r="19998" spans="1:5" x14ac:dyDescent="0.25">
      <c r="A19998" s="158">
        <v>3853600.2453825101</v>
      </c>
      <c r="B19998" s="158">
        <v>7.1437296605774598</v>
      </c>
      <c r="C19998" s="158"/>
      <c r="D19998" s="158"/>
      <c r="E19998" s="158"/>
    </row>
    <row r="19999" spans="1:5" x14ac:dyDescent="0.25">
      <c r="A19999" s="158">
        <v>5705609.0330044003</v>
      </c>
      <c r="B19999" s="158">
        <v>7.2354384637001603</v>
      </c>
      <c r="C19999" s="158"/>
      <c r="D19999" s="158"/>
      <c r="E19999" s="158"/>
    </row>
    <row r="20000" spans="1:5" x14ac:dyDescent="0.25">
      <c r="A20000" s="158">
        <v>7032630.0141819399</v>
      </c>
      <c r="B20000" s="158">
        <v>0.41794739180926999</v>
      </c>
      <c r="C20000" s="158"/>
      <c r="D20000" s="158"/>
      <c r="E20000" s="158"/>
    </row>
    <row r="20001" spans="1:5" x14ac:dyDescent="0.25">
      <c r="A20001" s="158">
        <v>9190015.1878150497</v>
      </c>
      <c r="B20001" s="158">
        <v>7.3095724103354103</v>
      </c>
      <c r="C20001" s="158"/>
      <c r="D20001" s="158"/>
      <c r="E20001" s="158"/>
    </row>
    <row r="20002" spans="1:5" x14ac:dyDescent="0.25">
      <c r="A20002" s="160">
        <v>18448897.058522101</v>
      </c>
      <c r="B20002" s="160">
        <v>0.54120759181102196</v>
      </c>
      <c r="C20002" s="160"/>
      <c r="D20002" s="160"/>
      <c r="E20002" s="160"/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CFAED1-1D46-4FA8-8D79-5D14035A5258}">
  <dimension ref="A1:P64"/>
  <sheetViews>
    <sheetView workbookViewId="0">
      <selection activeCell="H7" sqref="H7"/>
    </sheetView>
  </sheetViews>
  <sheetFormatPr defaultRowHeight="15" x14ac:dyDescent="0.25"/>
  <cols>
    <col min="1" max="1" width="31" customWidth="1"/>
    <col min="2" max="6" width="20.7109375" customWidth="1"/>
    <col min="8" max="8" width="12.7109375" customWidth="1"/>
    <col min="9" max="9" width="38" customWidth="1"/>
  </cols>
  <sheetData>
    <row r="1" spans="1:15" ht="15.75" x14ac:dyDescent="0.25">
      <c r="A1" s="229" t="s">
        <v>57</v>
      </c>
      <c r="B1" s="230"/>
      <c r="C1" s="230"/>
      <c r="D1" s="230"/>
      <c r="E1" s="230"/>
      <c r="F1" s="230"/>
      <c r="H1" s="231" t="s">
        <v>58</v>
      </c>
      <c r="I1" s="228"/>
    </row>
    <row r="2" spans="1:15" x14ac:dyDescent="0.25">
      <c r="A2" s="205" t="s">
        <v>56</v>
      </c>
      <c r="B2" s="205"/>
      <c r="C2" s="205"/>
      <c r="D2" s="205">
        <v>2021</v>
      </c>
      <c r="E2" s="205"/>
      <c r="F2" s="205"/>
      <c r="H2" s="206" t="s">
        <v>59</v>
      </c>
      <c r="I2" s="207" t="s">
        <v>312</v>
      </c>
    </row>
    <row r="3" spans="1:15" x14ac:dyDescent="0.25">
      <c r="A3" s="208"/>
      <c r="B3" s="209" t="s">
        <v>295</v>
      </c>
      <c r="C3" s="209" t="s">
        <v>296</v>
      </c>
      <c r="D3" s="209" t="s">
        <v>297</v>
      </c>
      <c r="E3" s="209" t="s">
        <v>298</v>
      </c>
      <c r="F3" s="209" t="s">
        <v>299</v>
      </c>
      <c r="H3" s="206"/>
      <c r="I3" s="210"/>
    </row>
    <row r="4" spans="1:15" x14ac:dyDescent="0.25">
      <c r="A4" s="211" t="s">
        <v>300</v>
      </c>
      <c r="B4" s="219">
        <v>-0.9</v>
      </c>
      <c r="C4" s="219">
        <v>0.1</v>
      </c>
      <c r="D4" s="219">
        <v>0.8</v>
      </c>
      <c r="E4" s="219">
        <v>1.4</v>
      </c>
      <c r="F4" s="219">
        <v>2.2999999999999998</v>
      </c>
      <c r="H4" s="206" t="s">
        <v>61</v>
      </c>
      <c r="I4" s="210" t="s">
        <v>301</v>
      </c>
      <c r="K4" s="212"/>
      <c r="L4" s="212"/>
      <c r="M4" s="212"/>
      <c r="N4" s="212"/>
      <c r="O4" s="212"/>
    </row>
    <row r="5" spans="1:15" x14ac:dyDescent="0.25">
      <c r="A5" s="211" t="s">
        <v>302</v>
      </c>
      <c r="B5" s="219">
        <v>-0.4</v>
      </c>
      <c r="C5" s="219">
        <v>0.1</v>
      </c>
      <c r="D5" s="219">
        <v>0.4</v>
      </c>
      <c r="E5" s="219">
        <v>1.2</v>
      </c>
      <c r="F5" s="219">
        <v>2.1</v>
      </c>
      <c r="H5" s="206"/>
      <c r="I5" s="213"/>
      <c r="K5" s="212"/>
      <c r="L5" s="212"/>
      <c r="M5" s="212"/>
      <c r="N5" s="212"/>
      <c r="O5" s="212"/>
    </row>
    <row r="6" spans="1:15" x14ac:dyDescent="0.25">
      <c r="A6" s="211" t="s">
        <v>303</v>
      </c>
      <c r="B6" s="219">
        <v>-0.5</v>
      </c>
      <c r="C6" s="219">
        <v>0.1</v>
      </c>
      <c r="D6" s="219">
        <v>0.7</v>
      </c>
      <c r="E6" s="219">
        <v>1.4</v>
      </c>
      <c r="F6" s="219">
        <v>2.2999999999999998</v>
      </c>
      <c r="K6" s="212"/>
      <c r="L6" s="212"/>
      <c r="M6" s="212"/>
      <c r="N6" s="212"/>
      <c r="O6" s="212"/>
    </row>
    <row r="7" spans="1:15" x14ac:dyDescent="0.25">
      <c r="A7" s="211" t="s">
        <v>304</v>
      </c>
      <c r="B7" s="219">
        <v>-0.7</v>
      </c>
      <c r="C7" s="219">
        <v>0.2</v>
      </c>
      <c r="D7" s="219">
        <v>1</v>
      </c>
      <c r="E7" s="219">
        <v>1.6</v>
      </c>
      <c r="F7" s="219">
        <v>2.6</v>
      </c>
      <c r="H7" s="214" t="str">
        <f>HYPERLINK("#'OVERZICHT'!A1", "Link naar overzicht")</f>
        <v>Link naar overzicht</v>
      </c>
      <c r="K7" s="212"/>
      <c r="L7" s="212"/>
      <c r="M7" s="212"/>
      <c r="N7" s="212"/>
      <c r="O7" s="212"/>
    </row>
    <row r="8" spans="1:15" x14ac:dyDescent="0.25">
      <c r="A8" s="211" t="s">
        <v>305</v>
      </c>
      <c r="B8" s="219">
        <v>-1</v>
      </c>
      <c r="C8" s="219">
        <v>0.4</v>
      </c>
      <c r="D8" s="219">
        <v>1.1000000000000001</v>
      </c>
      <c r="E8" s="219">
        <v>1.6</v>
      </c>
      <c r="F8" s="219">
        <v>2.4</v>
      </c>
      <c r="K8" s="212"/>
      <c r="L8" s="212"/>
      <c r="M8" s="212"/>
      <c r="N8" s="212"/>
      <c r="O8" s="212"/>
    </row>
    <row r="9" spans="1:15" x14ac:dyDescent="0.25">
      <c r="A9" s="211" t="s">
        <v>306</v>
      </c>
      <c r="B9" s="219">
        <v>-1.5</v>
      </c>
      <c r="C9" s="219">
        <v>-0.1</v>
      </c>
      <c r="D9" s="219">
        <v>0.7</v>
      </c>
      <c r="E9" s="219">
        <v>1.3</v>
      </c>
      <c r="F9" s="219">
        <v>2.2000000000000002</v>
      </c>
      <c r="K9" s="212"/>
      <c r="L9" s="212"/>
      <c r="M9" s="212"/>
      <c r="N9" s="212"/>
      <c r="O9" s="212"/>
    </row>
    <row r="10" spans="1:15" x14ac:dyDescent="0.25">
      <c r="A10" s="211" t="s">
        <v>245</v>
      </c>
      <c r="B10" s="219">
        <v>-0.5</v>
      </c>
      <c r="C10" s="219">
        <v>0.6</v>
      </c>
      <c r="D10" s="219">
        <v>1.2</v>
      </c>
      <c r="E10" s="219">
        <v>1.6</v>
      </c>
      <c r="F10" s="219">
        <v>2.6</v>
      </c>
      <c r="K10" s="212"/>
      <c r="L10" s="212"/>
      <c r="M10" s="212"/>
      <c r="N10" s="212"/>
      <c r="O10" s="212"/>
    </row>
    <row r="11" spans="1:15" x14ac:dyDescent="0.25">
      <c r="A11" s="211" t="s">
        <v>246</v>
      </c>
      <c r="B11" s="219">
        <v>-0.4</v>
      </c>
      <c r="C11" s="219">
        <v>0</v>
      </c>
      <c r="D11" s="219">
        <v>0.3</v>
      </c>
      <c r="E11" s="219">
        <v>0.8</v>
      </c>
      <c r="F11" s="219">
        <v>2.2000000000000002</v>
      </c>
      <c r="K11" s="212"/>
      <c r="L11" s="212"/>
      <c r="M11" s="212"/>
      <c r="N11" s="212"/>
      <c r="O11" s="212"/>
    </row>
    <row r="12" spans="1:15" x14ac:dyDescent="0.25">
      <c r="A12" s="211" t="s">
        <v>247</v>
      </c>
      <c r="B12" s="219">
        <v>-1.5</v>
      </c>
      <c r="C12" s="219">
        <v>-0.3</v>
      </c>
      <c r="D12" s="219">
        <v>0.1</v>
      </c>
      <c r="E12" s="219">
        <v>0.5</v>
      </c>
      <c r="F12" s="219">
        <v>1.1000000000000001</v>
      </c>
      <c r="K12" s="212"/>
      <c r="L12" s="212"/>
      <c r="M12" s="212"/>
      <c r="N12" s="212"/>
      <c r="O12" s="212"/>
    </row>
    <row r="13" spans="1:15" x14ac:dyDescent="0.25">
      <c r="A13" s="211" t="s">
        <v>307</v>
      </c>
      <c r="B13" s="219">
        <v>-0.9</v>
      </c>
      <c r="C13" s="219">
        <v>0.1</v>
      </c>
      <c r="D13" s="219">
        <v>0.9</v>
      </c>
      <c r="E13" s="219">
        <v>1.5</v>
      </c>
      <c r="F13" s="219">
        <v>2.4</v>
      </c>
      <c r="K13" s="212"/>
      <c r="L13" s="212"/>
      <c r="M13" s="212"/>
      <c r="N13" s="212"/>
      <c r="O13" s="212"/>
    </row>
    <row r="14" spans="1:15" x14ac:dyDescent="0.25">
      <c r="A14" s="211" t="s">
        <v>308</v>
      </c>
      <c r="B14" s="219">
        <v>-0.8</v>
      </c>
      <c r="C14" s="219">
        <v>0.1</v>
      </c>
      <c r="D14" s="219">
        <v>0.6</v>
      </c>
      <c r="E14" s="219">
        <v>1.4</v>
      </c>
      <c r="F14" s="219">
        <v>2.2000000000000002</v>
      </c>
      <c r="K14" s="212"/>
      <c r="L14" s="212"/>
      <c r="M14" s="212"/>
      <c r="N14" s="212"/>
      <c r="O14" s="212"/>
    </row>
    <row r="15" spans="1:15" x14ac:dyDescent="0.25">
      <c r="A15" s="211" t="s">
        <v>309</v>
      </c>
      <c r="B15" s="219">
        <v>-1.3</v>
      </c>
      <c r="C15" s="219">
        <v>-0.1</v>
      </c>
      <c r="D15" s="219">
        <v>0.6</v>
      </c>
      <c r="E15" s="219">
        <v>1.2</v>
      </c>
      <c r="F15" s="219">
        <v>2.9</v>
      </c>
      <c r="K15" s="212"/>
      <c r="L15" s="212"/>
      <c r="M15" s="212"/>
      <c r="N15" s="212"/>
      <c r="O15" s="212"/>
    </row>
    <row r="16" spans="1:15" x14ac:dyDescent="0.25">
      <c r="A16" s="211" t="s">
        <v>310</v>
      </c>
      <c r="B16" s="219">
        <v>-0.6</v>
      </c>
      <c r="C16" s="219">
        <v>0.5</v>
      </c>
      <c r="D16" s="219">
        <v>1.1000000000000001</v>
      </c>
      <c r="E16" s="219">
        <v>1.6</v>
      </c>
      <c r="F16" s="219">
        <v>3</v>
      </c>
      <c r="K16" s="212"/>
      <c r="L16" s="212"/>
      <c r="M16" s="212"/>
      <c r="N16" s="212"/>
      <c r="O16" s="212"/>
    </row>
    <row r="17" spans="1:15" x14ac:dyDescent="0.25">
      <c r="A17" s="215" t="s">
        <v>311</v>
      </c>
      <c r="B17" s="220">
        <v>-0.7</v>
      </c>
      <c r="C17" s="220">
        <v>0.4</v>
      </c>
      <c r="D17" s="220">
        <v>1.1000000000000001</v>
      </c>
      <c r="E17" s="220">
        <v>1.5</v>
      </c>
      <c r="F17" s="220">
        <v>2.4</v>
      </c>
      <c r="K17" s="212"/>
      <c r="L17" s="212"/>
      <c r="M17" s="212"/>
      <c r="N17" s="212"/>
      <c r="O17" s="212"/>
    </row>
    <row r="18" spans="1:15" x14ac:dyDescent="0.25">
      <c r="K18" s="212"/>
      <c r="L18" s="212"/>
      <c r="M18" s="212"/>
      <c r="N18" s="212"/>
      <c r="O18" s="212"/>
    </row>
    <row r="19" spans="1:15" x14ac:dyDescent="0.25">
      <c r="A19" s="216" t="s">
        <v>56</v>
      </c>
      <c r="B19" s="216"/>
      <c r="C19" s="216"/>
      <c r="D19" s="216">
        <v>2022</v>
      </c>
      <c r="E19" s="216"/>
      <c r="F19" s="216"/>
      <c r="K19" s="212"/>
      <c r="L19" s="212"/>
      <c r="M19" s="212"/>
      <c r="N19" s="212"/>
      <c r="O19" s="212"/>
    </row>
    <row r="20" spans="1:15" x14ac:dyDescent="0.25">
      <c r="A20" s="208"/>
      <c r="B20" s="209" t="s">
        <v>295</v>
      </c>
      <c r="C20" s="209" t="s">
        <v>296</v>
      </c>
      <c r="D20" s="209" t="s">
        <v>297</v>
      </c>
      <c r="E20" s="209" t="s">
        <v>298</v>
      </c>
      <c r="F20" s="209" t="s">
        <v>299</v>
      </c>
      <c r="K20" s="212"/>
      <c r="L20" s="212"/>
      <c r="M20" s="212"/>
      <c r="N20" s="212"/>
      <c r="O20" s="212"/>
    </row>
    <row r="21" spans="1:15" x14ac:dyDescent="0.25">
      <c r="A21" s="211" t="s">
        <v>300</v>
      </c>
      <c r="B21" s="219">
        <v>-0.7</v>
      </c>
      <c r="C21" s="219">
        <v>-0.2</v>
      </c>
      <c r="D21" s="219">
        <v>0.1</v>
      </c>
      <c r="E21" s="219">
        <v>0.3</v>
      </c>
      <c r="F21" s="219">
        <v>0.8</v>
      </c>
      <c r="H21" s="212"/>
      <c r="I21" s="212"/>
      <c r="J21" s="212"/>
      <c r="K21" s="212"/>
      <c r="L21" s="212"/>
      <c r="M21" s="212"/>
      <c r="N21" s="212"/>
      <c r="O21" s="212"/>
    </row>
    <row r="22" spans="1:15" x14ac:dyDescent="0.25">
      <c r="A22" s="211" t="s">
        <v>302</v>
      </c>
      <c r="B22" s="219">
        <v>-0.4</v>
      </c>
      <c r="C22" s="219">
        <v>-0.1</v>
      </c>
      <c r="D22" s="219">
        <v>0.1</v>
      </c>
      <c r="E22" s="219">
        <v>0.2</v>
      </c>
      <c r="F22" s="219">
        <v>0.7</v>
      </c>
      <c r="H22" s="212"/>
      <c r="I22" s="212"/>
      <c r="J22" s="212"/>
      <c r="K22" s="212"/>
      <c r="L22" s="212"/>
      <c r="M22" s="212"/>
      <c r="N22" s="212"/>
      <c r="O22" s="212"/>
    </row>
    <row r="23" spans="1:15" x14ac:dyDescent="0.25">
      <c r="A23" s="211" t="s">
        <v>303</v>
      </c>
      <c r="B23" s="219">
        <v>-0.7</v>
      </c>
      <c r="C23" s="219">
        <v>-0.1</v>
      </c>
      <c r="D23" s="219">
        <v>0</v>
      </c>
      <c r="E23" s="219">
        <v>0.2</v>
      </c>
      <c r="F23" s="219">
        <v>0.7</v>
      </c>
      <c r="H23" s="212"/>
      <c r="I23" s="212"/>
      <c r="J23" s="212"/>
      <c r="K23" s="212"/>
      <c r="L23" s="212"/>
      <c r="M23" s="212"/>
      <c r="N23" s="212"/>
      <c r="O23" s="212"/>
    </row>
    <row r="24" spans="1:15" x14ac:dyDescent="0.25">
      <c r="A24" s="211" t="s">
        <v>304</v>
      </c>
      <c r="B24" s="219">
        <v>-0.6</v>
      </c>
      <c r="C24" s="219">
        <v>-0.2</v>
      </c>
      <c r="D24" s="219">
        <v>0</v>
      </c>
      <c r="E24" s="219">
        <v>0.3</v>
      </c>
      <c r="F24" s="219">
        <v>0.8</v>
      </c>
      <c r="H24" s="212"/>
      <c r="I24" s="212"/>
      <c r="J24" s="212"/>
      <c r="K24" s="212"/>
      <c r="L24" s="212"/>
      <c r="M24" s="212"/>
      <c r="N24" s="212"/>
      <c r="O24" s="212"/>
    </row>
    <row r="25" spans="1:15" x14ac:dyDescent="0.25">
      <c r="A25" s="211" t="s">
        <v>305</v>
      </c>
      <c r="B25" s="219">
        <v>-0.7</v>
      </c>
      <c r="C25" s="219">
        <v>-0.2</v>
      </c>
      <c r="D25" s="219">
        <v>0.1</v>
      </c>
      <c r="E25" s="219">
        <v>0.3</v>
      </c>
      <c r="F25" s="219">
        <v>0.8</v>
      </c>
      <c r="H25" s="212"/>
      <c r="I25" s="212"/>
      <c r="J25" s="212"/>
      <c r="K25" s="212"/>
      <c r="L25" s="212"/>
      <c r="M25" s="212"/>
      <c r="N25" s="212"/>
      <c r="O25" s="212"/>
    </row>
    <row r="26" spans="1:15" x14ac:dyDescent="0.25">
      <c r="A26" s="211" t="s">
        <v>306</v>
      </c>
      <c r="B26" s="219">
        <v>-0.8</v>
      </c>
      <c r="C26" s="219">
        <v>-0.3</v>
      </c>
      <c r="D26" s="219">
        <v>0</v>
      </c>
      <c r="E26" s="219">
        <v>0.3</v>
      </c>
      <c r="F26" s="219">
        <v>1.4</v>
      </c>
      <c r="H26" s="212"/>
      <c r="I26" s="212"/>
      <c r="J26" s="212"/>
      <c r="K26" s="212"/>
      <c r="L26" s="212"/>
      <c r="M26" s="217"/>
      <c r="N26" s="217"/>
      <c r="O26" s="217"/>
    </row>
    <row r="27" spans="1:15" x14ac:dyDescent="0.25">
      <c r="A27" s="211" t="s">
        <v>245</v>
      </c>
      <c r="B27" s="219">
        <v>-0.8</v>
      </c>
      <c r="C27" s="219">
        <v>-0.2</v>
      </c>
      <c r="D27" s="219">
        <v>0.1</v>
      </c>
      <c r="E27" s="219">
        <v>0.3</v>
      </c>
      <c r="F27" s="219">
        <v>0.8</v>
      </c>
      <c r="H27" s="212"/>
      <c r="I27" s="212"/>
      <c r="J27" s="212"/>
      <c r="K27" s="212"/>
      <c r="L27" s="212"/>
      <c r="M27" s="217"/>
      <c r="N27" s="217"/>
      <c r="O27" s="217"/>
    </row>
    <row r="28" spans="1:15" x14ac:dyDescent="0.25">
      <c r="A28" s="211" t="s">
        <v>246</v>
      </c>
      <c r="B28" s="219">
        <v>-0.5</v>
      </c>
      <c r="C28" s="219">
        <v>-0.2</v>
      </c>
      <c r="D28" s="219">
        <v>0.1</v>
      </c>
      <c r="E28" s="219">
        <v>0.5</v>
      </c>
      <c r="F28" s="219">
        <v>0.8</v>
      </c>
      <c r="H28" s="212"/>
      <c r="I28" s="212"/>
      <c r="J28" s="212"/>
      <c r="K28" s="212"/>
      <c r="L28" s="212"/>
      <c r="M28" s="217"/>
      <c r="N28" s="217"/>
      <c r="O28" s="217"/>
    </row>
    <row r="29" spans="1:15" x14ac:dyDescent="0.25">
      <c r="A29" s="211" t="s">
        <v>247</v>
      </c>
      <c r="B29" s="219">
        <v>-0.4</v>
      </c>
      <c r="C29" s="219">
        <v>-0.2</v>
      </c>
      <c r="D29" s="219">
        <v>0</v>
      </c>
      <c r="E29" s="219">
        <v>0.2</v>
      </c>
      <c r="F29" s="219">
        <v>0.7</v>
      </c>
      <c r="H29" s="212"/>
      <c r="I29" s="212"/>
      <c r="J29" s="212"/>
      <c r="K29" s="212"/>
      <c r="L29" s="212"/>
      <c r="M29" s="217"/>
      <c r="N29" s="217"/>
      <c r="O29" s="217"/>
    </row>
    <row r="30" spans="1:15" x14ac:dyDescent="0.25">
      <c r="A30" s="211" t="s">
        <v>307</v>
      </c>
      <c r="B30" s="219">
        <v>-0.6</v>
      </c>
      <c r="C30" s="219">
        <v>-0.2</v>
      </c>
      <c r="D30" s="219">
        <v>0</v>
      </c>
      <c r="E30" s="219">
        <v>0.3</v>
      </c>
      <c r="F30" s="219">
        <v>0.8</v>
      </c>
      <c r="H30" s="212"/>
      <c r="I30" s="212"/>
      <c r="J30" s="212"/>
      <c r="K30" s="212"/>
      <c r="L30" s="212"/>
      <c r="M30" s="217"/>
      <c r="N30" s="217"/>
      <c r="O30" s="217"/>
    </row>
    <row r="31" spans="1:15" x14ac:dyDescent="0.25">
      <c r="A31" s="211" t="s">
        <v>308</v>
      </c>
      <c r="B31" s="219">
        <v>-0.6</v>
      </c>
      <c r="C31" s="219">
        <v>-0.1</v>
      </c>
      <c r="D31" s="219">
        <v>0.1</v>
      </c>
      <c r="E31" s="219">
        <v>0.3</v>
      </c>
      <c r="F31" s="219">
        <v>0.8</v>
      </c>
      <c r="H31" s="212"/>
      <c r="I31" s="212"/>
      <c r="J31" s="212"/>
      <c r="K31" s="212"/>
      <c r="L31" s="212"/>
      <c r="M31" s="217"/>
      <c r="N31" s="217"/>
      <c r="O31" s="217"/>
    </row>
    <row r="32" spans="1:15" x14ac:dyDescent="0.25">
      <c r="A32" s="211" t="s">
        <v>309</v>
      </c>
      <c r="B32" s="219">
        <v>-1</v>
      </c>
      <c r="C32" s="219">
        <v>-0.5</v>
      </c>
      <c r="D32" s="219">
        <v>-0.2</v>
      </c>
      <c r="E32" s="219">
        <v>0.1</v>
      </c>
      <c r="F32" s="219">
        <v>1</v>
      </c>
      <c r="H32" s="212"/>
      <c r="I32" s="212"/>
      <c r="J32" s="212"/>
      <c r="K32" s="212"/>
      <c r="L32" s="212"/>
      <c r="M32" s="217"/>
      <c r="N32" s="217"/>
      <c r="O32" s="217"/>
    </row>
    <row r="33" spans="1:16" x14ac:dyDescent="0.25">
      <c r="A33" s="211" t="s">
        <v>310</v>
      </c>
      <c r="B33" s="219">
        <v>-0.9</v>
      </c>
      <c r="C33" s="219">
        <v>-0.3</v>
      </c>
      <c r="D33" s="219">
        <v>0</v>
      </c>
      <c r="E33" s="219">
        <v>0.3</v>
      </c>
      <c r="F33" s="219">
        <v>0.8</v>
      </c>
      <c r="H33" s="212"/>
      <c r="I33" s="212"/>
      <c r="J33" s="212"/>
      <c r="K33" s="212"/>
      <c r="L33" s="212"/>
      <c r="M33" s="217"/>
      <c r="N33" s="217"/>
      <c r="O33" s="217"/>
    </row>
    <row r="34" spans="1:16" x14ac:dyDescent="0.25">
      <c r="A34" s="215" t="s">
        <v>311</v>
      </c>
      <c r="B34" s="220">
        <v>-0.7</v>
      </c>
      <c r="C34" s="220">
        <v>-0.2</v>
      </c>
      <c r="D34" s="220">
        <v>0.1</v>
      </c>
      <c r="E34" s="220">
        <v>0.3</v>
      </c>
      <c r="F34" s="220">
        <v>0.8</v>
      </c>
      <c r="H34" s="212"/>
      <c r="I34" s="212"/>
      <c r="J34" s="212"/>
      <c r="K34" s="212"/>
      <c r="L34" s="212"/>
      <c r="M34" s="217"/>
      <c r="N34" s="217"/>
      <c r="O34" s="217"/>
    </row>
    <row r="35" spans="1:16" x14ac:dyDescent="0.25">
      <c r="H35" s="212"/>
      <c r="I35" s="212"/>
      <c r="J35" s="212"/>
      <c r="K35" s="212"/>
      <c r="L35" s="212"/>
      <c r="M35" s="217"/>
      <c r="N35" s="217"/>
      <c r="O35" s="217"/>
    </row>
    <row r="36" spans="1:16" x14ac:dyDescent="0.25">
      <c r="B36" s="218"/>
      <c r="C36" s="218"/>
      <c r="D36" s="218"/>
      <c r="E36" s="218"/>
      <c r="F36" s="218"/>
      <c r="M36" s="217"/>
      <c r="N36" s="217"/>
      <c r="O36" s="217"/>
    </row>
    <row r="37" spans="1:16" x14ac:dyDescent="0.25">
      <c r="B37" s="218"/>
      <c r="C37" s="218"/>
      <c r="D37" s="218"/>
      <c r="E37" s="218"/>
      <c r="F37" s="218"/>
      <c r="M37" s="217"/>
      <c r="N37" s="217"/>
      <c r="O37" s="217"/>
    </row>
    <row r="38" spans="1:16" x14ac:dyDescent="0.25">
      <c r="B38" s="218"/>
      <c r="C38" s="218"/>
      <c r="D38" s="218"/>
      <c r="E38" s="218"/>
      <c r="F38" s="218"/>
      <c r="M38" s="217"/>
      <c r="N38" s="217"/>
      <c r="O38" s="217"/>
    </row>
    <row r="39" spans="1:16" x14ac:dyDescent="0.25">
      <c r="B39" s="218"/>
      <c r="C39" s="218"/>
      <c r="D39" s="218"/>
      <c r="E39" s="218"/>
      <c r="F39" s="218"/>
      <c r="H39" s="212"/>
      <c r="I39" s="212"/>
      <c r="J39" s="212"/>
      <c r="K39" s="212"/>
      <c r="L39" s="212"/>
      <c r="M39" s="217"/>
      <c r="N39" s="217"/>
      <c r="O39" s="217"/>
    </row>
    <row r="40" spans="1:16" x14ac:dyDescent="0.25">
      <c r="B40" s="218"/>
      <c r="C40" s="218"/>
      <c r="D40" s="218"/>
      <c r="E40" s="218"/>
      <c r="F40" s="218"/>
      <c r="H40" s="212"/>
      <c r="I40" s="212"/>
      <c r="J40" s="212"/>
      <c r="K40" s="212"/>
      <c r="L40" s="212"/>
      <c r="M40" s="217"/>
      <c r="N40" s="217"/>
      <c r="O40" s="217"/>
    </row>
    <row r="41" spans="1:16" x14ac:dyDescent="0.25">
      <c r="B41" s="218"/>
      <c r="C41" s="218"/>
      <c r="D41" s="218"/>
      <c r="E41" s="218"/>
      <c r="F41" s="218"/>
      <c r="M41" s="217"/>
      <c r="N41" s="217"/>
      <c r="O41" s="217"/>
    </row>
    <row r="42" spans="1:16" x14ac:dyDescent="0.25">
      <c r="B42" s="218"/>
      <c r="C42" s="218"/>
      <c r="D42" s="218"/>
      <c r="E42" s="218"/>
      <c r="F42" s="218"/>
      <c r="M42" s="217"/>
      <c r="N42" s="217"/>
      <c r="O42" s="217"/>
    </row>
    <row r="43" spans="1:16" x14ac:dyDescent="0.25">
      <c r="B43" s="218"/>
      <c r="C43" s="218"/>
      <c r="D43" s="218"/>
      <c r="E43" s="218"/>
      <c r="F43" s="218"/>
      <c r="I43" s="217"/>
      <c r="J43" s="217"/>
      <c r="K43" s="217"/>
      <c r="L43" s="217"/>
      <c r="M43" s="217"/>
      <c r="N43" s="217"/>
      <c r="O43" s="217"/>
      <c r="P43" s="217"/>
    </row>
    <row r="44" spans="1:16" x14ac:dyDescent="0.25">
      <c r="B44" s="218"/>
      <c r="C44" s="218"/>
      <c r="D44" s="218"/>
      <c r="E44" s="218"/>
      <c r="F44" s="218"/>
      <c r="I44" s="217"/>
      <c r="J44" s="217"/>
      <c r="K44" s="217"/>
      <c r="L44" s="217"/>
      <c r="M44" s="217"/>
      <c r="N44" s="217"/>
      <c r="O44" s="217"/>
      <c r="P44" s="217"/>
    </row>
    <row r="45" spans="1:16" x14ac:dyDescent="0.25">
      <c r="B45" s="218"/>
      <c r="C45" s="218"/>
      <c r="D45" s="218"/>
      <c r="E45" s="218"/>
      <c r="F45" s="218"/>
      <c r="I45" s="217"/>
      <c r="J45" s="217"/>
      <c r="K45" s="217"/>
      <c r="L45" s="217"/>
      <c r="M45" s="217"/>
      <c r="N45" s="217"/>
      <c r="O45" s="217"/>
      <c r="P45" s="217"/>
    </row>
    <row r="46" spans="1:16" x14ac:dyDescent="0.25">
      <c r="B46" s="218"/>
      <c r="C46" s="218"/>
      <c r="D46" s="218"/>
      <c r="E46" s="218"/>
      <c r="F46" s="218"/>
      <c r="I46" s="217"/>
      <c r="J46" s="217"/>
      <c r="K46" s="217"/>
      <c r="L46" s="217"/>
      <c r="M46" s="217"/>
      <c r="N46" s="217"/>
      <c r="O46" s="217"/>
      <c r="P46" s="217"/>
    </row>
    <row r="47" spans="1:16" x14ac:dyDescent="0.25">
      <c r="B47" s="218"/>
      <c r="C47" s="218"/>
      <c r="D47" s="218"/>
      <c r="E47" s="218"/>
      <c r="F47" s="218"/>
    </row>
    <row r="48" spans="1:16" x14ac:dyDescent="0.25">
      <c r="B48" s="218"/>
      <c r="C48" s="218"/>
      <c r="D48" s="218"/>
      <c r="E48" s="218"/>
      <c r="F48" s="218"/>
    </row>
    <row r="49" spans="2:6" x14ac:dyDescent="0.25">
      <c r="B49" s="218"/>
      <c r="C49" s="218"/>
      <c r="D49" s="218"/>
      <c r="E49" s="218"/>
      <c r="F49" s="218"/>
    </row>
    <row r="50" spans="2:6" x14ac:dyDescent="0.25">
      <c r="B50" s="218"/>
      <c r="C50" s="218"/>
      <c r="D50" s="218"/>
      <c r="E50" s="218"/>
      <c r="F50" s="218"/>
    </row>
    <row r="51" spans="2:6" x14ac:dyDescent="0.25">
      <c r="B51" s="218"/>
      <c r="C51" s="218"/>
      <c r="D51" s="218"/>
      <c r="E51" s="218"/>
      <c r="F51" s="218"/>
    </row>
    <row r="52" spans="2:6" x14ac:dyDescent="0.25">
      <c r="B52" s="218"/>
      <c r="C52" s="218"/>
      <c r="D52" s="218"/>
      <c r="E52" s="218"/>
      <c r="F52" s="218"/>
    </row>
    <row r="53" spans="2:6" x14ac:dyDescent="0.25">
      <c r="B53" s="218"/>
      <c r="C53" s="218"/>
      <c r="D53" s="218"/>
      <c r="E53" s="218"/>
      <c r="F53" s="218"/>
    </row>
    <row r="54" spans="2:6" x14ac:dyDescent="0.25">
      <c r="B54" s="218"/>
      <c r="C54" s="218"/>
      <c r="D54" s="218"/>
      <c r="E54" s="218"/>
      <c r="F54" s="218"/>
    </row>
    <row r="55" spans="2:6" x14ac:dyDescent="0.25">
      <c r="B55" s="218"/>
      <c r="C55" s="218"/>
      <c r="D55" s="218"/>
      <c r="E55" s="218"/>
      <c r="F55" s="218"/>
    </row>
    <row r="56" spans="2:6" x14ac:dyDescent="0.25">
      <c r="B56" s="218"/>
      <c r="C56" s="218"/>
      <c r="D56" s="218"/>
      <c r="E56" s="218"/>
      <c r="F56" s="218"/>
    </row>
    <row r="57" spans="2:6" x14ac:dyDescent="0.25">
      <c r="B57" s="218"/>
      <c r="C57" s="218"/>
      <c r="D57" s="218"/>
      <c r="E57" s="218"/>
      <c r="F57" s="218"/>
    </row>
    <row r="58" spans="2:6" x14ac:dyDescent="0.25">
      <c r="B58" s="218"/>
      <c r="C58" s="218"/>
      <c r="D58" s="218"/>
      <c r="E58" s="218"/>
      <c r="F58" s="218"/>
    </row>
    <row r="59" spans="2:6" x14ac:dyDescent="0.25">
      <c r="B59" s="218"/>
      <c r="C59" s="218"/>
      <c r="D59" s="218"/>
      <c r="E59" s="218"/>
      <c r="F59" s="218"/>
    </row>
    <row r="60" spans="2:6" x14ac:dyDescent="0.25">
      <c r="B60" s="218"/>
      <c r="C60" s="218"/>
      <c r="D60" s="218"/>
      <c r="E60" s="218"/>
      <c r="F60" s="218"/>
    </row>
    <row r="61" spans="2:6" x14ac:dyDescent="0.25">
      <c r="B61" s="218"/>
      <c r="C61" s="218"/>
      <c r="D61" s="218"/>
      <c r="E61" s="218"/>
      <c r="F61" s="218"/>
    </row>
    <row r="62" spans="2:6" x14ac:dyDescent="0.25">
      <c r="B62" s="218"/>
      <c r="C62" s="218"/>
      <c r="D62" s="218"/>
      <c r="E62" s="218"/>
      <c r="F62" s="218"/>
    </row>
    <row r="63" spans="2:6" x14ac:dyDescent="0.25">
      <c r="B63" s="218"/>
      <c r="C63" s="218"/>
      <c r="D63" s="218"/>
      <c r="E63" s="218"/>
      <c r="F63" s="218"/>
    </row>
    <row r="64" spans="2:6" x14ac:dyDescent="0.25">
      <c r="B64" s="218"/>
      <c r="C64" s="218"/>
      <c r="D64" s="218"/>
      <c r="E64" s="218"/>
      <c r="F64" s="218"/>
    </row>
  </sheetData>
  <mergeCells count="2">
    <mergeCell ref="A1:F1"/>
    <mergeCell ref="H1:I1"/>
  </mergeCells>
  <pageMargins left="0.7" right="0.7" top="0.75" bottom="0.75" header="0.3" footer="0.3"/>
  <pageSetup paperSize="9" orientation="portrait" horizontalDpi="300" verticalDpi="300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dimension ref="A1:F9"/>
  <sheetViews>
    <sheetView workbookViewId="0">
      <selection activeCell="E7" sqref="E7"/>
    </sheetView>
  </sheetViews>
  <sheetFormatPr defaultColWidth="11.42578125" defaultRowHeight="15" x14ac:dyDescent="0.25"/>
  <cols>
    <col min="1" max="1" width="9" customWidth="1"/>
    <col min="2" max="2" width="15.7109375" customWidth="1"/>
    <col min="3" max="3" width="11.7109375" customWidth="1"/>
    <col min="5" max="5" width="12.7109375" customWidth="1"/>
    <col min="6" max="6" width="25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250</v>
      </c>
      <c r="C2" s="8" t="s">
        <v>241</v>
      </c>
      <c r="E2" s="15" t="s">
        <v>59</v>
      </c>
      <c r="F2" s="9" t="s">
        <v>1</v>
      </c>
    </row>
    <row r="3" spans="1:6" x14ac:dyDescent="0.25">
      <c r="A3" s="162">
        <v>2019</v>
      </c>
      <c r="B3" s="162">
        <v>100</v>
      </c>
      <c r="C3" s="162">
        <v>100</v>
      </c>
      <c r="E3" s="15" t="s">
        <v>60</v>
      </c>
      <c r="F3" s="10"/>
    </row>
    <row r="4" spans="1:6" x14ac:dyDescent="0.25">
      <c r="A4" s="161">
        <v>2020</v>
      </c>
      <c r="B4" s="161">
        <v>96.201283651722306</v>
      </c>
      <c r="C4" s="161">
        <v>101.404705265717</v>
      </c>
      <c r="E4" s="15" t="s">
        <v>61</v>
      </c>
      <c r="F4" s="10" t="s">
        <v>251</v>
      </c>
    </row>
    <row r="5" spans="1:6" x14ac:dyDescent="0.25">
      <c r="A5" s="161">
        <v>2021</v>
      </c>
      <c r="B5" s="161">
        <v>99.911803450571497</v>
      </c>
      <c r="C5" s="161">
        <v>103.065135378991</v>
      </c>
      <c r="E5" s="15" t="s">
        <v>63</v>
      </c>
      <c r="F5" s="11"/>
    </row>
    <row r="6" spans="1:6" x14ac:dyDescent="0.25">
      <c r="A6" s="161">
        <v>2022</v>
      </c>
      <c r="B6" s="161">
        <v>103.382019143294</v>
      </c>
      <c r="C6" s="161">
        <v>104.600860342638</v>
      </c>
    </row>
    <row r="7" spans="1:6" x14ac:dyDescent="0.25">
      <c r="A7" s="161">
        <v>2023</v>
      </c>
      <c r="B7" s="161">
        <v>104.932378629968</v>
      </c>
      <c r="C7" s="161">
        <v>106.148943837491</v>
      </c>
      <c r="E7" s="16" t="str">
        <f>HYPERLINK("#'OVERZICHT'!A1", "Link naar overzicht")</f>
        <v>Link naar overzicht</v>
      </c>
    </row>
    <row r="8" spans="1:6" x14ac:dyDescent="0.25">
      <c r="A8" s="161">
        <v>2024</v>
      </c>
      <c r="B8" s="161">
        <v>106.29659617880699</v>
      </c>
      <c r="C8" s="161">
        <v>107.770836990387</v>
      </c>
    </row>
    <row r="9" spans="1:6" x14ac:dyDescent="0.25">
      <c r="A9" s="163">
        <v>2025</v>
      </c>
      <c r="B9" s="163">
        <v>107.67865403015</v>
      </c>
      <c r="C9" s="163">
        <v>109.374497234372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dimension ref="A1:F9"/>
  <sheetViews>
    <sheetView workbookViewId="0">
      <selection activeCell="A2" sqref="A1:A1048576"/>
    </sheetView>
  </sheetViews>
  <sheetFormatPr defaultColWidth="11.42578125" defaultRowHeight="15" x14ac:dyDescent="0.25"/>
  <cols>
    <col min="1" max="1" width="8" customWidth="1"/>
    <col min="2" max="2" width="18.42578125" customWidth="1"/>
    <col min="3" max="3" width="11.7109375" customWidth="1"/>
    <col min="5" max="5" width="12.7109375" customWidth="1"/>
    <col min="6" max="6" width="18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250</v>
      </c>
      <c r="C2" s="8" t="s">
        <v>241</v>
      </c>
      <c r="E2" s="15" t="s">
        <v>59</v>
      </c>
      <c r="F2" s="9" t="s">
        <v>2</v>
      </c>
    </row>
    <row r="3" spans="1:6" x14ac:dyDescent="0.25">
      <c r="A3" s="165">
        <v>2019</v>
      </c>
      <c r="B3" s="165">
        <v>3.3908443473456802</v>
      </c>
      <c r="C3" s="165">
        <v>3.38829449428854</v>
      </c>
      <c r="E3" s="15" t="s">
        <v>60</v>
      </c>
      <c r="F3" s="10"/>
    </row>
    <row r="4" spans="1:6" x14ac:dyDescent="0.25">
      <c r="A4" s="164">
        <v>2020</v>
      </c>
      <c r="B4" s="164">
        <v>3.8312767014207001</v>
      </c>
      <c r="C4" s="164">
        <v>3.2289701022272399</v>
      </c>
      <c r="E4" s="15" t="s">
        <v>61</v>
      </c>
      <c r="F4" s="10" t="s">
        <v>252</v>
      </c>
    </row>
    <row r="5" spans="1:6" x14ac:dyDescent="0.25">
      <c r="A5" s="164">
        <v>2021</v>
      </c>
      <c r="B5" s="164">
        <v>3.3515660975613</v>
      </c>
      <c r="C5" s="164">
        <v>3.3787774783210698</v>
      </c>
      <c r="E5" s="15" t="s">
        <v>63</v>
      </c>
      <c r="F5" s="11"/>
    </row>
    <row r="6" spans="1:6" x14ac:dyDescent="0.25">
      <c r="A6" s="164">
        <v>2022</v>
      </c>
      <c r="B6" s="164">
        <v>3.4733894497638702</v>
      </c>
      <c r="C6" s="164">
        <v>3.5359252382509898</v>
      </c>
    </row>
    <row r="7" spans="1:6" x14ac:dyDescent="0.25">
      <c r="A7" s="164">
        <v>2023</v>
      </c>
      <c r="B7" s="164">
        <v>3.8399705531239001</v>
      </c>
      <c r="C7" s="164">
        <v>3.8178970059120898</v>
      </c>
      <c r="E7" s="16" t="str">
        <f>HYPERLINK("#'OVERZICHT'!A1", "Link naar overzicht")</f>
        <v>Link naar overzicht</v>
      </c>
    </row>
    <row r="8" spans="1:6" x14ac:dyDescent="0.25">
      <c r="A8" s="164">
        <v>2024</v>
      </c>
      <c r="B8" s="164">
        <v>4.1712768893507404</v>
      </c>
      <c r="C8" s="164">
        <v>4.09686392933141</v>
      </c>
    </row>
    <row r="9" spans="1:6" x14ac:dyDescent="0.25">
      <c r="A9" s="166">
        <v>2025</v>
      </c>
      <c r="B9" s="166">
        <v>4.2643330533566504</v>
      </c>
      <c r="C9" s="166">
        <v>4.2830290012810197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dimension ref="A1:F9"/>
  <sheetViews>
    <sheetView workbookViewId="0">
      <selection sqref="A1:C1"/>
    </sheetView>
  </sheetViews>
  <sheetFormatPr defaultColWidth="11.42578125" defaultRowHeight="15" x14ac:dyDescent="0.25"/>
  <cols>
    <col min="1" max="1" width="8.42578125" customWidth="1"/>
    <col min="2" max="2" width="15.7109375" customWidth="1"/>
    <col min="3" max="3" width="11.7109375" customWidth="1"/>
    <col min="5" max="5" width="12.7109375" customWidth="1"/>
    <col min="6" max="6" width="12.14062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250</v>
      </c>
      <c r="C2" s="8" t="s">
        <v>241</v>
      </c>
      <c r="E2" s="15" t="s">
        <v>59</v>
      </c>
      <c r="F2" s="9" t="s">
        <v>3</v>
      </c>
    </row>
    <row r="3" spans="1:6" x14ac:dyDescent="0.25">
      <c r="A3" s="168">
        <v>2019</v>
      </c>
      <c r="B3" s="168">
        <v>1.72116133758927</v>
      </c>
      <c r="C3" s="168">
        <v>1.6620212731475601</v>
      </c>
      <c r="E3" s="15" t="s">
        <v>60</v>
      </c>
      <c r="F3" s="10"/>
    </row>
    <row r="4" spans="1:6" x14ac:dyDescent="0.25">
      <c r="A4" s="167">
        <v>2020</v>
      </c>
      <c r="B4" s="167">
        <v>-4.1766290116643896</v>
      </c>
      <c r="C4" s="167">
        <v>1.0868357182628301</v>
      </c>
      <c r="E4" s="15" t="s">
        <v>61</v>
      </c>
      <c r="F4" s="10" t="s">
        <v>65</v>
      </c>
    </row>
    <row r="5" spans="1:6" x14ac:dyDescent="0.25">
      <c r="A5" s="167">
        <v>2021</v>
      </c>
      <c r="B5" s="167">
        <v>-5.3679848946685897</v>
      </c>
      <c r="C5" s="167">
        <v>0.119275086184049</v>
      </c>
      <c r="E5" s="15" t="s">
        <v>63</v>
      </c>
      <c r="F5" s="11"/>
    </row>
    <row r="6" spans="1:6" x14ac:dyDescent="0.25">
      <c r="A6" s="167">
        <v>2022</v>
      </c>
      <c r="B6" s="167">
        <v>-2.2904410372167798</v>
      </c>
      <c r="C6" s="167">
        <v>5.8948568642938098E-2</v>
      </c>
    </row>
    <row r="7" spans="1:6" x14ac:dyDescent="0.25">
      <c r="A7" s="167">
        <v>2023</v>
      </c>
      <c r="B7" s="167">
        <v>-1.54928921004854</v>
      </c>
      <c r="C7" s="167">
        <v>4.3946647402098499E-2</v>
      </c>
      <c r="E7" s="16" t="str">
        <f>HYPERLINK("#'OVERZICHT'!A1", "Link naar overzicht")</f>
        <v>Link naar overzicht</v>
      </c>
    </row>
    <row r="8" spans="1:6" x14ac:dyDescent="0.25">
      <c r="A8" s="167">
        <v>2024</v>
      </c>
      <c r="B8" s="167">
        <v>-0.93689621799021805</v>
      </c>
      <c r="C8" s="167">
        <v>5.6328533731144999E-2</v>
      </c>
    </row>
    <row r="9" spans="1:6" x14ac:dyDescent="0.25">
      <c r="A9" s="169">
        <v>2025</v>
      </c>
      <c r="B9" s="169">
        <v>-0.90339110680436296</v>
      </c>
      <c r="C9" s="169">
        <v>0.102838237110339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dimension ref="A1:F9"/>
  <sheetViews>
    <sheetView workbookViewId="0">
      <selection sqref="A1:C1"/>
    </sheetView>
  </sheetViews>
  <sheetFormatPr defaultColWidth="11.42578125" defaultRowHeight="15" x14ac:dyDescent="0.25"/>
  <cols>
    <col min="1" max="1" width="7.85546875" customWidth="1"/>
    <col min="2" max="2" width="15.7109375" customWidth="1"/>
    <col min="3" max="3" width="11.7109375" customWidth="1"/>
    <col min="5" max="5" width="12.7109375" customWidth="1"/>
    <col min="6" max="6" width="13.14062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250</v>
      </c>
      <c r="C2" s="8" t="s">
        <v>241</v>
      </c>
      <c r="E2" s="15" t="s">
        <v>59</v>
      </c>
      <c r="F2" s="9" t="s">
        <v>4</v>
      </c>
    </row>
    <row r="3" spans="1:6" x14ac:dyDescent="0.25">
      <c r="A3" s="171">
        <v>2019</v>
      </c>
      <c r="B3" s="171">
        <v>48.529148764560702</v>
      </c>
      <c r="C3" s="171">
        <v>48.844690802022498</v>
      </c>
      <c r="E3" s="15" t="s">
        <v>60</v>
      </c>
      <c r="F3" s="10"/>
    </row>
    <row r="4" spans="1:6" x14ac:dyDescent="0.25">
      <c r="A4" s="170">
        <v>2020</v>
      </c>
      <c r="B4" s="170">
        <v>54.3429216005811</v>
      </c>
      <c r="C4" s="170">
        <v>46.313524584956397</v>
      </c>
      <c r="E4" s="15" t="s">
        <v>61</v>
      </c>
      <c r="F4" s="10" t="s">
        <v>65</v>
      </c>
    </row>
    <row r="5" spans="1:6" x14ac:dyDescent="0.25">
      <c r="A5" s="170">
        <v>2021</v>
      </c>
      <c r="B5" s="170">
        <v>57.482592257215501</v>
      </c>
      <c r="C5" s="170">
        <v>45.170036421944197</v>
      </c>
      <c r="E5" s="15" t="s">
        <v>63</v>
      </c>
      <c r="F5" s="11"/>
    </row>
    <row r="6" spans="1:6" x14ac:dyDescent="0.25">
      <c r="A6" s="170">
        <v>2022</v>
      </c>
      <c r="B6" s="170">
        <v>56.466548351720498</v>
      </c>
      <c r="C6" s="170">
        <v>43.986287164932897</v>
      </c>
    </row>
    <row r="7" spans="1:6" x14ac:dyDescent="0.25">
      <c r="A7" s="170">
        <v>2023</v>
      </c>
      <c r="B7" s="170">
        <v>55.683373456411999</v>
      </c>
      <c r="C7" s="170">
        <v>43.127594966200697</v>
      </c>
      <c r="E7" s="16" t="str">
        <f>HYPERLINK("#'OVERZICHT'!A1", "Link naar overzicht")</f>
        <v>Link naar overzicht</v>
      </c>
    </row>
    <row r="8" spans="1:6" x14ac:dyDescent="0.25">
      <c r="A8" s="170">
        <v>2024</v>
      </c>
      <c r="B8" s="170">
        <v>54.579312485501802</v>
      </c>
      <c r="C8" s="170">
        <v>42.062462942953999</v>
      </c>
    </row>
    <row r="9" spans="1:6" x14ac:dyDescent="0.25">
      <c r="A9" s="172">
        <v>2025</v>
      </c>
      <c r="B9" s="172">
        <v>53.749516303952198</v>
      </c>
      <c r="C9" s="172">
        <v>40.802158107215099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dimension ref="A1:F15"/>
  <sheetViews>
    <sheetView workbookViewId="0">
      <selection activeCell="E7" sqref="E7"/>
    </sheetView>
  </sheetViews>
  <sheetFormatPr defaultColWidth="11.42578125" defaultRowHeight="15" x14ac:dyDescent="0.25"/>
  <cols>
    <col min="1" max="1" width="4.7109375" customWidth="1"/>
    <col min="2" max="2" width="30.7109375" customWidth="1"/>
    <col min="3" max="3" width="35.7109375" customWidth="1"/>
    <col min="5" max="5" width="12.7109375" customWidth="1"/>
    <col min="6" max="6" width="28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253</v>
      </c>
      <c r="C2" s="8" t="s">
        <v>254</v>
      </c>
      <c r="E2" s="15" t="s">
        <v>59</v>
      </c>
      <c r="F2" s="9" t="s">
        <v>45</v>
      </c>
    </row>
    <row r="3" spans="1:6" x14ac:dyDescent="0.25">
      <c r="A3" s="174">
        <v>0</v>
      </c>
      <c r="B3" s="174">
        <v>100</v>
      </c>
      <c r="C3" s="174">
        <v>100</v>
      </c>
      <c r="E3" s="15" t="s">
        <v>60</v>
      </c>
      <c r="F3" s="10"/>
    </row>
    <row r="4" spans="1:6" x14ac:dyDescent="0.25">
      <c r="A4" s="173">
        <v>1</v>
      </c>
      <c r="B4" s="173">
        <v>98.363208325857499</v>
      </c>
      <c r="C4" s="173">
        <v>99.877851968737104</v>
      </c>
      <c r="E4" s="15" t="s">
        <v>61</v>
      </c>
      <c r="F4" s="10" t="s">
        <v>255</v>
      </c>
    </row>
    <row r="5" spans="1:6" x14ac:dyDescent="0.25">
      <c r="A5" s="173">
        <v>2</v>
      </c>
      <c r="B5" s="173">
        <v>90.124399103579805</v>
      </c>
      <c r="C5" s="173">
        <v>99.218717290333998</v>
      </c>
      <c r="E5" s="15" t="s">
        <v>63</v>
      </c>
      <c r="F5" s="11"/>
    </row>
    <row r="6" spans="1:6" x14ac:dyDescent="0.25">
      <c r="A6" s="173">
        <v>3</v>
      </c>
      <c r="B6" s="173">
        <v>96.888856923214604</v>
      </c>
      <c r="C6" s="173">
        <v>95.6593956600978</v>
      </c>
    </row>
    <row r="7" spans="1:6" x14ac:dyDescent="0.25">
      <c r="A7" s="173">
        <v>4</v>
      </c>
      <c r="B7" s="173">
        <v>96.889128248659205</v>
      </c>
      <c r="C7" s="173">
        <v>95.661795351596197</v>
      </c>
      <c r="E7" s="16" t="str">
        <f>HYPERLINK("#'OVERZICHT'!A1", "Link naar overzicht")</f>
        <v>Link naar overzicht</v>
      </c>
    </row>
    <row r="8" spans="1:6" x14ac:dyDescent="0.25">
      <c r="A8" s="173">
        <v>5</v>
      </c>
      <c r="B8" s="173">
        <v>96.136600138591604</v>
      </c>
      <c r="C8" s="173">
        <v>96.045119730391704</v>
      </c>
    </row>
    <row r="9" spans="1:6" x14ac:dyDescent="0.25">
      <c r="A9" s="173">
        <v>6</v>
      </c>
      <c r="B9" s="173">
        <v>99.126454552397206</v>
      </c>
      <c r="C9" s="173">
        <v>96.623626821600297</v>
      </c>
    </row>
    <row r="10" spans="1:6" x14ac:dyDescent="0.25">
      <c r="A10" s="173">
        <v>7</v>
      </c>
      <c r="B10" s="173">
        <v>100.44136321319201</v>
      </c>
      <c r="C10" s="173">
        <v>96.481082181047398</v>
      </c>
    </row>
    <row r="11" spans="1:6" x14ac:dyDescent="0.25">
      <c r="A11" s="173">
        <v>8</v>
      </c>
      <c r="B11" s="173">
        <v>101.305302799424</v>
      </c>
      <c r="C11" s="173">
        <v>96.904309630219203</v>
      </c>
    </row>
    <row r="12" spans="1:6" x14ac:dyDescent="0.25">
      <c r="A12" s="173">
        <v>9</v>
      </c>
      <c r="B12" s="173">
        <v>101.863201571979</v>
      </c>
      <c r="C12" s="173">
        <v>97.332262312183801</v>
      </c>
    </row>
    <row r="13" spans="1:6" x14ac:dyDescent="0.25">
      <c r="A13" s="173">
        <v>10</v>
      </c>
      <c r="B13" s="173">
        <v>102.450270547977</v>
      </c>
      <c r="C13" s="173">
        <v>98.4295292881866</v>
      </c>
    </row>
    <row r="14" spans="1:6" x14ac:dyDescent="0.25">
      <c r="A14" s="173">
        <v>11</v>
      </c>
      <c r="B14" s="173">
        <v>102.989288574011</v>
      </c>
      <c r="C14" s="173">
        <v>99.017552275138399</v>
      </c>
    </row>
    <row r="15" spans="1:6" x14ac:dyDescent="0.25">
      <c r="A15" s="175">
        <v>12</v>
      </c>
      <c r="B15" s="175">
        <v>103.49621528647501</v>
      </c>
      <c r="C15" s="175">
        <v>98.928920837676898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dimension ref="A1:F20"/>
  <sheetViews>
    <sheetView workbookViewId="0">
      <selection activeCell="E7" sqref="E7"/>
    </sheetView>
  </sheetViews>
  <sheetFormatPr defaultColWidth="11.42578125" defaultRowHeight="15" x14ac:dyDescent="0.25"/>
  <cols>
    <col min="1" max="1" width="11.7109375" customWidth="1"/>
    <col min="2" max="2" width="31.7109375" customWidth="1"/>
    <col min="3" max="3" width="34.7109375" customWidth="1"/>
    <col min="5" max="5" width="12.7109375" customWidth="1"/>
    <col min="6" max="6" width="45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256</v>
      </c>
      <c r="C2" s="8" t="s">
        <v>257</v>
      </c>
      <c r="E2" s="15" t="s">
        <v>59</v>
      </c>
      <c r="F2" s="9" t="s">
        <v>46</v>
      </c>
    </row>
    <row r="3" spans="1:6" x14ac:dyDescent="0.25">
      <c r="A3" s="177">
        <v>2008.5</v>
      </c>
      <c r="B3" s="177">
        <v>100</v>
      </c>
      <c r="C3" s="177">
        <v>100</v>
      </c>
      <c r="E3" s="15" t="s">
        <v>60</v>
      </c>
      <c r="F3" s="10" t="s">
        <v>258</v>
      </c>
    </row>
    <row r="4" spans="1:6" x14ac:dyDescent="0.25">
      <c r="A4" s="176">
        <v>2008.5833333333301</v>
      </c>
      <c r="B4" s="176">
        <v>101.332870990012</v>
      </c>
      <c r="C4" s="176">
        <v>101.355527066411</v>
      </c>
      <c r="E4" s="15" t="s">
        <v>61</v>
      </c>
      <c r="F4" s="10" t="s">
        <v>259</v>
      </c>
    </row>
    <row r="5" spans="1:6" x14ac:dyDescent="0.25">
      <c r="A5" s="176">
        <v>2008.6666666666699</v>
      </c>
      <c r="B5" s="176">
        <v>93.208208419608098</v>
      </c>
      <c r="C5" s="176">
        <v>99.603065290389196</v>
      </c>
      <c r="E5" s="15" t="s">
        <v>63</v>
      </c>
      <c r="F5" s="11"/>
    </row>
    <row r="6" spans="1:6" x14ac:dyDescent="0.25">
      <c r="A6" s="176">
        <v>2008.75</v>
      </c>
      <c r="B6" s="176">
        <v>71.904982703858394</v>
      </c>
      <c r="C6" s="176">
        <v>97.210724574098194</v>
      </c>
    </row>
    <row r="7" spans="1:6" x14ac:dyDescent="0.25">
      <c r="A7" s="176">
        <v>2008.8333333333301</v>
      </c>
      <c r="B7" s="176">
        <v>76.977868841494598</v>
      </c>
      <c r="C7" s="176">
        <v>91.639342007330995</v>
      </c>
      <c r="E7" s="16" t="str">
        <f>HYPERLINK("#'OVERZICHT'!A1", "Link naar overzicht")</f>
        <v>Link naar overzicht</v>
      </c>
    </row>
    <row r="8" spans="1:6" x14ac:dyDescent="0.25">
      <c r="A8" s="176">
        <v>2008.9166666666699</v>
      </c>
      <c r="B8" s="176">
        <v>85.155010246124505</v>
      </c>
      <c r="C8" s="176">
        <v>89.080373760028607</v>
      </c>
    </row>
    <row r="9" spans="1:6" x14ac:dyDescent="0.25">
      <c r="A9" s="176">
        <v>2009</v>
      </c>
      <c r="B9" s="176">
        <v>90.173265211543495</v>
      </c>
      <c r="C9" s="176">
        <v>81.110945967507305</v>
      </c>
    </row>
    <row r="10" spans="1:6" x14ac:dyDescent="0.25">
      <c r="A10" s="176">
        <v>2009.0833333333301</v>
      </c>
      <c r="B10" s="176">
        <v>92.009226253398595</v>
      </c>
      <c r="C10" s="176">
        <v>81.475463385857196</v>
      </c>
    </row>
    <row r="11" spans="1:6" x14ac:dyDescent="0.25">
      <c r="A11" s="176">
        <v>2009.1666666666699</v>
      </c>
      <c r="B11" s="176">
        <v>96.644695321354504</v>
      </c>
      <c r="C11" s="176">
        <v>81.376492125096405</v>
      </c>
    </row>
    <row r="12" spans="1:6" x14ac:dyDescent="0.25">
      <c r="A12" s="176">
        <v>2009.25</v>
      </c>
      <c r="B12" s="176">
        <v>97.650590778191301</v>
      </c>
      <c r="C12" s="176">
        <v>82.115673653218707</v>
      </c>
    </row>
    <row r="13" spans="1:6" x14ac:dyDescent="0.25">
      <c r="A13" s="176">
        <v>2009.3333333333301</v>
      </c>
      <c r="B13" s="176">
        <v>98.856495986124997</v>
      </c>
      <c r="C13" s="176">
        <v>82.122955959346598</v>
      </c>
    </row>
    <row r="14" spans="1:6" x14ac:dyDescent="0.25">
      <c r="A14" s="176">
        <v>2009.4166666666699</v>
      </c>
      <c r="B14" s="176">
        <v>98.586212756632705</v>
      </c>
      <c r="C14" s="176">
        <v>84.0786377453651</v>
      </c>
    </row>
    <row r="15" spans="1:6" x14ac:dyDescent="0.25">
      <c r="A15" s="176">
        <v>2009.5</v>
      </c>
      <c r="B15" s="176">
        <v>97.3166122485584</v>
      </c>
      <c r="C15" s="176">
        <v>85.512248052868202</v>
      </c>
    </row>
    <row r="16" spans="1:6" x14ac:dyDescent="0.25">
      <c r="A16" s="176">
        <v>2009.5833333333301</v>
      </c>
      <c r="B16" s="176">
        <v>97.573801557558596</v>
      </c>
      <c r="C16" s="176">
        <v>83.278178990255398</v>
      </c>
    </row>
    <row r="17" spans="1:3" x14ac:dyDescent="0.25">
      <c r="A17" s="176">
        <v>2009.6666666666699</v>
      </c>
      <c r="B17" s="176">
        <v>98.734524848981494</v>
      </c>
      <c r="C17" s="176">
        <v>85.153795939838702</v>
      </c>
    </row>
    <row r="18" spans="1:3" x14ac:dyDescent="0.25">
      <c r="A18" s="176">
        <v>2009.75</v>
      </c>
      <c r="B18" s="176">
        <v>98.464299457586606</v>
      </c>
      <c r="C18" s="176">
        <v>85.547614470869107</v>
      </c>
    </row>
    <row r="19" spans="1:3" x14ac:dyDescent="0.25">
      <c r="A19" s="176">
        <v>2009.8333333333301</v>
      </c>
      <c r="B19" s="176">
        <v>97.997742199654496</v>
      </c>
      <c r="C19" s="176">
        <v>88.265341663875105</v>
      </c>
    </row>
    <row r="20" spans="1:3" x14ac:dyDescent="0.25">
      <c r="A20" s="178">
        <v>2009.9166666666599</v>
      </c>
      <c r="B20" s="178">
        <v>97.461903164325193</v>
      </c>
      <c r="C20" s="178">
        <v>89.004645570877599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E20"/>
  <sheetViews>
    <sheetView workbookViewId="0">
      <selection sqref="A1:B1"/>
    </sheetView>
  </sheetViews>
  <sheetFormatPr defaultColWidth="11.42578125" defaultRowHeight="15" x14ac:dyDescent="0.25"/>
  <cols>
    <col min="1" max="1" width="7.28515625" customWidth="1"/>
    <col min="2" max="2" width="35.7109375" customWidth="1"/>
    <col min="4" max="4" width="12.7109375" customWidth="1"/>
    <col min="5" max="5" width="16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66</v>
      </c>
      <c r="D2" s="15" t="s">
        <v>59</v>
      </c>
      <c r="E2" s="9" t="s">
        <v>5</v>
      </c>
    </row>
    <row r="3" spans="1:5" x14ac:dyDescent="0.25">
      <c r="A3" s="27">
        <v>2005</v>
      </c>
      <c r="B3" s="27">
        <v>0.8</v>
      </c>
      <c r="D3" s="15" t="s">
        <v>60</v>
      </c>
      <c r="E3" s="10"/>
    </row>
    <row r="4" spans="1:5" x14ac:dyDescent="0.25">
      <c r="A4" s="26">
        <v>2006</v>
      </c>
      <c r="B4" s="26">
        <v>1.9</v>
      </c>
      <c r="D4" s="15" t="s">
        <v>61</v>
      </c>
      <c r="E4" s="10" t="s">
        <v>67</v>
      </c>
    </row>
    <row r="5" spans="1:5" x14ac:dyDescent="0.25">
      <c r="A5" s="26">
        <v>2007</v>
      </c>
      <c r="B5" s="26">
        <v>1.8</v>
      </c>
      <c r="D5" s="15" t="s">
        <v>63</v>
      </c>
      <c r="E5" s="11"/>
    </row>
    <row r="6" spans="1:5" x14ac:dyDescent="0.25">
      <c r="A6" s="26">
        <v>2008</v>
      </c>
      <c r="B6" s="26">
        <v>3.3</v>
      </c>
    </row>
    <row r="7" spans="1:5" x14ac:dyDescent="0.25">
      <c r="A7" s="26">
        <v>2009</v>
      </c>
      <c r="B7" s="26">
        <v>2.7</v>
      </c>
      <c r="D7" s="16" t="str">
        <f>HYPERLINK("#'OVERZICHT'!A1", "Link naar overzicht")</f>
        <v>Link naar overzicht</v>
      </c>
    </row>
    <row r="8" spans="1:5" x14ac:dyDescent="0.25">
      <c r="A8" s="26">
        <v>2010</v>
      </c>
      <c r="B8" s="26">
        <v>1</v>
      </c>
    </row>
    <row r="9" spans="1:5" x14ac:dyDescent="0.25">
      <c r="A9" s="26">
        <v>2011</v>
      </c>
      <c r="B9" s="26">
        <v>1.2</v>
      </c>
    </row>
    <row r="10" spans="1:5" x14ac:dyDescent="0.25">
      <c r="A10" s="26">
        <v>2012</v>
      </c>
      <c r="B10" s="26">
        <v>1.6</v>
      </c>
    </row>
    <row r="11" spans="1:5" x14ac:dyDescent="0.25">
      <c r="A11" s="26">
        <v>2013</v>
      </c>
      <c r="B11" s="26">
        <v>1.2</v>
      </c>
    </row>
    <row r="12" spans="1:5" x14ac:dyDescent="0.25">
      <c r="A12" s="26">
        <v>2014</v>
      </c>
      <c r="B12" s="26">
        <v>1</v>
      </c>
    </row>
    <row r="13" spans="1:5" x14ac:dyDescent="0.25">
      <c r="A13" s="26">
        <v>2015</v>
      </c>
      <c r="B13" s="26">
        <v>1.2</v>
      </c>
    </row>
    <row r="14" spans="1:5" x14ac:dyDescent="0.25">
      <c r="A14" s="26">
        <v>2016</v>
      </c>
      <c r="B14" s="26">
        <v>1.5</v>
      </c>
    </row>
    <row r="15" spans="1:5" x14ac:dyDescent="0.25">
      <c r="A15" s="26">
        <v>2017</v>
      </c>
      <c r="B15" s="26">
        <v>1.6</v>
      </c>
    </row>
    <row r="16" spans="1:5" x14ac:dyDescent="0.25">
      <c r="A16" s="26">
        <v>2018</v>
      </c>
      <c r="B16" s="26">
        <v>2</v>
      </c>
    </row>
    <row r="17" spans="1:2" x14ac:dyDescent="0.25">
      <c r="A17" s="26">
        <v>2019</v>
      </c>
      <c r="B17" s="26">
        <v>2.2999999999999998</v>
      </c>
    </row>
    <row r="18" spans="1:2" x14ac:dyDescent="0.25">
      <c r="A18" s="26">
        <v>2020</v>
      </c>
      <c r="B18" s="26">
        <v>2.8</v>
      </c>
    </row>
    <row r="19" spans="1:2" x14ac:dyDescent="0.25">
      <c r="A19" s="26">
        <v>2021</v>
      </c>
      <c r="B19" s="26">
        <v>1.9</v>
      </c>
    </row>
    <row r="20" spans="1:2" x14ac:dyDescent="0.25">
      <c r="A20" s="28">
        <v>2022</v>
      </c>
      <c r="B20" s="28">
        <v>2.2000000000000002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dimension ref="A1:G32"/>
  <sheetViews>
    <sheetView workbookViewId="0">
      <selection activeCell="A3" sqref="A3"/>
    </sheetView>
  </sheetViews>
  <sheetFormatPr defaultColWidth="11.42578125" defaultRowHeight="15" x14ac:dyDescent="0.25"/>
  <cols>
    <col min="1" max="1" width="4.7109375" customWidth="1"/>
    <col min="2" max="3" width="27.7109375" customWidth="1"/>
    <col min="4" max="4" width="10.7109375" customWidth="1"/>
    <col min="6" max="6" width="12.7109375" customWidth="1"/>
    <col min="7" max="7" width="30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260</v>
      </c>
      <c r="C2" s="8" t="s">
        <v>261</v>
      </c>
      <c r="D2" s="8" t="s">
        <v>262</v>
      </c>
      <c r="F2" s="15" t="s">
        <v>59</v>
      </c>
      <c r="G2" s="9" t="s">
        <v>47</v>
      </c>
    </row>
    <row r="3" spans="1:7" x14ac:dyDescent="0.25">
      <c r="A3" s="180" t="s">
        <v>100</v>
      </c>
      <c r="B3" s="180">
        <v>2.8</v>
      </c>
      <c r="C3" s="180">
        <v>2.2000000000000002</v>
      </c>
      <c r="D3" s="180">
        <v>2.2999999999999998</v>
      </c>
      <c r="F3" s="15" t="s">
        <v>60</v>
      </c>
      <c r="G3" s="10"/>
    </row>
    <row r="4" spans="1:7" x14ac:dyDescent="0.25">
      <c r="A4" s="179" t="s">
        <v>101</v>
      </c>
      <c r="B4" s="179">
        <v>2</v>
      </c>
      <c r="C4" s="179">
        <v>1.2</v>
      </c>
      <c r="D4" s="179">
        <v>2</v>
      </c>
      <c r="F4" s="15" t="s">
        <v>61</v>
      </c>
      <c r="G4" s="10" t="s">
        <v>263</v>
      </c>
    </row>
    <row r="5" spans="1:7" x14ac:dyDescent="0.25">
      <c r="A5" s="179" t="s">
        <v>102</v>
      </c>
      <c r="B5" s="179">
        <v>2</v>
      </c>
      <c r="C5" s="179">
        <v>0.6</v>
      </c>
      <c r="D5" s="179">
        <v>0.8</v>
      </c>
      <c r="F5" s="15" t="s">
        <v>63</v>
      </c>
      <c r="G5" s="11"/>
    </row>
    <row r="6" spans="1:7" x14ac:dyDescent="0.25">
      <c r="A6" s="179" t="s">
        <v>103</v>
      </c>
      <c r="B6" s="179">
        <v>1.8</v>
      </c>
      <c r="C6" s="179">
        <v>1.1000000000000001</v>
      </c>
      <c r="D6" s="179">
        <v>3.2</v>
      </c>
    </row>
    <row r="7" spans="1:7" x14ac:dyDescent="0.25">
      <c r="A7" s="179" t="s">
        <v>104</v>
      </c>
      <c r="B7" s="179">
        <v>2.5</v>
      </c>
      <c r="C7" s="179">
        <v>3.3</v>
      </c>
      <c r="D7" s="179">
        <v>2.2999999999999998</v>
      </c>
      <c r="F7" s="16" t="str">
        <f>HYPERLINK("#'OVERZICHT'!A1", "Link naar overzicht")</f>
        <v>Link naar overzicht</v>
      </c>
    </row>
    <row r="8" spans="1:7" x14ac:dyDescent="0.25">
      <c r="A8" s="179" t="s">
        <v>105</v>
      </c>
      <c r="B8" s="179">
        <v>2.7</v>
      </c>
      <c r="C8" s="179">
        <v>2.1</v>
      </c>
      <c r="D8" s="179">
        <v>3.1</v>
      </c>
    </row>
    <row r="9" spans="1:7" x14ac:dyDescent="0.25">
      <c r="A9" s="179" t="s">
        <v>106</v>
      </c>
      <c r="B9" s="179">
        <v>2.6</v>
      </c>
      <c r="C9" s="179">
        <v>3.1</v>
      </c>
      <c r="D9" s="179">
        <v>3.6</v>
      </c>
    </row>
    <row r="10" spans="1:7" x14ac:dyDescent="0.25">
      <c r="A10" s="179" t="s">
        <v>107</v>
      </c>
      <c r="B10" s="179">
        <v>3.2</v>
      </c>
      <c r="C10" s="179">
        <v>3.8</v>
      </c>
      <c r="D10" s="179">
        <v>4.3</v>
      </c>
    </row>
    <row r="11" spans="1:7" x14ac:dyDescent="0.25">
      <c r="A11" s="179" t="s">
        <v>108</v>
      </c>
      <c r="B11" s="179">
        <v>2.9</v>
      </c>
      <c r="C11" s="179">
        <v>2.1</v>
      </c>
      <c r="D11" s="179">
        <v>4</v>
      </c>
    </row>
    <row r="12" spans="1:7" x14ac:dyDescent="0.25">
      <c r="A12" s="179" t="s">
        <v>109</v>
      </c>
      <c r="B12" s="179">
        <v>2.1</v>
      </c>
      <c r="C12" s="179">
        <v>4.0999999999999996</v>
      </c>
      <c r="D12" s="179">
        <v>3.5</v>
      </c>
    </row>
    <row r="13" spans="1:7" x14ac:dyDescent="0.25">
      <c r="A13" s="179" t="s">
        <v>110</v>
      </c>
      <c r="B13" s="179">
        <v>3.5</v>
      </c>
      <c r="C13" s="179">
        <v>3.3</v>
      </c>
      <c r="D13" s="179">
        <v>1.4</v>
      </c>
    </row>
    <row r="14" spans="1:7" x14ac:dyDescent="0.25">
      <c r="A14" s="179" t="s">
        <v>111</v>
      </c>
      <c r="B14" s="179">
        <v>2.8</v>
      </c>
      <c r="C14" s="179">
        <v>1.5</v>
      </c>
      <c r="D14" s="179">
        <v>0.6</v>
      </c>
    </row>
    <row r="15" spans="1:7" x14ac:dyDescent="0.25">
      <c r="A15" s="179" t="s">
        <v>112</v>
      </c>
      <c r="B15" s="179">
        <v>2.4</v>
      </c>
      <c r="C15" s="179">
        <v>0.6</v>
      </c>
      <c r="D15" s="179">
        <v>-0.9</v>
      </c>
    </row>
    <row r="16" spans="1:7" x14ac:dyDescent="0.25">
      <c r="A16" s="179" t="s">
        <v>113</v>
      </c>
      <c r="B16" s="179">
        <v>1.8</v>
      </c>
      <c r="C16" s="179">
        <v>1.2</v>
      </c>
      <c r="D16" s="179">
        <v>2.2000000000000002</v>
      </c>
    </row>
    <row r="17" spans="1:4" x14ac:dyDescent="0.25">
      <c r="A17" s="179" t="s">
        <v>114</v>
      </c>
      <c r="B17" s="179">
        <v>1.4</v>
      </c>
      <c r="C17" s="179">
        <v>1.1000000000000001</v>
      </c>
      <c r="D17" s="179">
        <v>2</v>
      </c>
    </row>
    <row r="18" spans="1:4" x14ac:dyDescent="0.25">
      <c r="A18" s="179" t="s">
        <v>115</v>
      </c>
      <c r="B18" s="179">
        <v>2.2999999999999998</v>
      </c>
      <c r="C18" s="179">
        <v>2.9</v>
      </c>
      <c r="D18" s="179">
        <v>3.4</v>
      </c>
    </row>
    <row r="19" spans="1:4" x14ac:dyDescent="0.25">
      <c r="A19" s="179" t="s">
        <v>116</v>
      </c>
      <c r="B19" s="179">
        <v>3</v>
      </c>
      <c r="C19" s="179">
        <v>2.8</v>
      </c>
      <c r="D19" s="179">
        <v>3.9</v>
      </c>
    </row>
    <row r="20" spans="1:4" x14ac:dyDescent="0.25">
      <c r="A20" s="179" t="s">
        <v>117</v>
      </c>
      <c r="B20" s="179">
        <v>2.8</v>
      </c>
      <c r="C20" s="179">
        <v>2.2999999999999998</v>
      </c>
      <c r="D20" s="179">
        <v>1.8</v>
      </c>
    </row>
    <row r="21" spans="1:4" x14ac:dyDescent="0.25">
      <c r="A21" s="179" t="s">
        <v>118</v>
      </c>
      <c r="B21" s="179">
        <v>1.7</v>
      </c>
      <c r="C21" s="179">
        <v>-3.6</v>
      </c>
      <c r="D21" s="179">
        <v>-3.7</v>
      </c>
    </row>
    <row r="22" spans="1:4" x14ac:dyDescent="0.25">
      <c r="A22" s="179" t="s">
        <v>119</v>
      </c>
      <c r="B22" s="179">
        <v>-0.3</v>
      </c>
      <c r="C22" s="179">
        <v>1.6</v>
      </c>
      <c r="D22" s="179">
        <v>1.5</v>
      </c>
    </row>
    <row r="23" spans="1:4" x14ac:dyDescent="0.25">
      <c r="A23" s="179" t="s">
        <v>120</v>
      </c>
      <c r="B23" s="179">
        <v>1.9</v>
      </c>
      <c r="C23" s="179">
        <v>1.7</v>
      </c>
      <c r="D23" s="179">
        <v>0.9</v>
      </c>
    </row>
    <row r="24" spans="1:4" x14ac:dyDescent="0.25">
      <c r="A24" s="179" t="s">
        <v>121</v>
      </c>
      <c r="B24" s="179">
        <v>1.5</v>
      </c>
      <c r="C24" s="179">
        <v>-0.7</v>
      </c>
      <c r="D24" s="179">
        <v>-1.2</v>
      </c>
    </row>
    <row r="25" spans="1:4" x14ac:dyDescent="0.25">
      <c r="A25" s="179" t="s">
        <v>122</v>
      </c>
      <c r="B25" s="179">
        <v>1.3</v>
      </c>
      <c r="C25" s="179">
        <v>-0.4</v>
      </c>
      <c r="D25" s="179">
        <v>-0.2</v>
      </c>
    </row>
    <row r="26" spans="1:4" x14ac:dyDescent="0.25">
      <c r="A26" s="179" t="s">
        <v>123</v>
      </c>
      <c r="B26" s="179">
        <v>1.1000000000000001</v>
      </c>
      <c r="C26" s="179">
        <v>0.8</v>
      </c>
      <c r="D26" s="179">
        <v>1.4</v>
      </c>
    </row>
    <row r="27" spans="1:4" x14ac:dyDescent="0.25">
      <c r="A27" s="179" t="s">
        <v>124</v>
      </c>
      <c r="B27" s="179">
        <v>1.2</v>
      </c>
      <c r="C27" s="179">
        <v>1.7</v>
      </c>
      <c r="D27" s="179">
        <v>2</v>
      </c>
    </row>
    <row r="28" spans="1:4" x14ac:dyDescent="0.25">
      <c r="A28" s="179" t="s">
        <v>125</v>
      </c>
      <c r="B28" s="179">
        <v>1.8</v>
      </c>
      <c r="C28" s="179">
        <v>1.8</v>
      </c>
      <c r="D28" s="179">
        <v>2.2000000000000002</v>
      </c>
    </row>
    <row r="29" spans="1:4" x14ac:dyDescent="0.25">
      <c r="A29" s="179" t="s">
        <v>126</v>
      </c>
      <c r="B29" s="179">
        <v>2</v>
      </c>
      <c r="C29" s="179">
        <v>2.1</v>
      </c>
      <c r="D29" s="179">
        <v>2.9</v>
      </c>
    </row>
    <row r="30" spans="1:4" x14ac:dyDescent="0.25">
      <c r="A30" s="179" t="s">
        <v>127</v>
      </c>
      <c r="B30" s="179">
        <v>1.8</v>
      </c>
      <c r="C30" s="179">
        <v>3.2</v>
      </c>
      <c r="D30" s="179">
        <v>2.4</v>
      </c>
    </row>
    <row r="31" spans="1:4" x14ac:dyDescent="0.25">
      <c r="A31" s="179" t="s">
        <v>128</v>
      </c>
      <c r="B31" s="179">
        <v>2.7</v>
      </c>
      <c r="C31" s="179">
        <v>1.5</v>
      </c>
      <c r="D31" s="179">
        <v>2</v>
      </c>
    </row>
    <row r="32" spans="1:4" x14ac:dyDescent="0.25">
      <c r="A32" s="181" t="s">
        <v>129</v>
      </c>
      <c r="B32" s="181">
        <v>1.5</v>
      </c>
      <c r="C32" s="181">
        <v>1.4</v>
      </c>
      <c r="D32" s="181">
        <v>-3.8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dimension ref="A1:H7"/>
  <sheetViews>
    <sheetView workbookViewId="0">
      <selection activeCell="G7" sqref="G7"/>
    </sheetView>
  </sheetViews>
  <sheetFormatPr defaultColWidth="11.42578125" defaultRowHeight="15" x14ac:dyDescent="0.25"/>
  <cols>
    <col min="1" max="1" width="23.7109375" customWidth="1"/>
    <col min="2" max="5" width="15.7109375" customWidth="1"/>
    <col min="7" max="7" width="12.7109375" customWidth="1"/>
    <col min="8" max="8" width="33.7109375" customWidth="1"/>
  </cols>
  <sheetData>
    <row r="1" spans="1:8" ht="15.75" x14ac:dyDescent="0.25">
      <c r="A1" s="227" t="s">
        <v>57</v>
      </c>
      <c r="B1" s="228"/>
      <c r="C1" s="228"/>
      <c r="D1" s="228"/>
      <c r="E1" s="228"/>
      <c r="G1" s="227" t="s">
        <v>58</v>
      </c>
      <c r="H1" s="228"/>
    </row>
    <row r="2" spans="1:8" x14ac:dyDescent="0.25">
      <c r="A2" s="8" t="s">
        <v>56</v>
      </c>
      <c r="B2" s="8" t="s">
        <v>264</v>
      </c>
      <c r="C2" s="8" t="s">
        <v>265</v>
      </c>
      <c r="D2" s="8" t="s">
        <v>266</v>
      </c>
      <c r="E2" s="8" t="s">
        <v>267</v>
      </c>
      <c r="G2" s="15" t="s">
        <v>59</v>
      </c>
      <c r="H2" s="9" t="s">
        <v>48</v>
      </c>
    </row>
    <row r="3" spans="1:8" x14ac:dyDescent="0.25">
      <c r="A3" s="182" t="s">
        <v>268</v>
      </c>
      <c r="B3" s="182">
        <v>0.4</v>
      </c>
      <c r="C3" s="182">
        <v>0.3</v>
      </c>
      <c r="D3" s="182">
        <v>0</v>
      </c>
      <c r="E3" s="182">
        <v>-0.2</v>
      </c>
      <c r="G3" s="15" t="s">
        <v>60</v>
      </c>
      <c r="H3" s="10"/>
    </row>
    <row r="4" spans="1:8" x14ac:dyDescent="0.25">
      <c r="A4" s="183" t="s">
        <v>269</v>
      </c>
      <c r="B4" s="183">
        <v>1.4</v>
      </c>
      <c r="C4" s="183">
        <v>1.3</v>
      </c>
      <c r="D4" s="183">
        <v>0.9</v>
      </c>
      <c r="E4" s="183">
        <v>0.7</v>
      </c>
      <c r="G4" s="15" t="s">
        <v>61</v>
      </c>
      <c r="H4" s="10" t="s">
        <v>270</v>
      </c>
    </row>
    <row r="5" spans="1:8" x14ac:dyDescent="0.25">
      <c r="G5" s="15" t="s">
        <v>63</v>
      </c>
      <c r="H5" s="11"/>
    </row>
    <row r="7" spans="1:8" x14ac:dyDescent="0.25">
      <c r="G7" s="16" t="str">
        <f>HYPERLINK("#'OVERZICHT'!A1", "Link naar overzicht")</f>
        <v>Link naar overzicht</v>
      </c>
    </row>
  </sheetData>
  <mergeCells count="2">
    <mergeCell ref="A1:E1"/>
    <mergeCell ref="G1:H1"/>
  </mergeCells>
  <pageMargins left="0.7" right="0.7" top="0.75" bottom="0.75" header="0.3" footer="0.3"/>
  <pageSetup paperSize="9" orientation="portrait" horizontalDpi="300" verticalDpi="30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dimension ref="A1:K9"/>
  <sheetViews>
    <sheetView workbookViewId="0">
      <selection activeCell="J7" sqref="J7"/>
    </sheetView>
  </sheetViews>
  <sheetFormatPr defaultColWidth="11.42578125" defaultRowHeight="15" x14ac:dyDescent="0.25"/>
  <cols>
    <col min="1" max="1" width="8.140625" customWidth="1"/>
    <col min="2" max="2" width="11.7109375" customWidth="1"/>
    <col min="3" max="4" width="21.85546875" customWidth="1"/>
    <col min="5" max="8" width="23.140625" customWidth="1"/>
    <col min="10" max="11" width="12.7109375" customWidth="1"/>
  </cols>
  <sheetData>
    <row r="1" spans="1:11" ht="15.75" x14ac:dyDescent="0.25">
      <c r="A1" s="227" t="s">
        <v>57</v>
      </c>
      <c r="B1" s="228"/>
      <c r="C1" s="228"/>
      <c r="D1" s="228"/>
      <c r="E1" s="228"/>
      <c r="F1" s="228"/>
      <c r="G1" s="228"/>
      <c r="H1" s="228"/>
      <c r="J1" s="227" t="s">
        <v>58</v>
      </c>
      <c r="K1" s="228"/>
    </row>
    <row r="2" spans="1:11" x14ac:dyDescent="0.25">
      <c r="A2" s="8" t="s">
        <v>56</v>
      </c>
      <c r="B2" s="8" t="s">
        <v>271</v>
      </c>
      <c r="C2" s="8" t="s">
        <v>272</v>
      </c>
      <c r="D2" s="8" t="s">
        <v>272</v>
      </c>
      <c r="E2" s="8" t="s">
        <v>273</v>
      </c>
      <c r="F2" s="8" t="s">
        <v>273</v>
      </c>
      <c r="G2" s="8" t="s">
        <v>274</v>
      </c>
      <c r="H2" s="8" t="s">
        <v>274</v>
      </c>
      <c r="J2" s="15" t="s">
        <v>59</v>
      </c>
      <c r="K2" s="9" t="s">
        <v>49</v>
      </c>
    </row>
    <row r="3" spans="1:11" x14ac:dyDescent="0.25">
      <c r="A3" s="185">
        <v>2016</v>
      </c>
      <c r="B3" s="185">
        <v>2.1898733037588798</v>
      </c>
      <c r="C3" s="185"/>
      <c r="D3" s="185"/>
      <c r="E3" s="185"/>
      <c r="F3" s="185"/>
      <c r="G3" s="185"/>
      <c r="H3" s="185"/>
      <c r="J3" s="15" t="s">
        <v>60</v>
      </c>
      <c r="K3" s="10"/>
    </row>
    <row r="4" spans="1:11" x14ac:dyDescent="0.25">
      <c r="A4" s="184">
        <v>2017</v>
      </c>
      <c r="B4" s="184">
        <v>2.9110504549068499</v>
      </c>
      <c r="C4" s="184"/>
      <c r="D4" s="184"/>
      <c r="E4" s="184"/>
      <c r="F4" s="184"/>
      <c r="G4" s="184"/>
      <c r="H4" s="184"/>
      <c r="J4" s="15" t="s">
        <v>61</v>
      </c>
      <c r="K4" s="10" t="s">
        <v>67</v>
      </c>
    </row>
    <row r="5" spans="1:11" x14ac:dyDescent="0.25">
      <c r="A5" s="184">
        <v>2018</v>
      </c>
      <c r="B5" s="184">
        <v>2.3609276122835698</v>
      </c>
      <c r="C5" s="184"/>
      <c r="D5" s="184"/>
      <c r="E5" s="184"/>
      <c r="F5" s="184"/>
      <c r="G5" s="184"/>
      <c r="H5" s="184"/>
      <c r="J5" s="15" t="s">
        <v>63</v>
      </c>
      <c r="K5" s="11"/>
    </row>
    <row r="6" spans="1:11" x14ac:dyDescent="0.25">
      <c r="A6" s="184">
        <v>2019</v>
      </c>
      <c r="B6" s="184">
        <v>1.955566547691</v>
      </c>
      <c r="C6" s="184"/>
      <c r="D6" s="184"/>
      <c r="E6" s="184"/>
      <c r="F6" s="184"/>
      <c r="G6" s="184"/>
      <c r="H6" s="184"/>
    </row>
    <row r="7" spans="1:11" x14ac:dyDescent="0.25">
      <c r="A7" s="184">
        <v>2020</v>
      </c>
      <c r="B7" s="184">
        <v>-3.7987163482777202</v>
      </c>
      <c r="C7" s="184">
        <v>-3.7987163482777202</v>
      </c>
      <c r="D7" s="184">
        <v>-3.7987163482777202</v>
      </c>
      <c r="E7" s="184">
        <v>-3.7987163482777202</v>
      </c>
      <c r="F7" s="184">
        <v>-3.7987163482777202</v>
      </c>
      <c r="G7" s="184">
        <v>-3.7987163482777202</v>
      </c>
      <c r="H7" s="184">
        <v>-3.7987163482777202</v>
      </c>
      <c r="J7" s="16" t="str">
        <f>HYPERLINK("#'OVERZICHT'!A1", "Link naar overzicht")</f>
        <v>Link naar overzicht</v>
      </c>
    </row>
    <row r="8" spans="1:11" x14ac:dyDescent="0.25">
      <c r="A8" s="184">
        <v>2021</v>
      </c>
      <c r="B8" s="184">
        <v>3.9</v>
      </c>
      <c r="C8" s="184">
        <v>2.72008502463409</v>
      </c>
      <c r="D8" s="184">
        <v>4.9939904180230901</v>
      </c>
      <c r="E8" s="184">
        <v>3.2752186815398701</v>
      </c>
      <c r="F8" s="184">
        <v>4.4388567611173197</v>
      </c>
      <c r="G8" s="184">
        <v>3.5912761321233901</v>
      </c>
      <c r="H8" s="184">
        <v>4.1227993105338001</v>
      </c>
    </row>
    <row r="9" spans="1:11" x14ac:dyDescent="0.25">
      <c r="A9" s="186">
        <v>2022</v>
      </c>
      <c r="B9" s="186">
        <v>3.5</v>
      </c>
      <c r="C9" s="186">
        <v>0.15631015276451601</v>
      </c>
      <c r="D9" s="186">
        <v>6.7902478571494802</v>
      </c>
      <c r="E9" s="186">
        <v>1.77666008466342</v>
      </c>
      <c r="F9" s="186">
        <v>5.1698979252505799</v>
      </c>
      <c r="G9" s="186">
        <v>2.6956326370451502</v>
      </c>
      <c r="H9" s="186">
        <v>4.2509253728688501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dimension ref="A1:K9"/>
  <sheetViews>
    <sheetView workbookViewId="0">
      <selection activeCell="A3" sqref="A3"/>
    </sheetView>
  </sheetViews>
  <sheetFormatPr defaultColWidth="11.42578125" defaultRowHeight="15" x14ac:dyDescent="0.25"/>
  <cols>
    <col min="1" max="1" width="8.140625" customWidth="1"/>
    <col min="2" max="2" width="13.7109375" customWidth="1"/>
    <col min="3" max="4" width="18.7109375" customWidth="1"/>
    <col min="5" max="8" width="19.7109375" customWidth="1"/>
    <col min="10" max="11" width="12.7109375" customWidth="1"/>
  </cols>
  <sheetData>
    <row r="1" spans="1:11" ht="15.75" x14ac:dyDescent="0.25">
      <c r="A1" s="227" t="s">
        <v>57</v>
      </c>
      <c r="B1" s="228"/>
      <c r="C1" s="228"/>
      <c r="D1" s="228"/>
      <c r="E1" s="228"/>
      <c r="F1" s="228"/>
      <c r="G1" s="228"/>
      <c r="H1" s="228"/>
      <c r="J1" s="227" t="s">
        <v>58</v>
      </c>
      <c r="K1" s="228"/>
    </row>
    <row r="2" spans="1:11" x14ac:dyDescent="0.25">
      <c r="A2" s="8" t="s">
        <v>56</v>
      </c>
      <c r="B2" s="8" t="s">
        <v>275</v>
      </c>
      <c r="C2" s="8" t="s">
        <v>272</v>
      </c>
      <c r="D2" s="8" t="s">
        <v>272</v>
      </c>
      <c r="E2" s="8" t="s">
        <v>273</v>
      </c>
      <c r="F2" s="8" t="s">
        <v>273</v>
      </c>
      <c r="G2" s="8" t="s">
        <v>274</v>
      </c>
      <c r="H2" s="8" t="s">
        <v>274</v>
      </c>
      <c r="J2" s="15" t="s">
        <v>59</v>
      </c>
      <c r="K2" s="9" t="s">
        <v>50</v>
      </c>
    </row>
    <row r="3" spans="1:11" x14ac:dyDescent="0.25">
      <c r="A3" s="188">
        <v>2016</v>
      </c>
      <c r="B3" s="188">
        <v>0.1</v>
      </c>
      <c r="C3" s="188"/>
      <c r="D3" s="188"/>
      <c r="E3" s="188"/>
      <c r="F3" s="188"/>
      <c r="G3" s="188"/>
      <c r="H3" s="188"/>
      <c r="J3" s="15" t="s">
        <v>60</v>
      </c>
      <c r="K3" s="10"/>
    </row>
    <row r="4" spans="1:11" x14ac:dyDescent="0.25">
      <c r="A4" s="187">
        <v>2017</v>
      </c>
      <c r="B4" s="187">
        <v>1.3</v>
      </c>
      <c r="C4" s="187"/>
      <c r="D4" s="187"/>
      <c r="E4" s="187"/>
      <c r="F4" s="187"/>
      <c r="G4" s="187"/>
      <c r="H4" s="187"/>
      <c r="J4" s="15" t="s">
        <v>61</v>
      </c>
      <c r="K4" s="10" t="s">
        <v>67</v>
      </c>
    </row>
    <row r="5" spans="1:11" x14ac:dyDescent="0.25">
      <c r="A5" s="187">
        <v>2018</v>
      </c>
      <c r="B5" s="187">
        <v>1.6</v>
      </c>
      <c r="C5" s="187"/>
      <c r="D5" s="187"/>
      <c r="E5" s="187"/>
      <c r="F5" s="187"/>
      <c r="G5" s="187"/>
      <c r="H5" s="187"/>
      <c r="J5" s="15" t="s">
        <v>63</v>
      </c>
      <c r="K5" s="11"/>
    </row>
    <row r="6" spans="1:11" x14ac:dyDescent="0.25">
      <c r="A6" s="187">
        <v>2019</v>
      </c>
      <c r="B6" s="187">
        <v>2.7</v>
      </c>
      <c r="C6" s="187"/>
      <c r="D6" s="187"/>
      <c r="E6" s="187"/>
      <c r="F6" s="187"/>
      <c r="G6" s="187"/>
      <c r="H6" s="187"/>
    </row>
    <row r="7" spans="1:11" x14ac:dyDescent="0.25">
      <c r="A7" s="187">
        <v>2020</v>
      </c>
      <c r="B7" s="187">
        <v>1.1000000000000001</v>
      </c>
      <c r="C7" s="187">
        <v>1.1000000000000001</v>
      </c>
      <c r="D7" s="187">
        <v>1.1000000000000001</v>
      </c>
      <c r="E7" s="187">
        <v>1.1000000000000001</v>
      </c>
      <c r="F7" s="187">
        <v>1.1000000000000001</v>
      </c>
      <c r="G7" s="187">
        <v>1.1000000000000001</v>
      </c>
      <c r="H7" s="187">
        <v>1.1000000000000001</v>
      </c>
      <c r="J7" s="16" t="str">
        <f>HYPERLINK("#'OVERZICHT'!A1", "Link naar overzicht")</f>
        <v>Link naar overzicht</v>
      </c>
    </row>
    <row r="8" spans="1:11" x14ac:dyDescent="0.25">
      <c r="A8" s="187">
        <v>2021</v>
      </c>
      <c r="B8" s="187">
        <v>1.9</v>
      </c>
      <c r="C8" s="187">
        <v>1.5513304860752199</v>
      </c>
      <c r="D8" s="187">
        <v>2.2286695139247801</v>
      </c>
      <c r="E8" s="187">
        <v>1.7166053343735601</v>
      </c>
      <c r="F8" s="187">
        <v>2.0633946656264399</v>
      </c>
      <c r="G8" s="187">
        <v>1.8107249634599201</v>
      </c>
      <c r="H8" s="187">
        <v>1.96927503654008</v>
      </c>
    </row>
    <row r="9" spans="1:11" x14ac:dyDescent="0.25">
      <c r="A9" s="189">
        <v>2022</v>
      </c>
      <c r="B9" s="189">
        <v>1.8</v>
      </c>
      <c r="C9" s="189">
        <v>0.50886198631389101</v>
      </c>
      <c r="D9" s="189">
        <v>3.0511380136861099</v>
      </c>
      <c r="E9" s="189">
        <v>1.1295485640898499</v>
      </c>
      <c r="F9" s="189">
        <v>2.4304514359101499</v>
      </c>
      <c r="G9" s="189">
        <v>1.48234988038828</v>
      </c>
      <c r="H9" s="189">
        <v>2.0776501196117199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dimension ref="A1:K9"/>
  <sheetViews>
    <sheetView workbookViewId="0">
      <selection sqref="A1:H1"/>
    </sheetView>
  </sheetViews>
  <sheetFormatPr defaultColWidth="11.42578125" defaultRowHeight="15" x14ac:dyDescent="0.25"/>
  <cols>
    <col min="1" max="1" width="8.140625" customWidth="1"/>
    <col min="2" max="2" width="12.7109375" customWidth="1"/>
    <col min="3" max="4" width="18.7109375" customWidth="1"/>
    <col min="5" max="8" width="19.7109375" customWidth="1"/>
    <col min="10" max="10" width="12.7109375" customWidth="1"/>
    <col min="11" max="11" width="18.7109375" customWidth="1"/>
  </cols>
  <sheetData>
    <row r="1" spans="1:11" ht="15.75" x14ac:dyDescent="0.25">
      <c r="A1" s="227" t="s">
        <v>57</v>
      </c>
      <c r="B1" s="228"/>
      <c r="C1" s="228"/>
      <c r="D1" s="228"/>
      <c r="E1" s="228"/>
      <c r="F1" s="228"/>
      <c r="G1" s="228"/>
      <c r="H1" s="228"/>
      <c r="J1" s="227" t="s">
        <v>58</v>
      </c>
      <c r="K1" s="228"/>
    </row>
    <row r="2" spans="1:11" x14ac:dyDescent="0.25">
      <c r="A2" s="8" t="s">
        <v>56</v>
      </c>
      <c r="B2" s="8" t="s">
        <v>276</v>
      </c>
      <c r="C2" s="8" t="s">
        <v>272</v>
      </c>
      <c r="D2" s="8" t="s">
        <v>272</v>
      </c>
      <c r="E2" s="8" t="s">
        <v>273</v>
      </c>
      <c r="F2" s="8" t="s">
        <v>273</v>
      </c>
      <c r="G2" s="8" t="s">
        <v>274</v>
      </c>
      <c r="H2" s="8" t="s">
        <v>274</v>
      </c>
      <c r="J2" s="15" t="s">
        <v>59</v>
      </c>
      <c r="K2" s="9" t="s">
        <v>2</v>
      </c>
    </row>
    <row r="3" spans="1:11" x14ac:dyDescent="0.25">
      <c r="A3" s="191">
        <v>2016</v>
      </c>
      <c r="B3" s="191">
        <v>6.02242236182071</v>
      </c>
      <c r="C3" s="191"/>
      <c r="D3" s="191"/>
      <c r="E3" s="191"/>
      <c r="F3" s="191"/>
      <c r="G3" s="191"/>
      <c r="H3" s="191"/>
      <c r="J3" s="15" t="s">
        <v>60</v>
      </c>
      <c r="K3" s="10"/>
    </row>
    <row r="4" spans="1:11" x14ac:dyDescent="0.25">
      <c r="A4" s="190">
        <v>2017</v>
      </c>
      <c r="B4" s="190">
        <v>4.8522380495297899</v>
      </c>
      <c r="C4" s="190"/>
      <c r="D4" s="190"/>
      <c r="E4" s="190"/>
      <c r="F4" s="190"/>
      <c r="G4" s="190"/>
      <c r="H4" s="190"/>
      <c r="J4" s="15" t="s">
        <v>61</v>
      </c>
      <c r="K4" s="10" t="s">
        <v>252</v>
      </c>
    </row>
    <row r="5" spans="1:11" x14ac:dyDescent="0.25">
      <c r="A5" s="190">
        <v>2018</v>
      </c>
      <c r="B5" s="190">
        <v>3.8404052162106801</v>
      </c>
      <c r="C5" s="190"/>
      <c r="D5" s="190"/>
      <c r="E5" s="190"/>
      <c r="F5" s="190"/>
      <c r="G5" s="190"/>
      <c r="H5" s="190"/>
      <c r="J5" s="15" t="s">
        <v>63</v>
      </c>
      <c r="K5" s="11"/>
    </row>
    <row r="6" spans="1:11" x14ac:dyDescent="0.25">
      <c r="A6" s="190">
        <v>2019</v>
      </c>
      <c r="B6" s="190">
        <v>3.3908443473456802</v>
      </c>
      <c r="C6" s="190"/>
      <c r="D6" s="190"/>
      <c r="E6" s="190"/>
      <c r="F6" s="190"/>
      <c r="G6" s="190"/>
      <c r="H6" s="190"/>
    </row>
    <row r="7" spans="1:11" x14ac:dyDescent="0.25">
      <c r="A7" s="190">
        <v>2020</v>
      </c>
      <c r="B7" s="190">
        <v>3.8312767014207001</v>
      </c>
      <c r="C7" s="190">
        <v>3.8312767014207001</v>
      </c>
      <c r="D7" s="190">
        <v>3.8312767014207001</v>
      </c>
      <c r="E7" s="190">
        <v>3.8312767014207001</v>
      </c>
      <c r="F7" s="190">
        <v>3.8312767014207001</v>
      </c>
      <c r="G7" s="190">
        <v>3.8312767014207001</v>
      </c>
      <c r="H7" s="190">
        <v>3.8312767014207001</v>
      </c>
      <c r="J7" s="16" t="str">
        <f>HYPERLINK("#'OVERZICHT'!A1", "Link naar overzicht")</f>
        <v>Link naar overzicht</v>
      </c>
    </row>
    <row r="8" spans="1:11" x14ac:dyDescent="0.25">
      <c r="A8" s="190">
        <v>2021</v>
      </c>
      <c r="B8" s="190">
        <v>3.4</v>
      </c>
      <c r="C8" s="190">
        <v>2.99559219995235</v>
      </c>
      <c r="D8" s="190">
        <v>3.7075399951702499</v>
      </c>
      <c r="E8" s="190">
        <v>3.16931877374078</v>
      </c>
      <c r="F8" s="190">
        <v>3.5338134213818302</v>
      </c>
      <c r="G8" s="190">
        <v>3.2681037349512798</v>
      </c>
      <c r="H8" s="190">
        <v>3.4350284601713201</v>
      </c>
    </row>
    <row r="9" spans="1:11" x14ac:dyDescent="0.25">
      <c r="A9" s="192">
        <v>2022</v>
      </c>
      <c r="B9" s="192">
        <v>3.5</v>
      </c>
      <c r="C9" s="192">
        <v>1.9447673990476599</v>
      </c>
      <c r="D9" s="192">
        <v>5.00201150048008</v>
      </c>
      <c r="E9" s="192">
        <v>2.6919404169356</v>
      </c>
      <c r="F9" s="192">
        <v>4.2548384825921497</v>
      </c>
      <c r="G9" s="192">
        <v>3.1158223466026</v>
      </c>
      <c r="H9" s="192">
        <v>3.8309565529251399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dimension ref="A1:K9"/>
  <sheetViews>
    <sheetView workbookViewId="0">
      <selection activeCell="J7" sqref="J7"/>
    </sheetView>
  </sheetViews>
  <sheetFormatPr defaultColWidth="11.42578125" defaultRowHeight="15" x14ac:dyDescent="0.25"/>
  <cols>
    <col min="1" max="1" width="8" customWidth="1"/>
    <col min="2" max="2" width="19.7109375" customWidth="1"/>
    <col min="3" max="4" width="18.7109375" customWidth="1"/>
    <col min="5" max="8" width="19.7109375" customWidth="1"/>
    <col min="10" max="10" width="12.7109375" customWidth="1"/>
    <col min="11" max="11" width="12.5703125" customWidth="1"/>
  </cols>
  <sheetData>
    <row r="1" spans="1:11" ht="15.75" x14ac:dyDescent="0.25">
      <c r="A1" s="227" t="s">
        <v>57</v>
      </c>
      <c r="B1" s="228"/>
      <c r="C1" s="228"/>
      <c r="D1" s="228"/>
      <c r="E1" s="228"/>
      <c r="F1" s="228"/>
      <c r="G1" s="228"/>
      <c r="H1" s="228"/>
      <c r="J1" s="227" t="s">
        <v>58</v>
      </c>
      <c r="K1" s="228"/>
    </row>
    <row r="2" spans="1:11" x14ac:dyDescent="0.25">
      <c r="A2" s="8" t="s">
        <v>56</v>
      </c>
      <c r="B2" s="8" t="s">
        <v>277</v>
      </c>
      <c r="C2" s="8" t="s">
        <v>272</v>
      </c>
      <c r="D2" s="8" t="s">
        <v>272</v>
      </c>
      <c r="E2" s="8" t="s">
        <v>273</v>
      </c>
      <c r="F2" s="8" t="s">
        <v>273</v>
      </c>
      <c r="G2" s="8" t="s">
        <v>274</v>
      </c>
      <c r="H2" s="8" t="s">
        <v>274</v>
      </c>
      <c r="J2" s="15" t="s">
        <v>59</v>
      </c>
      <c r="K2" s="9" t="s">
        <v>3</v>
      </c>
    </row>
    <row r="3" spans="1:11" x14ac:dyDescent="0.25">
      <c r="A3" s="194">
        <v>2016</v>
      </c>
      <c r="B3" s="194">
        <v>1.1576410663286E-2</v>
      </c>
      <c r="C3" s="194"/>
      <c r="D3" s="194"/>
      <c r="E3" s="194"/>
      <c r="F3" s="194"/>
      <c r="G3" s="194"/>
      <c r="H3" s="194"/>
      <c r="J3" s="15" t="s">
        <v>60</v>
      </c>
      <c r="K3" s="10"/>
    </row>
    <row r="4" spans="1:11" x14ac:dyDescent="0.25">
      <c r="A4" s="193">
        <v>2017</v>
      </c>
      <c r="B4" s="193">
        <v>1.31627076486224</v>
      </c>
      <c r="C4" s="193"/>
      <c r="D4" s="193"/>
      <c r="E4" s="193"/>
      <c r="F4" s="193"/>
      <c r="G4" s="193"/>
      <c r="H4" s="193"/>
      <c r="J4" s="15" t="s">
        <v>61</v>
      </c>
      <c r="K4" s="10" t="s">
        <v>65</v>
      </c>
    </row>
    <row r="5" spans="1:11" x14ac:dyDescent="0.25">
      <c r="A5" s="193">
        <v>2018</v>
      </c>
      <c r="B5" s="193">
        <v>1.42948137371816</v>
      </c>
      <c r="C5" s="193"/>
      <c r="D5" s="193"/>
      <c r="E5" s="193"/>
      <c r="F5" s="193"/>
      <c r="G5" s="193"/>
      <c r="H5" s="193"/>
      <c r="J5" s="15" t="s">
        <v>63</v>
      </c>
      <c r="K5" s="11"/>
    </row>
    <row r="6" spans="1:11" x14ac:dyDescent="0.25">
      <c r="A6" s="193">
        <v>2019</v>
      </c>
      <c r="B6" s="193">
        <v>1.7211627749660201</v>
      </c>
      <c r="C6" s="193"/>
      <c r="D6" s="193"/>
      <c r="E6" s="193"/>
      <c r="F6" s="193"/>
      <c r="G6" s="193"/>
      <c r="H6" s="193"/>
    </row>
    <row r="7" spans="1:11" x14ac:dyDescent="0.25">
      <c r="A7" s="193">
        <v>2020</v>
      </c>
      <c r="B7" s="193">
        <v>-4.1766290253032503</v>
      </c>
      <c r="C7" s="193">
        <v>-4.1766290253032503</v>
      </c>
      <c r="D7" s="193">
        <v>-4.1766290253032503</v>
      </c>
      <c r="E7" s="193">
        <v>-4.1766290253032503</v>
      </c>
      <c r="F7" s="193">
        <v>-4.1766290253032503</v>
      </c>
      <c r="G7" s="193">
        <v>-4.1766290253032503</v>
      </c>
      <c r="H7" s="193">
        <v>-4.1766290253032503</v>
      </c>
      <c r="J7" s="16" t="str">
        <f>HYPERLINK("#'OVERZICHT'!A1", "Link naar overzicht")</f>
        <v>Link naar overzicht</v>
      </c>
    </row>
    <row r="8" spans="1:11" x14ac:dyDescent="0.25">
      <c r="A8" s="193">
        <v>2021</v>
      </c>
      <c r="B8" s="193">
        <v>-5.4</v>
      </c>
      <c r="C8" s="193">
        <v>-7.2485556335345702</v>
      </c>
      <c r="D8" s="193">
        <v>-3.4874141558025999</v>
      </c>
      <c r="E8" s="193">
        <v>-6.3290435818579702</v>
      </c>
      <c r="F8" s="193">
        <v>-4.4069262074792004</v>
      </c>
      <c r="G8" s="193">
        <v>-5.8074065056430397</v>
      </c>
      <c r="H8" s="193">
        <v>-4.9285632836941398</v>
      </c>
    </row>
    <row r="9" spans="1:11" x14ac:dyDescent="0.25">
      <c r="A9" s="195">
        <v>2022</v>
      </c>
      <c r="B9" s="195">
        <v>-2.2999999999999998</v>
      </c>
      <c r="C9" s="195">
        <v>-5.9433006821476999</v>
      </c>
      <c r="D9" s="195">
        <v>1.36241860771415</v>
      </c>
      <c r="E9" s="195">
        <v>-4.1586469540701696</v>
      </c>
      <c r="F9" s="195">
        <v>-0.42223512036338101</v>
      </c>
      <c r="G9" s="195">
        <v>-3.1454389180245101</v>
      </c>
      <c r="H9" s="195">
        <v>-1.43544315640904</v>
      </c>
    </row>
  </sheetData>
  <mergeCells count="2">
    <mergeCell ref="A1:H1"/>
    <mergeCell ref="J1:K1"/>
  </mergeCells>
  <pageMargins left="0.7" right="0.7" top="0.75" bottom="0.75" header="0.3" footer="0.3"/>
  <pageSetup paperSize="9" orientation="portrait" horizontalDpi="300" verticalDpi="30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dimension ref="A1:F18"/>
  <sheetViews>
    <sheetView workbookViewId="0">
      <selection activeCell="D23" sqref="D23"/>
    </sheetView>
  </sheetViews>
  <sheetFormatPr defaultColWidth="11.42578125" defaultRowHeight="15" x14ac:dyDescent="0.25"/>
  <cols>
    <col min="1" max="2" width="19.7109375" customWidth="1"/>
    <col min="3" max="3" width="13.7109375" customWidth="1"/>
    <col min="5" max="5" width="12.7109375" customWidth="1"/>
    <col min="6" max="6" width="28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278</v>
      </c>
      <c r="C2" s="8" t="s">
        <v>279</v>
      </c>
      <c r="E2" s="15" t="s">
        <v>59</v>
      </c>
      <c r="F2" s="9" t="s">
        <v>51</v>
      </c>
    </row>
    <row r="3" spans="1:6" x14ac:dyDescent="0.25">
      <c r="A3" s="202" t="s">
        <v>154</v>
      </c>
      <c r="B3" s="197">
        <v>2.47602740930486</v>
      </c>
      <c r="C3" s="197">
        <v>3.8092729373920902</v>
      </c>
      <c r="E3" s="15" t="s">
        <v>60</v>
      </c>
      <c r="F3" s="10"/>
    </row>
    <row r="4" spans="1:6" x14ac:dyDescent="0.25">
      <c r="A4" s="196" t="s">
        <v>280</v>
      </c>
      <c r="B4" s="196">
        <v>2.0281316999999999</v>
      </c>
      <c r="C4" s="196">
        <v>4.0562633999999997</v>
      </c>
      <c r="E4" s="15" t="s">
        <v>61</v>
      </c>
      <c r="F4" s="10" t="s">
        <v>286</v>
      </c>
    </row>
    <row r="5" spans="1:6" x14ac:dyDescent="0.25">
      <c r="A5" s="196" t="s">
        <v>155</v>
      </c>
      <c r="B5" s="196">
        <v>0.82997429564282299</v>
      </c>
      <c r="C5" s="196">
        <v>4.0668740486498303</v>
      </c>
      <c r="E5" s="15" t="s">
        <v>63</v>
      </c>
      <c r="F5" s="11"/>
    </row>
    <row r="6" spans="1:6" x14ac:dyDescent="0.25">
      <c r="A6" s="196" t="s">
        <v>159</v>
      </c>
      <c r="B6" s="196">
        <v>1.5183929182723399</v>
      </c>
      <c r="C6" s="196">
        <v>2.8469867217606302</v>
      </c>
    </row>
    <row r="7" spans="1:6" x14ac:dyDescent="0.25">
      <c r="A7" s="196" t="s">
        <v>281</v>
      </c>
      <c r="B7" s="196">
        <v>2.0795009091479102</v>
      </c>
      <c r="C7" s="196">
        <v>1.8082616601286201</v>
      </c>
      <c r="E7" s="16" t="str">
        <f>HYPERLINK("#'OVERZICHT'!A1", "Link naar overzicht")</f>
        <v>Link naar overzicht</v>
      </c>
    </row>
    <row r="8" spans="1:6" x14ac:dyDescent="0.25">
      <c r="A8" s="196" t="s">
        <v>282</v>
      </c>
      <c r="B8" s="196">
        <v>0.30074433603914102</v>
      </c>
      <c r="C8" s="196">
        <v>3.4084358084435902</v>
      </c>
    </row>
    <row r="9" spans="1:6" x14ac:dyDescent="0.25">
      <c r="A9" s="196" t="s">
        <v>283</v>
      </c>
      <c r="B9" s="196">
        <v>0.385708509610169</v>
      </c>
      <c r="C9" s="196">
        <v>3.2785223316864398</v>
      </c>
    </row>
    <row r="10" spans="1:6" x14ac:dyDescent="0.25">
      <c r="A10" s="196" t="s">
        <v>133</v>
      </c>
      <c r="B10" s="196">
        <v>2.0665262497616999</v>
      </c>
      <c r="C10" s="196">
        <v>1.5744961902946299</v>
      </c>
    </row>
    <row r="11" spans="1:6" x14ac:dyDescent="0.25">
      <c r="A11" s="196" t="s">
        <v>161</v>
      </c>
      <c r="B11" s="196">
        <v>0.69685119304128296</v>
      </c>
      <c r="C11" s="196">
        <v>2.3892040904272598</v>
      </c>
    </row>
    <row r="12" spans="1:6" x14ac:dyDescent="0.25">
      <c r="A12" s="196" t="s">
        <v>152</v>
      </c>
      <c r="B12" s="196">
        <v>1.7121418219561499</v>
      </c>
      <c r="C12" s="196">
        <v>1.26157818459927</v>
      </c>
    </row>
    <row r="13" spans="1:6" x14ac:dyDescent="0.25">
      <c r="A13" s="196" t="s">
        <v>153</v>
      </c>
      <c r="B13" s="196">
        <v>0.37848312660990202</v>
      </c>
      <c r="C13" s="196">
        <v>2.5547611046168401</v>
      </c>
    </row>
    <row r="14" spans="1:6" x14ac:dyDescent="0.25">
      <c r="A14" s="196" t="s">
        <v>157</v>
      </c>
      <c r="B14" s="196">
        <v>1.1336529053775499</v>
      </c>
      <c r="C14" s="196">
        <v>1.41706613172194</v>
      </c>
    </row>
    <row r="15" spans="1:6" x14ac:dyDescent="0.25">
      <c r="A15" s="196" t="s">
        <v>156</v>
      </c>
      <c r="B15" s="196">
        <v>0</v>
      </c>
      <c r="C15" s="196">
        <v>2.4181876168800098</v>
      </c>
    </row>
    <row r="16" spans="1:6" x14ac:dyDescent="0.25">
      <c r="A16" s="196" t="s">
        <v>284</v>
      </c>
      <c r="B16" s="196">
        <v>0.60394427130505601</v>
      </c>
      <c r="C16" s="196">
        <v>1.81183281391517</v>
      </c>
    </row>
    <row r="17" spans="1:3" x14ac:dyDescent="0.25">
      <c r="A17" s="196" t="s">
        <v>162</v>
      </c>
      <c r="B17" s="196">
        <v>0.29511572406152498</v>
      </c>
      <c r="C17" s="196">
        <v>1.7706943443691501</v>
      </c>
    </row>
    <row r="18" spans="1:3" x14ac:dyDescent="0.25">
      <c r="A18" s="198" t="s">
        <v>285</v>
      </c>
      <c r="B18" s="198">
        <v>0.86973043923677795</v>
      </c>
      <c r="C18" s="198">
        <v>1.1596405856490399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dimension ref="A1:E17"/>
  <sheetViews>
    <sheetView workbookViewId="0">
      <selection activeCell="A12" sqref="A12"/>
    </sheetView>
  </sheetViews>
  <sheetFormatPr defaultColWidth="11.42578125" defaultRowHeight="15" x14ac:dyDescent="0.25"/>
  <cols>
    <col min="1" max="1" width="19.7109375" customWidth="1"/>
    <col min="2" max="2" width="56.7109375" customWidth="1"/>
    <col min="4" max="4" width="12.7109375" customWidth="1"/>
    <col min="5" max="5" width="40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287</v>
      </c>
      <c r="D2" s="15" t="s">
        <v>59</v>
      </c>
      <c r="E2" s="9" t="s">
        <v>52</v>
      </c>
    </row>
    <row r="3" spans="1:5" x14ac:dyDescent="0.25">
      <c r="A3" s="200" t="s">
        <v>281</v>
      </c>
      <c r="B3" s="200">
        <v>29.969082107416199</v>
      </c>
      <c r="D3" s="15" t="s">
        <v>60</v>
      </c>
      <c r="E3" s="10"/>
    </row>
    <row r="4" spans="1:5" x14ac:dyDescent="0.25">
      <c r="A4" s="199" t="s">
        <v>280</v>
      </c>
      <c r="B4" s="199">
        <v>37.290684550351003</v>
      </c>
      <c r="D4" s="15" t="s">
        <v>61</v>
      </c>
      <c r="E4" s="10" t="s">
        <v>288</v>
      </c>
    </row>
    <row r="5" spans="1:5" x14ac:dyDescent="0.25">
      <c r="A5" s="199" t="s">
        <v>155</v>
      </c>
      <c r="B5" s="199">
        <v>46</v>
      </c>
      <c r="D5" s="15" t="s">
        <v>63</v>
      </c>
      <c r="E5" s="11"/>
    </row>
    <row r="6" spans="1:5" x14ac:dyDescent="0.25">
      <c r="A6" s="199" t="s">
        <v>152</v>
      </c>
      <c r="B6" s="199">
        <v>47.847890704820202</v>
      </c>
    </row>
    <row r="7" spans="1:5" x14ac:dyDescent="0.25">
      <c r="A7" s="199" t="s">
        <v>162</v>
      </c>
      <c r="B7" s="199">
        <v>48.93</v>
      </c>
      <c r="D7" s="16" t="str">
        <f>HYPERLINK("#'OVERZICHT'!A1", "Link naar overzicht")</f>
        <v>Link naar overzicht</v>
      </c>
    </row>
    <row r="8" spans="1:5" x14ac:dyDescent="0.25">
      <c r="A8" s="199" t="s">
        <v>285</v>
      </c>
      <c r="B8" s="199">
        <v>50</v>
      </c>
    </row>
    <row r="9" spans="1:5" x14ac:dyDescent="0.25">
      <c r="A9" s="199" t="s">
        <v>156</v>
      </c>
      <c r="B9" s="199">
        <v>60</v>
      </c>
    </row>
    <row r="10" spans="1:5" x14ac:dyDescent="0.25">
      <c r="A10" s="199" t="s">
        <v>153</v>
      </c>
      <c r="B10" s="199">
        <v>67</v>
      </c>
    </row>
    <row r="11" spans="1:5" x14ac:dyDescent="0.25">
      <c r="A11" s="199" t="s">
        <v>157</v>
      </c>
      <c r="B11" s="199">
        <v>70</v>
      </c>
    </row>
    <row r="12" spans="1:5" x14ac:dyDescent="0.25">
      <c r="A12" s="199" t="s">
        <v>154</v>
      </c>
      <c r="B12" s="199">
        <v>73.524479207425699</v>
      </c>
    </row>
    <row r="13" spans="1:5" x14ac:dyDescent="0.25">
      <c r="A13" s="199" t="s">
        <v>159</v>
      </c>
      <c r="B13" s="199">
        <v>80</v>
      </c>
    </row>
    <row r="14" spans="1:5" x14ac:dyDescent="0.25">
      <c r="A14" s="199" t="s">
        <v>161</v>
      </c>
      <c r="B14" s="199">
        <v>85</v>
      </c>
    </row>
    <row r="15" spans="1:5" x14ac:dyDescent="0.25">
      <c r="A15" s="199" t="s">
        <v>133</v>
      </c>
      <c r="B15" s="199">
        <v>100</v>
      </c>
    </row>
    <row r="16" spans="1:5" x14ac:dyDescent="0.25">
      <c r="A16" s="199" t="s">
        <v>283</v>
      </c>
      <c r="B16" s="199">
        <v>100</v>
      </c>
    </row>
    <row r="17" spans="1:2" x14ac:dyDescent="0.25">
      <c r="A17" s="201" t="s">
        <v>284</v>
      </c>
      <c r="B17" s="201">
        <v>100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dimension ref="A1:F62"/>
  <sheetViews>
    <sheetView workbookViewId="0">
      <selection activeCell="E7" sqref="E7"/>
    </sheetView>
  </sheetViews>
  <sheetFormatPr defaultColWidth="11.42578125" defaultRowHeight="15" x14ac:dyDescent="0.25"/>
  <cols>
    <col min="1" max="1" width="7.7109375" customWidth="1"/>
    <col min="2" max="2" width="21.7109375" customWidth="1"/>
    <col min="3" max="3" width="40.7109375" customWidth="1"/>
    <col min="5" max="5" width="12.7109375" customWidth="1"/>
    <col min="6" max="6" width="30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289</v>
      </c>
      <c r="C2" s="8" t="s">
        <v>290</v>
      </c>
      <c r="E2" s="15" t="s">
        <v>59</v>
      </c>
      <c r="F2" s="9" t="s">
        <v>15</v>
      </c>
    </row>
    <row r="3" spans="1:6" x14ac:dyDescent="0.25">
      <c r="A3" s="203">
        <v>2008</v>
      </c>
      <c r="B3" s="203">
        <v>0.31891420520910901</v>
      </c>
      <c r="C3" s="203">
        <v>746.65814217397406</v>
      </c>
      <c r="E3" s="15" t="s">
        <v>60</v>
      </c>
      <c r="F3" s="10"/>
    </row>
    <row r="4" spans="1:6" x14ac:dyDescent="0.25">
      <c r="A4" s="202">
        <v>2008.25</v>
      </c>
      <c r="B4" s="202">
        <v>0.492586830798936</v>
      </c>
      <c r="C4" s="202">
        <v>750.33608185341097</v>
      </c>
      <c r="E4" s="15" t="s">
        <v>61</v>
      </c>
      <c r="F4" s="10" t="s">
        <v>67</v>
      </c>
    </row>
    <row r="5" spans="1:6" x14ac:dyDescent="0.25">
      <c r="A5" s="202">
        <v>2008.5</v>
      </c>
      <c r="B5" s="202">
        <v>-0.122148031262903</v>
      </c>
      <c r="C5" s="202">
        <v>749.41956110157196</v>
      </c>
      <c r="E5" s="15" t="s">
        <v>63</v>
      </c>
      <c r="F5" s="11" t="s">
        <v>291</v>
      </c>
    </row>
    <row r="6" spans="1:6" x14ac:dyDescent="0.25">
      <c r="A6" s="202">
        <v>2008.75</v>
      </c>
      <c r="B6" s="202">
        <v>-0.65994078307711801</v>
      </c>
      <c r="C6" s="202">
        <v>744.47383578150504</v>
      </c>
    </row>
    <row r="7" spans="1:6" x14ac:dyDescent="0.25">
      <c r="A7" s="202">
        <v>2009</v>
      </c>
      <c r="B7" s="202">
        <v>-3.5873489674542598</v>
      </c>
      <c r="C7" s="202">
        <v>717.76696132063</v>
      </c>
      <c r="E7" s="16" t="str">
        <f>HYPERLINK("#'OVERZICHT'!A1", "Link naar overzicht")</f>
        <v>Link naar overzicht</v>
      </c>
    </row>
    <row r="8" spans="1:6" x14ac:dyDescent="0.25">
      <c r="A8" s="202">
        <v>2009.25</v>
      </c>
      <c r="B8" s="202">
        <v>2.5085789867595998E-3</v>
      </c>
      <c r="C8" s="202">
        <v>717.78496707179602</v>
      </c>
    </row>
    <row r="9" spans="1:6" x14ac:dyDescent="0.25">
      <c r="A9" s="202">
        <v>2009.5</v>
      </c>
      <c r="B9" s="202">
        <v>0.40070790788173699</v>
      </c>
      <c r="C9" s="202">
        <v>720.66118819643896</v>
      </c>
    </row>
    <row r="10" spans="1:6" x14ac:dyDescent="0.25">
      <c r="A10" s="202">
        <v>2009.75</v>
      </c>
      <c r="B10" s="202">
        <v>0.60232846065728696</v>
      </c>
      <c r="C10" s="202">
        <v>725.00193563785695</v>
      </c>
    </row>
    <row r="11" spans="1:6" x14ac:dyDescent="0.25">
      <c r="A11" s="202">
        <v>2010</v>
      </c>
      <c r="B11" s="202">
        <v>-0.147525657276348</v>
      </c>
      <c r="C11" s="202">
        <v>723.93237176704099</v>
      </c>
    </row>
    <row r="12" spans="1:6" x14ac:dyDescent="0.25">
      <c r="A12" s="202">
        <v>2010.25</v>
      </c>
      <c r="B12" s="202">
        <v>0.438663662973449</v>
      </c>
      <c r="C12" s="202">
        <v>727.108000026485</v>
      </c>
    </row>
    <row r="13" spans="1:6" x14ac:dyDescent="0.25">
      <c r="A13" s="202">
        <v>2010.5</v>
      </c>
      <c r="B13" s="202">
        <v>0.44162399339879899</v>
      </c>
      <c r="C13" s="202">
        <v>730.31908341252404</v>
      </c>
    </row>
    <row r="14" spans="1:6" x14ac:dyDescent="0.25">
      <c r="A14" s="202">
        <v>2010.75</v>
      </c>
      <c r="B14" s="202">
        <v>1.1273414897965199</v>
      </c>
      <c r="C14" s="202">
        <v>738.55227344773505</v>
      </c>
    </row>
    <row r="15" spans="1:6" x14ac:dyDescent="0.25">
      <c r="A15" s="202">
        <v>2011</v>
      </c>
      <c r="B15" s="202">
        <v>0.59740505842529301</v>
      </c>
      <c r="C15" s="202">
        <v>742.964422088427</v>
      </c>
    </row>
    <row r="16" spans="1:6" x14ac:dyDescent="0.25">
      <c r="A16" s="202">
        <v>2011.25</v>
      </c>
      <c r="B16" s="202">
        <v>-8.9510834619765903E-2</v>
      </c>
      <c r="C16" s="202">
        <v>742.29938843328705</v>
      </c>
    </row>
    <row r="17" spans="1:3" x14ac:dyDescent="0.25">
      <c r="A17" s="202">
        <v>2011.5</v>
      </c>
      <c r="B17" s="202">
        <v>4.7358809731612401E-4</v>
      </c>
      <c r="C17" s="202">
        <v>742.30290387483706</v>
      </c>
    </row>
    <row r="18" spans="1:3" x14ac:dyDescent="0.25">
      <c r="A18" s="202">
        <v>2011.75</v>
      </c>
      <c r="B18" s="202">
        <v>-0.60298726929368696</v>
      </c>
      <c r="C18" s="202">
        <v>737.826911864875</v>
      </c>
    </row>
    <row r="19" spans="1:3" x14ac:dyDescent="0.25">
      <c r="A19" s="202">
        <v>2012</v>
      </c>
      <c r="B19" s="202">
        <v>-0.21032505635409901</v>
      </c>
      <c r="C19" s="202">
        <v>736.275076996699</v>
      </c>
    </row>
    <row r="20" spans="1:3" x14ac:dyDescent="0.25">
      <c r="A20" s="202">
        <v>2012.25</v>
      </c>
      <c r="B20" s="202">
        <v>5.1637011932292899E-2</v>
      </c>
      <c r="C20" s="202">
        <v>736.65526744606302</v>
      </c>
    </row>
    <row r="21" spans="1:3" x14ac:dyDescent="0.25">
      <c r="A21" s="202">
        <v>2012.5</v>
      </c>
      <c r="B21" s="202">
        <v>-0.42865471624482498</v>
      </c>
      <c r="C21" s="202">
        <v>733.49755989968901</v>
      </c>
    </row>
    <row r="22" spans="1:3" x14ac:dyDescent="0.25">
      <c r="A22" s="202">
        <v>2012.75</v>
      </c>
      <c r="B22" s="202">
        <v>-0.70003889198371205</v>
      </c>
      <c r="C22" s="202">
        <v>728.36279170863997</v>
      </c>
    </row>
    <row r="23" spans="1:3" x14ac:dyDescent="0.25">
      <c r="A23" s="202">
        <v>2013</v>
      </c>
      <c r="B23" s="202">
        <v>0.28097526124779598</v>
      </c>
      <c r="C23" s="202">
        <v>730.40931096547502</v>
      </c>
    </row>
    <row r="24" spans="1:3" x14ac:dyDescent="0.25">
      <c r="A24" s="202">
        <v>2013.25</v>
      </c>
      <c r="B24" s="202">
        <v>-0.18116626799227201</v>
      </c>
      <c r="C24" s="202">
        <v>729.08605567573102</v>
      </c>
    </row>
    <row r="25" spans="1:3" x14ac:dyDescent="0.25">
      <c r="A25" s="202">
        <v>2013.5</v>
      </c>
      <c r="B25" s="202">
        <v>0.602995490327496</v>
      </c>
      <c r="C25" s="202">
        <v>733.482411712062</v>
      </c>
    </row>
    <row r="26" spans="1:3" x14ac:dyDescent="0.25">
      <c r="A26" s="202">
        <v>2013.75</v>
      </c>
      <c r="B26" s="202">
        <v>0.63501236470668898</v>
      </c>
      <c r="C26" s="202">
        <v>738.14011571938204</v>
      </c>
    </row>
    <row r="27" spans="1:3" x14ac:dyDescent="0.25">
      <c r="A27" s="202">
        <v>2014</v>
      </c>
      <c r="B27" s="202">
        <v>-0.102399764289252</v>
      </c>
      <c r="C27" s="202">
        <v>737.38426198076104</v>
      </c>
    </row>
    <row r="28" spans="1:3" x14ac:dyDescent="0.25">
      <c r="A28" s="202">
        <v>2014.25</v>
      </c>
      <c r="B28" s="202">
        <v>0.58525191949299105</v>
      </c>
      <c r="C28" s="202">
        <v>741.69981752804301</v>
      </c>
    </row>
    <row r="29" spans="1:3" x14ac:dyDescent="0.25">
      <c r="A29" s="202">
        <v>2014.5</v>
      </c>
      <c r="B29" s="202">
        <v>0.249815431388134</v>
      </c>
      <c r="C29" s="202">
        <v>743.55269812680604</v>
      </c>
    </row>
    <row r="30" spans="1:3" x14ac:dyDescent="0.25">
      <c r="A30" s="202">
        <v>2014.75</v>
      </c>
      <c r="B30" s="202">
        <v>0.89585284957087696</v>
      </c>
      <c r="C30" s="202">
        <v>750.21383616103606</v>
      </c>
    </row>
    <row r="31" spans="1:3" x14ac:dyDescent="0.25">
      <c r="A31" s="202">
        <v>2015</v>
      </c>
      <c r="B31" s="202">
        <v>0.59920011627636605</v>
      </c>
      <c r="C31" s="202">
        <v>754.70911833963396</v>
      </c>
    </row>
    <row r="32" spans="1:3" x14ac:dyDescent="0.25">
      <c r="A32" s="202">
        <v>2015.25</v>
      </c>
      <c r="B32" s="202">
        <v>0.308836533809353</v>
      </c>
      <c r="C32" s="202">
        <v>757.03993582105704</v>
      </c>
    </row>
    <row r="33" spans="1:3" x14ac:dyDescent="0.25">
      <c r="A33" s="202">
        <v>2015.5</v>
      </c>
      <c r="B33" s="202">
        <v>0.342951926086843</v>
      </c>
      <c r="C33" s="202">
        <v>759.63621886220199</v>
      </c>
    </row>
    <row r="34" spans="1:3" x14ac:dyDescent="0.25">
      <c r="A34" s="202">
        <v>2015.75</v>
      </c>
      <c r="B34" s="202">
        <v>1.52876072721853E-2</v>
      </c>
      <c r="C34" s="202">
        <v>759.75234906403898</v>
      </c>
    </row>
    <row r="35" spans="1:3" x14ac:dyDescent="0.25">
      <c r="A35" s="202">
        <v>2016</v>
      </c>
      <c r="B35" s="202">
        <v>0.96735251673483202</v>
      </c>
      <c r="C35" s="202">
        <v>767.10183253366199</v>
      </c>
    </row>
    <row r="36" spans="1:3" x14ac:dyDescent="0.25">
      <c r="A36" s="202">
        <v>2016.25</v>
      </c>
      <c r="B36" s="202">
        <v>0.23526467459553699</v>
      </c>
      <c r="C36" s="202">
        <v>768.906552163789</v>
      </c>
    </row>
    <row r="37" spans="1:3" x14ac:dyDescent="0.25">
      <c r="A37" s="202">
        <v>2016.5</v>
      </c>
      <c r="B37" s="202">
        <v>1.11738456057844</v>
      </c>
      <c r="C37" s="202">
        <v>777.498195262943</v>
      </c>
    </row>
    <row r="38" spans="1:3" x14ac:dyDescent="0.25">
      <c r="A38" s="202">
        <v>2016.75</v>
      </c>
      <c r="B38" s="202">
        <v>0.83741936502728098</v>
      </c>
      <c r="C38" s="202">
        <v>784.00911571281199</v>
      </c>
    </row>
    <row r="39" spans="1:3" x14ac:dyDescent="0.25">
      <c r="A39" s="202">
        <v>2017</v>
      </c>
      <c r="B39" s="202">
        <v>0.417071949754444</v>
      </c>
      <c r="C39" s="202">
        <v>787.27899781796805</v>
      </c>
    </row>
    <row r="40" spans="1:3" x14ac:dyDescent="0.25">
      <c r="A40" s="202">
        <v>2017.25</v>
      </c>
      <c r="B40" s="202">
        <v>0.87906757314577499</v>
      </c>
      <c r="C40" s="202">
        <v>794.19971219797299</v>
      </c>
    </row>
    <row r="41" spans="1:3" x14ac:dyDescent="0.25">
      <c r="A41" s="202">
        <v>2017.5</v>
      </c>
      <c r="B41" s="202">
        <v>0.727407216684961</v>
      </c>
      <c r="C41" s="202">
        <v>799.97677821939203</v>
      </c>
    </row>
    <row r="42" spans="1:3" x14ac:dyDescent="0.25">
      <c r="A42" s="202">
        <v>2017.75</v>
      </c>
      <c r="B42" s="202">
        <v>0.78173193753256998</v>
      </c>
      <c r="C42" s="202">
        <v>806.23045218757704</v>
      </c>
    </row>
    <row r="43" spans="1:3" x14ac:dyDescent="0.25">
      <c r="A43" s="202">
        <v>2018</v>
      </c>
      <c r="B43" s="202">
        <v>0.439936981734945</v>
      </c>
      <c r="C43" s="202">
        <v>809.77735810475997</v>
      </c>
    </row>
    <row r="44" spans="1:3" x14ac:dyDescent="0.25">
      <c r="A44" s="202">
        <v>2018.25</v>
      </c>
      <c r="B44" s="202">
        <v>0.626005158406717</v>
      </c>
      <c r="C44" s="202">
        <v>814.84660613810502</v>
      </c>
    </row>
    <row r="45" spans="1:3" x14ac:dyDescent="0.25">
      <c r="A45" s="202">
        <v>2018.5</v>
      </c>
      <c r="B45" s="202">
        <v>0.28702064502133001</v>
      </c>
      <c r="C45" s="202">
        <v>817.18538412297698</v>
      </c>
    </row>
    <row r="46" spans="1:3" x14ac:dyDescent="0.25">
      <c r="A46" s="202">
        <v>2018.75</v>
      </c>
      <c r="B46" s="202">
        <v>0.48338670406575801</v>
      </c>
      <c r="C46" s="202">
        <v>821.13554961739601</v>
      </c>
    </row>
    <row r="47" spans="1:3" x14ac:dyDescent="0.25">
      <c r="A47" s="202">
        <v>2019</v>
      </c>
      <c r="B47" s="202">
        <v>0.65821241021821697</v>
      </c>
      <c r="C47" s="202">
        <v>826.54036570969095</v>
      </c>
    </row>
    <row r="48" spans="1:3" x14ac:dyDescent="0.25">
      <c r="A48" s="202">
        <v>2019.25</v>
      </c>
      <c r="B48" s="202">
        <v>0.41704029110791702</v>
      </c>
      <c r="C48" s="202">
        <v>829.98737205697103</v>
      </c>
    </row>
    <row r="49" spans="1:3" x14ac:dyDescent="0.25">
      <c r="A49" s="202">
        <v>2019.5</v>
      </c>
      <c r="B49" s="202">
        <v>0.36447797983272201</v>
      </c>
      <c r="C49" s="202">
        <v>833.01249326351103</v>
      </c>
    </row>
    <row r="50" spans="1:3" x14ac:dyDescent="0.25">
      <c r="A50" s="202">
        <v>2019.75</v>
      </c>
      <c r="B50" s="202">
        <v>0.50434208587222296</v>
      </c>
      <c r="C50" s="202">
        <v>837.21372584761298</v>
      </c>
    </row>
    <row r="51" spans="1:3" x14ac:dyDescent="0.25">
      <c r="A51" s="202">
        <v>2020</v>
      </c>
      <c r="B51" s="202">
        <v>-1.63679167414247</v>
      </c>
      <c r="C51" s="202">
        <v>823.51028128816097</v>
      </c>
    </row>
    <row r="52" spans="1:3" x14ac:dyDescent="0.25">
      <c r="A52" s="202">
        <v>2020.25</v>
      </c>
      <c r="B52" s="202">
        <v>-8.3759053435753792</v>
      </c>
      <c r="C52" s="202">
        <v>754.53383963285398</v>
      </c>
    </row>
    <row r="53" spans="1:3" x14ac:dyDescent="0.25">
      <c r="A53" s="202">
        <v>2020.5</v>
      </c>
      <c r="B53" s="202">
        <v>7.5056897875795299</v>
      </c>
      <c r="C53" s="202">
        <v>811.16680897800802</v>
      </c>
    </row>
    <row r="54" spans="1:3" x14ac:dyDescent="0.25">
      <c r="A54" s="202">
        <v>2020.75</v>
      </c>
      <c r="B54" s="202">
        <v>2.8003782186480903E-4</v>
      </c>
      <c r="C54" s="202">
        <v>811.16908055187196</v>
      </c>
    </row>
    <row r="55" spans="1:3" x14ac:dyDescent="0.25">
      <c r="A55" s="202">
        <v>2021</v>
      </c>
      <c r="B55" s="202">
        <v>-0.776689937942598</v>
      </c>
      <c r="C55" s="202">
        <v>804.86881192352405</v>
      </c>
    </row>
    <row r="56" spans="1:3" x14ac:dyDescent="0.25">
      <c r="A56" s="202">
        <v>2021.25</v>
      </c>
      <c r="B56" s="202">
        <v>3.11000639662256</v>
      </c>
      <c r="C56" s="202">
        <v>829.90028345876601</v>
      </c>
    </row>
    <row r="57" spans="1:3" x14ac:dyDescent="0.25">
      <c r="A57" s="202">
        <v>2021.5</v>
      </c>
      <c r="B57" s="202">
        <v>1.3</v>
      </c>
      <c r="C57" s="202">
        <v>840.90887924929496</v>
      </c>
    </row>
    <row r="58" spans="1:3" x14ac:dyDescent="0.25">
      <c r="A58" s="202">
        <v>2021.75</v>
      </c>
      <c r="B58" s="202">
        <v>0.9</v>
      </c>
      <c r="C58" s="202">
        <v>848.14190004826298</v>
      </c>
    </row>
    <row r="59" spans="1:3" x14ac:dyDescent="0.25">
      <c r="A59" s="202">
        <v>2022</v>
      </c>
      <c r="B59" s="202">
        <v>0.6</v>
      </c>
      <c r="C59" s="202">
        <v>852.81270514842504</v>
      </c>
    </row>
    <row r="60" spans="1:3" x14ac:dyDescent="0.25">
      <c r="A60" s="202">
        <v>2022.25</v>
      </c>
      <c r="B60" s="202">
        <v>0.6</v>
      </c>
      <c r="C60" s="202">
        <v>857.72772719567695</v>
      </c>
    </row>
    <row r="61" spans="1:3" x14ac:dyDescent="0.25">
      <c r="A61" s="202">
        <v>2022.5</v>
      </c>
      <c r="B61" s="202">
        <v>0.5</v>
      </c>
      <c r="C61" s="202">
        <v>862.24046009442395</v>
      </c>
    </row>
    <row r="62" spans="1:3" x14ac:dyDescent="0.25">
      <c r="A62" s="204">
        <v>2022.75</v>
      </c>
      <c r="B62" s="204">
        <v>0.5</v>
      </c>
      <c r="C62" s="204">
        <v>866.48452011116399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E20"/>
  <sheetViews>
    <sheetView workbookViewId="0">
      <selection sqref="A1:B1"/>
    </sheetView>
  </sheetViews>
  <sheetFormatPr defaultColWidth="11.42578125" defaultRowHeight="15" x14ac:dyDescent="0.25"/>
  <cols>
    <col min="1" max="1" width="7.42578125" customWidth="1"/>
    <col min="2" max="2" width="14.7109375" customWidth="1"/>
    <col min="4" max="4" width="12.7109375" customWidth="1"/>
    <col min="5" max="5" width="17.7109375" customWidth="1"/>
  </cols>
  <sheetData>
    <row r="1" spans="1:5" ht="15.75" x14ac:dyDescent="0.25">
      <c r="A1" s="227" t="s">
        <v>57</v>
      </c>
      <c r="B1" s="228"/>
      <c r="D1" s="227" t="s">
        <v>58</v>
      </c>
      <c r="E1" s="228"/>
    </row>
    <row r="2" spans="1:5" x14ac:dyDescent="0.25">
      <c r="A2" s="8" t="s">
        <v>56</v>
      </c>
      <c r="B2" s="8" t="s">
        <v>68</v>
      </c>
      <c r="D2" s="15" t="s">
        <v>59</v>
      </c>
      <c r="E2" s="9" t="s">
        <v>6</v>
      </c>
    </row>
    <row r="3" spans="1:5" x14ac:dyDescent="0.25">
      <c r="A3" s="30">
        <v>2005</v>
      </c>
      <c r="B3" s="30">
        <v>1.7</v>
      </c>
      <c r="D3" s="15" t="s">
        <v>60</v>
      </c>
      <c r="E3" s="10"/>
    </row>
    <row r="4" spans="1:5" x14ac:dyDescent="0.25">
      <c r="A4" s="29">
        <v>2006</v>
      </c>
      <c r="B4" s="29">
        <v>1.1000000000000001</v>
      </c>
      <c r="D4" s="15" t="s">
        <v>61</v>
      </c>
      <c r="E4" s="10" t="s">
        <v>67</v>
      </c>
    </row>
    <row r="5" spans="1:5" x14ac:dyDescent="0.25">
      <c r="A5" s="29">
        <v>2007</v>
      </c>
      <c r="B5" s="29">
        <v>1.6</v>
      </c>
      <c r="D5" s="15" t="s">
        <v>63</v>
      </c>
      <c r="E5" s="11"/>
    </row>
    <row r="6" spans="1:5" x14ac:dyDescent="0.25">
      <c r="A6" s="29">
        <v>2008</v>
      </c>
      <c r="B6" s="29">
        <v>2.5</v>
      </c>
    </row>
    <row r="7" spans="1:5" x14ac:dyDescent="0.25">
      <c r="A7" s="29">
        <v>2009</v>
      </c>
      <c r="B7" s="29">
        <v>1.2</v>
      </c>
      <c r="D7" s="16" t="str">
        <f>HYPERLINK("#'OVERZICHT'!A1", "Link naar overzicht")</f>
        <v>Link naar overzicht</v>
      </c>
    </row>
    <row r="8" spans="1:5" x14ac:dyDescent="0.25">
      <c r="A8" s="29">
        <v>2010</v>
      </c>
      <c r="B8" s="29">
        <v>1.3</v>
      </c>
    </row>
    <row r="9" spans="1:5" x14ac:dyDescent="0.25">
      <c r="A9" s="29">
        <v>2011</v>
      </c>
      <c r="B9" s="29">
        <v>2.2999999999999998</v>
      </c>
    </row>
    <row r="10" spans="1:5" x14ac:dyDescent="0.25">
      <c r="A10" s="29">
        <v>2012</v>
      </c>
      <c r="B10" s="29">
        <v>2.5</v>
      </c>
    </row>
    <row r="11" spans="1:5" x14ac:dyDescent="0.25">
      <c r="A11" s="29">
        <v>2013</v>
      </c>
      <c r="B11" s="29">
        <v>2.5</v>
      </c>
    </row>
    <row r="12" spans="1:5" x14ac:dyDescent="0.25">
      <c r="A12" s="29">
        <v>2014</v>
      </c>
      <c r="B12" s="29">
        <v>1</v>
      </c>
    </row>
    <row r="13" spans="1:5" x14ac:dyDescent="0.25">
      <c r="A13" s="29">
        <v>2015</v>
      </c>
      <c r="B13" s="29">
        <v>0.6</v>
      </c>
    </row>
    <row r="14" spans="1:5" x14ac:dyDescent="0.25">
      <c r="A14" s="29">
        <v>2016</v>
      </c>
      <c r="B14" s="29">
        <v>0.3</v>
      </c>
    </row>
    <row r="15" spans="1:5" x14ac:dyDescent="0.25">
      <c r="A15" s="29">
        <v>2017</v>
      </c>
      <c r="B15" s="29">
        <v>1.4</v>
      </c>
    </row>
    <row r="16" spans="1:5" x14ac:dyDescent="0.25">
      <c r="A16" s="29">
        <v>2018</v>
      </c>
      <c r="B16" s="29">
        <v>1.7</v>
      </c>
    </row>
    <row r="17" spans="1:2" x14ac:dyDescent="0.25">
      <c r="A17" s="29">
        <v>2019</v>
      </c>
      <c r="B17" s="29">
        <v>2.6</v>
      </c>
    </row>
    <row r="18" spans="1:2" x14ac:dyDescent="0.25">
      <c r="A18" s="29">
        <v>2020</v>
      </c>
      <c r="B18" s="29">
        <v>1.3</v>
      </c>
    </row>
    <row r="19" spans="1:2" x14ac:dyDescent="0.25">
      <c r="A19" s="29">
        <v>2021</v>
      </c>
      <c r="B19" s="29">
        <v>1.9</v>
      </c>
    </row>
    <row r="20" spans="1:2" x14ac:dyDescent="0.25">
      <c r="A20" s="31">
        <v>2022</v>
      </c>
      <c r="B20" s="31">
        <v>1.8</v>
      </c>
    </row>
  </sheetData>
  <mergeCells count="2">
    <mergeCell ref="A1:B1"/>
    <mergeCell ref="D1:E1"/>
  </mergeCells>
  <pageMargins left="0.7" right="0.7" top="0.75" bottom="0.75" header="0.3" footer="0.3"/>
  <pageSetup paperSize="9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F619"/>
  <sheetViews>
    <sheetView workbookViewId="0">
      <selection activeCell="F2" sqref="F2"/>
    </sheetView>
  </sheetViews>
  <sheetFormatPr defaultColWidth="11.42578125" defaultRowHeight="15" x14ac:dyDescent="0.25"/>
  <cols>
    <col min="1" max="2" width="11.7109375" customWidth="1"/>
    <col min="3" max="3" width="4.7109375" customWidth="1"/>
    <col min="5" max="5" width="12.7109375" customWidth="1"/>
    <col min="6" max="6" width="47.7109375" customWidth="1"/>
  </cols>
  <sheetData>
    <row r="1" spans="1:6" ht="15.75" x14ac:dyDescent="0.25">
      <c r="A1" s="227" t="s">
        <v>57</v>
      </c>
      <c r="B1" s="228"/>
      <c r="C1" s="228"/>
      <c r="E1" s="227" t="s">
        <v>58</v>
      </c>
      <c r="F1" s="228"/>
    </row>
    <row r="2" spans="1:6" x14ac:dyDescent="0.25">
      <c r="A2" s="8" t="s">
        <v>56</v>
      </c>
      <c r="B2" s="8" t="s">
        <v>69</v>
      </c>
      <c r="C2" s="8" t="s">
        <v>70</v>
      </c>
      <c r="E2" s="15" t="s">
        <v>59</v>
      </c>
      <c r="F2" s="9" t="s">
        <v>7</v>
      </c>
    </row>
    <row r="3" spans="1:6" x14ac:dyDescent="0.25">
      <c r="A3" s="33">
        <v>1970</v>
      </c>
      <c r="B3" s="33">
        <v>2.910145</v>
      </c>
      <c r="C3" s="33"/>
      <c r="E3" s="15" t="s">
        <v>60</v>
      </c>
      <c r="F3" s="10"/>
    </row>
    <row r="4" spans="1:6" x14ac:dyDescent="0.25">
      <c r="A4" s="32">
        <v>1970.0833333333301</v>
      </c>
      <c r="B4" s="32">
        <v>2.7150840000000001</v>
      </c>
      <c r="C4" s="32"/>
      <c r="E4" s="15" t="s">
        <v>61</v>
      </c>
      <c r="F4" s="10" t="s">
        <v>71</v>
      </c>
    </row>
    <row r="5" spans="1:6" x14ac:dyDescent="0.25">
      <c r="A5" s="32">
        <v>1970.1666666666599</v>
      </c>
      <c r="B5" s="32">
        <v>2.8868459999999998</v>
      </c>
      <c r="C5" s="32"/>
      <c r="E5" s="15" t="s">
        <v>63</v>
      </c>
      <c r="F5" s="11"/>
    </row>
    <row r="6" spans="1:6" x14ac:dyDescent="0.25">
      <c r="A6" s="32">
        <v>1970.24999999999</v>
      </c>
      <c r="B6" s="32">
        <v>2.4958360000000002</v>
      </c>
      <c r="C6" s="32"/>
    </row>
    <row r="7" spans="1:6" x14ac:dyDescent="0.25">
      <c r="A7" s="32">
        <v>1970.3333333333201</v>
      </c>
      <c r="B7" s="32">
        <v>2.7568839999999999</v>
      </c>
      <c r="C7" s="32"/>
      <c r="E7" s="16" t="str">
        <f>HYPERLINK("#'OVERZICHT'!A1", "Link naar overzicht")</f>
        <v>Link naar overzicht</v>
      </c>
    </row>
    <row r="8" spans="1:6" x14ac:dyDescent="0.25">
      <c r="A8" s="32">
        <v>1970.4166666666499</v>
      </c>
      <c r="B8" s="32">
        <v>3.0561759999999998</v>
      </c>
      <c r="C8" s="32"/>
    </row>
    <row r="9" spans="1:6" x14ac:dyDescent="0.25">
      <c r="A9" s="32">
        <v>1970.49999999998</v>
      </c>
      <c r="B9" s="32">
        <v>4.2577780000000001</v>
      </c>
      <c r="C9" s="32"/>
    </row>
    <row r="10" spans="1:6" x14ac:dyDescent="0.25">
      <c r="A10" s="32">
        <v>1970.5833333333101</v>
      </c>
      <c r="B10" s="32">
        <v>4.282241</v>
      </c>
      <c r="C10" s="32"/>
    </row>
    <row r="11" spans="1:6" x14ac:dyDescent="0.25">
      <c r="A11" s="32">
        <v>1970.6666666666399</v>
      </c>
      <c r="B11" s="32">
        <v>4.4235300000000004</v>
      </c>
      <c r="C11" s="32"/>
    </row>
    <row r="12" spans="1:6" x14ac:dyDescent="0.25">
      <c r="A12" s="32">
        <v>1970.74999999997</v>
      </c>
      <c r="B12" s="32">
        <v>4.3303669999999999</v>
      </c>
      <c r="C12" s="32"/>
    </row>
    <row r="13" spans="1:6" x14ac:dyDescent="0.25">
      <c r="A13" s="32">
        <v>1970.8333333333001</v>
      </c>
      <c r="B13" s="32">
        <v>4.7909300000000004</v>
      </c>
      <c r="C13" s="32"/>
    </row>
    <row r="14" spans="1:6" x14ac:dyDescent="0.25">
      <c r="A14" s="32">
        <v>1970.9166666666299</v>
      </c>
      <c r="B14" s="32">
        <v>5.0713619999999997</v>
      </c>
      <c r="C14" s="32"/>
    </row>
    <row r="15" spans="1:6" x14ac:dyDescent="0.25">
      <c r="A15" s="32">
        <v>1970.99999999996</v>
      </c>
      <c r="B15" s="32">
        <v>6.1507940000000003</v>
      </c>
      <c r="C15" s="32"/>
    </row>
    <row r="16" spans="1:6" x14ac:dyDescent="0.25">
      <c r="A16" s="32">
        <v>1971.0833333332901</v>
      </c>
      <c r="B16" s="32">
        <v>6.7980289999999997</v>
      </c>
      <c r="C16" s="32"/>
    </row>
    <row r="17" spans="1:3" x14ac:dyDescent="0.25">
      <c r="A17" s="32">
        <v>1971.1666666666199</v>
      </c>
      <c r="B17" s="32">
        <v>6.5429690000000003</v>
      </c>
      <c r="C17" s="32"/>
    </row>
    <row r="18" spans="1:3" x14ac:dyDescent="0.25">
      <c r="A18" s="32">
        <v>1971.24999999995</v>
      </c>
      <c r="B18" s="32">
        <v>7.3858110000000003</v>
      </c>
      <c r="C18" s="32"/>
    </row>
    <row r="19" spans="1:3" x14ac:dyDescent="0.25">
      <c r="A19" s="32">
        <v>1971.3333333332801</v>
      </c>
      <c r="B19" s="32">
        <v>7.7669899999999998</v>
      </c>
      <c r="C19" s="32"/>
    </row>
    <row r="20" spans="1:3" x14ac:dyDescent="0.25">
      <c r="A20" s="32">
        <v>1971.4166666666099</v>
      </c>
      <c r="B20" s="32">
        <v>7.6476280000000001</v>
      </c>
      <c r="C20" s="32"/>
    </row>
    <row r="21" spans="1:3" x14ac:dyDescent="0.25">
      <c r="A21" s="32">
        <v>1971.49999999994</v>
      </c>
      <c r="B21" s="32">
        <v>7.5289570000000001</v>
      </c>
      <c r="C21" s="32"/>
    </row>
    <row r="22" spans="1:3" x14ac:dyDescent="0.25">
      <c r="A22" s="32">
        <v>1971.58333333327</v>
      </c>
      <c r="B22" s="32">
        <v>7.5815739999999998</v>
      </c>
      <c r="C22" s="32"/>
    </row>
    <row r="23" spans="1:3" x14ac:dyDescent="0.25">
      <c r="A23" s="32">
        <v>1971.6666666665999</v>
      </c>
      <c r="B23" s="32">
        <v>7.7142860000000004</v>
      </c>
      <c r="C23" s="32"/>
    </row>
    <row r="24" spans="1:3" x14ac:dyDescent="0.25">
      <c r="A24" s="32">
        <v>1971.74999999993</v>
      </c>
      <c r="B24" s="32">
        <v>8.0645159999999994</v>
      </c>
      <c r="C24" s="32"/>
    </row>
    <row r="25" spans="1:3" x14ac:dyDescent="0.25">
      <c r="A25" s="32">
        <v>1971.83333333326</v>
      </c>
      <c r="B25" s="32">
        <v>8.0416270000000001</v>
      </c>
      <c r="C25" s="32"/>
    </row>
    <row r="26" spans="1:3" x14ac:dyDescent="0.25">
      <c r="A26" s="32">
        <v>1971.9166666665899</v>
      </c>
      <c r="B26" s="32">
        <v>8.4041549999999994</v>
      </c>
      <c r="C26" s="32"/>
    </row>
    <row r="27" spans="1:3" x14ac:dyDescent="0.25">
      <c r="A27" s="32">
        <v>1971.99999999992</v>
      </c>
      <c r="B27" s="32">
        <v>8.2242990000000002</v>
      </c>
      <c r="C27" s="32"/>
    </row>
    <row r="28" spans="1:3" x14ac:dyDescent="0.25">
      <c r="A28" s="32">
        <v>1972.08333333325</v>
      </c>
      <c r="B28" s="32">
        <v>7.6568259999999997</v>
      </c>
      <c r="C28" s="32"/>
    </row>
    <row r="29" spans="1:3" x14ac:dyDescent="0.25">
      <c r="A29" s="32">
        <v>1972.1666666665801</v>
      </c>
      <c r="B29" s="32">
        <v>7.8826770000000002</v>
      </c>
      <c r="C29" s="32"/>
    </row>
    <row r="30" spans="1:3" x14ac:dyDescent="0.25">
      <c r="A30" s="32">
        <v>1972.24999999991</v>
      </c>
      <c r="B30" s="32">
        <v>7.9638010000000001</v>
      </c>
      <c r="C30" s="32"/>
    </row>
    <row r="31" spans="1:3" x14ac:dyDescent="0.25">
      <c r="A31" s="32">
        <v>1972.33333333324</v>
      </c>
      <c r="B31" s="32">
        <v>7.7477479999999996</v>
      </c>
      <c r="C31" s="32"/>
    </row>
    <row r="32" spans="1:3" x14ac:dyDescent="0.25">
      <c r="A32" s="32">
        <v>1972.4166666665701</v>
      </c>
      <c r="B32" s="32">
        <v>7.8237410000000001</v>
      </c>
      <c r="C32" s="32"/>
    </row>
    <row r="33" spans="1:3" x14ac:dyDescent="0.25">
      <c r="A33" s="32">
        <v>1972.4999999999</v>
      </c>
      <c r="B33" s="32">
        <v>7.2710949999999999</v>
      </c>
      <c r="C33" s="32"/>
    </row>
    <row r="34" spans="1:3" x14ac:dyDescent="0.25">
      <c r="A34" s="32">
        <v>1972.58333333323</v>
      </c>
      <c r="B34" s="32">
        <v>7.4041030000000001</v>
      </c>
      <c r="C34" s="32"/>
    </row>
    <row r="35" spans="1:3" x14ac:dyDescent="0.25">
      <c r="A35" s="32">
        <v>1972.6666666665601</v>
      </c>
      <c r="B35" s="32">
        <v>7.4270560000000003</v>
      </c>
      <c r="C35" s="32"/>
    </row>
    <row r="36" spans="1:3" x14ac:dyDescent="0.25">
      <c r="A36" s="32">
        <v>1972.74999999989</v>
      </c>
      <c r="B36" s="32">
        <v>8.077261</v>
      </c>
      <c r="C36" s="32"/>
    </row>
    <row r="37" spans="1:3" x14ac:dyDescent="0.25">
      <c r="A37" s="32">
        <v>1972.83333333322</v>
      </c>
      <c r="B37" s="32">
        <v>8.2311739999999993</v>
      </c>
      <c r="C37" s="32"/>
    </row>
    <row r="38" spans="1:3" x14ac:dyDescent="0.25">
      <c r="A38" s="32">
        <v>1972.9166666665501</v>
      </c>
      <c r="B38" s="32">
        <v>7.9268289999999997</v>
      </c>
      <c r="C38" s="32"/>
    </row>
    <row r="39" spans="1:3" x14ac:dyDescent="0.25">
      <c r="A39" s="32">
        <v>1972.9999999998799</v>
      </c>
      <c r="B39" s="32">
        <v>7.8583769999999999</v>
      </c>
      <c r="C39" s="32"/>
    </row>
    <row r="40" spans="1:3" x14ac:dyDescent="0.25">
      <c r="A40" s="32">
        <v>1973.08333333321</v>
      </c>
      <c r="B40" s="32">
        <v>7.4550130000000001</v>
      </c>
      <c r="C40" s="32"/>
    </row>
    <row r="41" spans="1:3" x14ac:dyDescent="0.25">
      <c r="A41" s="32">
        <v>1973.1666666665401</v>
      </c>
      <c r="B41" s="32">
        <v>7.6465589999999999</v>
      </c>
      <c r="C41" s="32"/>
    </row>
    <row r="42" spans="1:3" x14ac:dyDescent="0.25">
      <c r="A42" s="32">
        <v>1973.2499999998699</v>
      </c>
      <c r="B42" s="32">
        <v>7.9631179999999997</v>
      </c>
      <c r="C42" s="32"/>
    </row>
    <row r="43" spans="1:3" x14ac:dyDescent="0.25">
      <c r="A43" s="32">
        <v>1973.3333333332</v>
      </c>
      <c r="B43" s="32">
        <v>8.2775920000000003</v>
      </c>
      <c r="C43" s="32"/>
    </row>
    <row r="44" spans="1:3" x14ac:dyDescent="0.25">
      <c r="A44" s="32">
        <v>1973.4166666665301</v>
      </c>
      <c r="B44" s="32">
        <v>8.2568809999999999</v>
      </c>
      <c r="C44" s="32"/>
    </row>
    <row r="45" spans="1:3" x14ac:dyDescent="0.25">
      <c r="A45" s="32">
        <v>1973.4999999998599</v>
      </c>
      <c r="B45" s="32">
        <v>8.3682009999999991</v>
      </c>
      <c r="C45" s="32"/>
    </row>
    <row r="46" spans="1:3" x14ac:dyDescent="0.25">
      <c r="A46" s="32">
        <v>1973.58333333319</v>
      </c>
      <c r="B46" s="32">
        <v>8.1395350000000004</v>
      </c>
      <c r="C46" s="32"/>
    </row>
    <row r="47" spans="1:3" x14ac:dyDescent="0.25">
      <c r="A47" s="32">
        <v>1973.6666666665201</v>
      </c>
      <c r="B47" s="32">
        <v>8.2304530000000007</v>
      </c>
      <c r="C47" s="32"/>
    </row>
    <row r="48" spans="1:3" x14ac:dyDescent="0.25">
      <c r="A48" s="32">
        <v>1973.7499999998499</v>
      </c>
      <c r="B48" s="32">
        <v>7.8797730000000001</v>
      </c>
      <c r="C48" s="32"/>
    </row>
    <row r="49" spans="1:3" x14ac:dyDescent="0.25">
      <c r="A49" s="32">
        <v>1973.83333333318</v>
      </c>
      <c r="B49" s="32">
        <v>7.9288020000000001</v>
      </c>
      <c r="C49" s="32"/>
    </row>
    <row r="50" spans="1:3" x14ac:dyDescent="0.25">
      <c r="A50" s="32">
        <v>1973.9166666665101</v>
      </c>
      <c r="B50" s="32">
        <v>8.2324459999999995</v>
      </c>
      <c r="C50" s="32"/>
    </row>
    <row r="51" spans="1:3" x14ac:dyDescent="0.25">
      <c r="A51" s="32">
        <v>1973.9999999998399</v>
      </c>
      <c r="B51" s="32">
        <v>8.1665329999999994</v>
      </c>
      <c r="C51" s="32"/>
    </row>
    <row r="52" spans="1:3" x14ac:dyDescent="0.25">
      <c r="A52" s="32">
        <v>1974.08333333317</v>
      </c>
      <c r="B52" s="32">
        <v>8.7719299999999993</v>
      </c>
      <c r="C52" s="32"/>
    </row>
    <row r="53" spans="1:3" x14ac:dyDescent="0.25">
      <c r="A53" s="32">
        <v>1974.1666666665001</v>
      </c>
      <c r="B53" s="32">
        <v>9.2344120000000007</v>
      </c>
      <c r="C53" s="32"/>
    </row>
    <row r="54" spans="1:3" x14ac:dyDescent="0.25">
      <c r="A54" s="32">
        <v>1974.2499999998299</v>
      </c>
      <c r="B54" s="32">
        <v>8.8509320000000002</v>
      </c>
      <c r="C54" s="32"/>
    </row>
    <row r="55" spans="1:3" x14ac:dyDescent="0.25">
      <c r="A55" s="32">
        <v>1974.33333333316</v>
      </c>
      <c r="B55" s="32">
        <v>8.8030889999999999</v>
      </c>
      <c r="C55" s="32"/>
    </row>
    <row r="56" spans="1:3" x14ac:dyDescent="0.25">
      <c r="A56" s="32">
        <v>1974.4166666664901</v>
      </c>
      <c r="B56" s="32">
        <v>8.8597839999999994</v>
      </c>
      <c r="C56" s="32"/>
    </row>
    <row r="57" spans="1:3" x14ac:dyDescent="0.25">
      <c r="A57" s="32">
        <v>1974.4999999998199</v>
      </c>
      <c r="B57" s="32">
        <v>9.4980700000000002</v>
      </c>
      <c r="C57" s="32"/>
    </row>
    <row r="58" spans="1:3" x14ac:dyDescent="0.25">
      <c r="A58" s="32">
        <v>1974.58333333315</v>
      </c>
      <c r="B58" s="32">
        <v>9.7542240000000007</v>
      </c>
      <c r="C58" s="32"/>
    </row>
    <row r="59" spans="1:3" x14ac:dyDescent="0.25">
      <c r="A59" s="32">
        <v>1974.6666666664801</v>
      </c>
      <c r="B59" s="32">
        <v>10.34221</v>
      </c>
      <c r="C59" s="32"/>
    </row>
    <row r="60" spans="1:3" x14ac:dyDescent="0.25">
      <c r="A60" s="32">
        <v>1974.7499999998099</v>
      </c>
      <c r="B60" s="32">
        <v>10.692769999999999</v>
      </c>
      <c r="C60" s="32"/>
    </row>
    <row r="61" spans="1:3" x14ac:dyDescent="0.25">
      <c r="A61" s="32">
        <v>1974.83333333314</v>
      </c>
      <c r="B61" s="32">
        <v>11.019489999999999</v>
      </c>
      <c r="C61" s="32"/>
    </row>
    <row r="62" spans="1:3" x14ac:dyDescent="0.25">
      <c r="A62" s="32">
        <v>1974.9166666664701</v>
      </c>
      <c r="B62" s="32">
        <v>10.8874</v>
      </c>
      <c r="C62" s="32"/>
    </row>
    <row r="63" spans="1:3" x14ac:dyDescent="0.25">
      <c r="A63" s="32">
        <v>1974.9999999997999</v>
      </c>
      <c r="B63" s="32">
        <v>11.10289</v>
      </c>
      <c r="C63" s="32"/>
    </row>
    <row r="64" spans="1:3" x14ac:dyDescent="0.25">
      <c r="A64" s="32">
        <v>1975.08333333313</v>
      </c>
      <c r="B64" s="32">
        <v>10.33724</v>
      </c>
      <c r="C64" s="32"/>
    </row>
    <row r="65" spans="1:3" x14ac:dyDescent="0.25">
      <c r="A65" s="32">
        <v>1975.1666666664601</v>
      </c>
      <c r="B65" s="32">
        <v>10.332369999999999</v>
      </c>
      <c r="C65" s="32"/>
    </row>
    <row r="66" spans="1:3" x14ac:dyDescent="0.25">
      <c r="A66" s="32">
        <v>1975.2499999997899</v>
      </c>
      <c r="B66" s="32">
        <v>10.271039999999999</v>
      </c>
      <c r="C66" s="32"/>
    </row>
    <row r="67" spans="1:3" x14ac:dyDescent="0.25">
      <c r="A67" s="32">
        <v>1975.33333333312</v>
      </c>
      <c r="B67" s="32">
        <v>10.36196</v>
      </c>
      <c r="C67" s="32"/>
    </row>
    <row r="68" spans="1:3" x14ac:dyDescent="0.25">
      <c r="A68" s="32">
        <v>1975.4166666664501</v>
      </c>
      <c r="B68" s="32">
        <v>10.261850000000001</v>
      </c>
      <c r="C68" s="32"/>
    </row>
    <row r="69" spans="1:3" x14ac:dyDescent="0.25">
      <c r="A69" s="32">
        <v>1975.4999999997799</v>
      </c>
      <c r="B69" s="32">
        <v>10.507759999999999</v>
      </c>
      <c r="C69" s="32"/>
    </row>
    <row r="70" spans="1:3" x14ac:dyDescent="0.25">
      <c r="A70" s="32">
        <v>1975.58333333311</v>
      </c>
      <c r="B70" s="32">
        <v>10.70679</v>
      </c>
      <c r="C70" s="32"/>
    </row>
    <row r="71" spans="1:3" x14ac:dyDescent="0.25">
      <c r="A71" s="32">
        <v>1975.6666666664501</v>
      </c>
      <c r="B71" s="32">
        <v>10.40662</v>
      </c>
      <c r="C71" s="32"/>
    </row>
    <row r="72" spans="1:3" x14ac:dyDescent="0.25">
      <c r="A72" s="32">
        <v>1975.7499999997799</v>
      </c>
      <c r="B72" s="32">
        <v>9.9319729999999993</v>
      </c>
      <c r="C72" s="32"/>
    </row>
    <row r="73" spans="1:3" x14ac:dyDescent="0.25">
      <c r="A73" s="32">
        <v>1975.83333333311</v>
      </c>
      <c r="B73" s="32">
        <v>9.3855500000000003</v>
      </c>
      <c r="C73" s="32"/>
    </row>
    <row r="74" spans="1:3" x14ac:dyDescent="0.25">
      <c r="A74" s="32">
        <v>1975.9166666664401</v>
      </c>
      <c r="B74" s="32">
        <v>9.1459309999999991</v>
      </c>
      <c r="C74" s="32"/>
    </row>
    <row r="75" spans="1:3" x14ac:dyDescent="0.25">
      <c r="A75" s="32">
        <v>1975.9999999997699</v>
      </c>
      <c r="B75" s="32">
        <v>9.0049189999999992</v>
      </c>
      <c r="C75" s="32"/>
    </row>
    <row r="76" spans="1:3" x14ac:dyDescent="0.25">
      <c r="A76" s="32">
        <v>1976.0833333331</v>
      </c>
      <c r="B76" s="32">
        <v>9.7408199999999994</v>
      </c>
      <c r="C76" s="32"/>
    </row>
    <row r="77" spans="1:3" x14ac:dyDescent="0.25">
      <c r="A77" s="32">
        <v>1976.16666666643</v>
      </c>
      <c r="B77" s="32">
        <v>8.8336400000000008</v>
      </c>
      <c r="C77" s="32"/>
    </row>
    <row r="78" spans="1:3" x14ac:dyDescent="0.25">
      <c r="A78" s="32">
        <v>1976.2499999997599</v>
      </c>
      <c r="B78" s="32">
        <v>9.8257349999999999</v>
      </c>
      <c r="C78" s="32"/>
    </row>
    <row r="79" spans="1:3" x14ac:dyDescent="0.25">
      <c r="A79" s="32">
        <v>1976.33333333309</v>
      </c>
      <c r="B79" s="32">
        <v>9.5209670000000006</v>
      </c>
      <c r="C79" s="32"/>
    </row>
    <row r="80" spans="1:3" x14ac:dyDescent="0.25">
      <c r="A80" s="32">
        <v>1976.41666666642</v>
      </c>
      <c r="B80" s="32">
        <v>9.3100799999999992</v>
      </c>
      <c r="C80" s="32"/>
    </row>
    <row r="81" spans="1:3" x14ac:dyDescent="0.25">
      <c r="A81" s="32">
        <v>1976.4999999997499</v>
      </c>
      <c r="B81" s="32">
        <v>8.3539159999999999</v>
      </c>
      <c r="C81" s="32"/>
    </row>
    <row r="82" spans="1:3" x14ac:dyDescent="0.25">
      <c r="A82" s="32">
        <v>1976.58333333308</v>
      </c>
      <c r="B82" s="32">
        <v>8.3022360000000006</v>
      </c>
      <c r="C82" s="32"/>
    </row>
    <row r="83" spans="1:3" x14ac:dyDescent="0.25">
      <c r="A83" s="32">
        <v>1976.66666666641</v>
      </c>
      <c r="B83" s="32">
        <v>8.0742480000000008</v>
      </c>
      <c r="C83" s="32"/>
    </row>
    <row r="84" spans="1:3" x14ac:dyDescent="0.25">
      <c r="A84" s="32">
        <v>1976.7499999997401</v>
      </c>
      <c r="B84" s="32">
        <v>8.4115190000000002</v>
      </c>
      <c r="C84" s="32"/>
    </row>
    <row r="85" spans="1:3" x14ac:dyDescent="0.25">
      <c r="A85" s="32">
        <v>1976.83333333307</v>
      </c>
      <c r="B85" s="32">
        <v>8.4614390000000004</v>
      </c>
      <c r="C85" s="32"/>
    </row>
    <row r="86" spans="1:3" x14ac:dyDescent="0.25">
      <c r="A86" s="32">
        <v>1976.9166666664</v>
      </c>
      <c r="B86" s="32">
        <v>8.2609560000000002</v>
      </c>
      <c r="C86" s="32"/>
    </row>
    <row r="87" spans="1:3" x14ac:dyDescent="0.25">
      <c r="A87" s="32">
        <v>1976.9999999997301</v>
      </c>
      <c r="B87" s="32">
        <v>7.5471700000000004</v>
      </c>
      <c r="C87" s="32"/>
    </row>
    <row r="88" spans="1:3" x14ac:dyDescent="0.25">
      <c r="A88" s="32">
        <v>1977.08333333306</v>
      </c>
      <c r="B88" s="32">
        <v>7.3208719999999996</v>
      </c>
      <c r="C88" s="32"/>
    </row>
    <row r="89" spans="1:3" x14ac:dyDescent="0.25">
      <c r="A89" s="32">
        <v>1977.16666666639</v>
      </c>
      <c r="B89" s="32">
        <v>7.120743</v>
      </c>
      <c r="C89" s="32"/>
    </row>
    <row r="90" spans="1:3" x14ac:dyDescent="0.25">
      <c r="A90" s="32">
        <v>1977.2499999997201</v>
      </c>
      <c r="B90" s="32">
        <v>6.6666670000000003</v>
      </c>
      <c r="C90" s="32"/>
    </row>
    <row r="91" spans="1:3" x14ac:dyDescent="0.25">
      <c r="A91" s="32">
        <v>1977.3333333330499</v>
      </c>
      <c r="B91" s="32">
        <v>6.6465259999999997</v>
      </c>
      <c r="C91" s="32"/>
    </row>
    <row r="92" spans="1:3" x14ac:dyDescent="0.25">
      <c r="A92" s="32">
        <v>1977.41666666638</v>
      </c>
      <c r="B92" s="32">
        <v>6.6465259999999997</v>
      </c>
      <c r="C92" s="32"/>
    </row>
    <row r="93" spans="1:3" x14ac:dyDescent="0.25">
      <c r="A93" s="32">
        <v>1977.4999999997101</v>
      </c>
      <c r="B93" s="32">
        <v>6.969697</v>
      </c>
      <c r="C93" s="32"/>
    </row>
    <row r="94" spans="1:3" x14ac:dyDescent="0.25">
      <c r="A94" s="32">
        <v>1977.5833333330399</v>
      </c>
      <c r="B94" s="32">
        <v>6.4564570000000003</v>
      </c>
      <c r="C94" s="32"/>
    </row>
    <row r="95" spans="1:3" x14ac:dyDescent="0.25">
      <c r="A95" s="32">
        <v>1977.66666666637</v>
      </c>
      <c r="B95" s="32">
        <v>6.0921250000000002</v>
      </c>
      <c r="C95" s="32"/>
    </row>
    <row r="96" spans="1:3" x14ac:dyDescent="0.25">
      <c r="A96" s="32">
        <v>1977.7499999997001</v>
      </c>
      <c r="B96" s="32">
        <v>5.2863439999999997</v>
      </c>
      <c r="C96" s="32"/>
    </row>
    <row r="97" spans="1:3" x14ac:dyDescent="0.25">
      <c r="A97" s="32">
        <v>1977.8333333330299</v>
      </c>
      <c r="B97" s="32">
        <v>5.1244509999999996</v>
      </c>
      <c r="C97" s="32"/>
    </row>
    <row r="98" spans="1:3" x14ac:dyDescent="0.25">
      <c r="A98" s="32">
        <v>1977.91666666636</v>
      </c>
      <c r="B98" s="32">
        <v>5.1244509999999996</v>
      </c>
      <c r="C98" s="32"/>
    </row>
    <row r="99" spans="1:3" x14ac:dyDescent="0.25">
      <c r="A99" s="32">
        <v>1977.9999999996901</v>
      </c>
      <c r="B99" s="32">
        <v>4.6783619999999999</v>
      </c>
      <c r="C99" s="32"/>
    </row>
    <row r="100" spans="1:3" x14ac:dyDescent="0.25">
      <c r="A100" s="32">
        <v>1978.0833333330199</v>
      </c>
      <c r="B100" s="32">
        <v>4.3541359999999996</v>
      </c>
      <c r="C100" s="32"/>
    </row>
    <row r="101" spans="1:3" x14ac:dyDescent="0.25">
      <c r="A101" s="32">
        <v>1978.16666666635</v>
      </c>
      <c r="B101" s="32">
        <v>4.7687860000000004</v>
      </c>
      <c r="C101" s="32"/>
    </row>
    <row r="102" spans="1:3" x14ac:dyDescent="0.25">
      <c r="A102" s="32">
        <v>1978.2499999996801</v>
      </c>
      <c r="B102" s="32">
        <v>3.6931820000000002</v>
      </c>
      <c r="C102" s="32"/>
    </row>
    <row r="103" spans="1:3" x14ac:dyDescent="0.25">
      <c r="A103" s="32">
        <v>1978.3333333330099</v>
      </c>
      <c r="B103" s="32">
        <v>3.5410759999999999</v>
      </c>
      <c r="C103" s="32"/>
    </row>
    <row r="104" spans="1:3" x14ac:dyDescent="0.25">
      <c r="A104" s="32">
        <v>1978.41666666634</v>
      </c>
      <c r="B104" s="32">
        <v>3.3994330000000001</v>
      </c>
      <c r="C104" s="32"/>
    </row>
    <row r="105" spans="1:3" x14ac:dyDescent="0.25">
      <c r="A105" s="32">
        <v>1978.4999999996701</v>
      </c>
      <c r="B105" s="32">
        <v>4.2492919999999996</v>
      </c>
      <c r="C105" s="32"/>
    </row>
    <row r="106" spans="1:3" x14ac:dyDescent="0.25">
      <c r="A106" s="32">
        <v>1978.5833333329999</v>
      </c>
      <c r="B106" s="32">
        <v>4.231312</v>
      </c>
      <c r="C106" s="32"/>
    </row>
    <row r="107" spans="1:3" x14ac:dyDescent="0.25">
      <c r="A107" s="32">
        <v>1978.66666666633</v>
      </c>
      <c r="B107" s="32">
        <v>4.3417370000000002</v>
      </c>
      <c r="C107" s="32"/>
    </row>
    <row r="108" spans="1:3" x14ac:dyDescent="0.25">
      <c r="A108" s="32">
        <v>1978.7499999996601</v>
      </c>
      <c r="B108" s="32">
        <v>4.1841010000000001</v>
      </c>
      <c r="C108" s="32"/>
    </row>
    <row r="109" spans="1:3" x14ac:dyDescent="0.25">
      <c r="A109" s="32">
        <v>1978.8333333329899</v>
      </c>
      <c r="B109" s="32">
        <v>4.0389970000000002</v>
      </c>
      <c r="C109" s="32"/>
    </row>
    <row r="110" spans="1:3" x14ac:dyDescent="0.25">
      <c r="A110" s="32">
        <v>1978.91666666632</v>
      </c>
      <c r="B110" s="32">
        <v>3.899721</v>
      </c>
      <c r="C110" s="32"/>
    </row>
    <row r="111" spans="1:3" x14ac:dyDescent="0.25">
      <c r="A111" s="32">
        <v>1978.9999999996501</v>
      </c>
      <c r="B111" s="32">
        <v>4.0502789999999997</v>
      </c>
      <c r="C111" s="32"/>
    </row>
    <row r="112" spans="1:3" x14ac:dyDescent="0.25">
      <c r="A112" s="32">
        <v>1979.0833333329799</v>
      </c>
      <c r="B112" s="32">
        <v>4.1724620000000003</v>
      </c>
      <c r="C112" s="32"/>
    </row>
    <row r="113" spans="1:3" x14ac:dyDescent="0.25">
      <c r="A113" s="32">
        <v>1979.16666666631</v>
      </c>
      <c r="B113" s="32">
        <v>4.2758620000000001</v>
      </c>
      <c r="C113" s="32"/>
    </row>
    <row r="114" spans="1:3" x14ac:dyDescent="0.25">
      <c r="A114" s="32">
        <v>1979.2499999996401</v>
      </c>
      <c r="B114" s="32">
        <v>4.246575</v>
      </c>
      <c r="C114" s="32"/>
    </row>
    <row r="115" spans="1:3" x14ac:dyDescent="0.25">
      <c r="A115" s="32">
        <v>1979.3333333329699</v>
      </c>
      <c r="B115" s="32">
        <v>4.1039669999999999</v>
      </c>
      <c r="C115" s="32"/>
    </row>
    <row r="116" spans="1:3" x14ac:dyDescent="0.25">
      <c r="A116" s="32">
        <v>1979.4166666663</v>
      </c>
      <c r="B116" s="32">
        <v>4.246575</v>
      </c>
      <c r="C116" s="32"/>
    </row>
    <row r="117" spans="1:3" x14ac:dyDescent="0.25">
      <c r="A117" s="32">
        <v>1979.4999999996301</v>
      </c>
      <c r="B117" s="32">
        <v>3.8043480000000001</v>
      </c>
      <c r="C117" s="32"/>
    </row>
    <row r="118" spans="1:3" x14ac:dyDescent="0.25">
      <c r="A118" s="32">
        <v>1979.5833333329599</v>
      </c>
      <c r="B118" s="32">
        <v>3.788904</v>
      </c>
      <c r="C118" s="32"/>
    </row>
    <row r="119" spans="1:3" x14ac:dyDescent="0.25">
      <c r="A119" s="32">
        <v>1979.66666666629</v>
      </c>
      <c r="B119" s="32">
        <v>3.892617</v>
      </c>
      <c r="C119" s="32"/>
    </row>
    <row r="120" spans="1:3" x14ac:dyDescent="0.25">
      <c r="A120" s="32">
        <v>1979.7499999996201</v>
      </c>
      <c r="B120" s="32">
        <v>4.4176710000000003</v>
      </c>
      <c r="C120" s="32"/>
    </row>
    <row r="121" spans="1:3" x14ac:dyDescent="0.25">
      <c r="A121" s="32">
        <v>1979.8333333329499</v>
      </c>
      <c r="B121" s="32">
        <v>4.551539</v>
      </c>
      <c r="C121" s="32"/>
    </row>
    <row r="122" spans="1:3" x14ac:dyDescent="0.25">
      <c r="A122" s="32">
        <v>1979.91666666628</v>
      </c>
      <c r="B122" s="32">
        <v>4.8257370000000002</v>
      </c>
      <c r="C122" s="32"/>
    </row>
    <row r="123" spans="1:3" x14ac:dyDescent="0.25">
      <c r="A123" s="32">
        <v>1979.9999999996101</v>
      </c>
      <c r="B123" s="32">
        <v>5.5033560000000001</v>
      </c>
      <c r="C123" s="32"/>
    </row>
    <row r="124" spans="1:3" x14ac:dyDescent="0.25">
      <c r="A124" s="32">
        <v>1980.0833333329399</v>
      </c>
      <c r="B124" s="32">
        <v>6.0080109999999998</v>
      </c>
      <c r="C124" s="32"/>
    </row>
    <row r="125" spans="1:3" x14ac:dyDescent="0.25">
      <c r="A125" s="32">
        <v>1980.16666666627</v>
      </c>
      <c r="B125" s="32">
        <v>5.9523809999999999</v>
      </c>
      <c r="C125" s="32"/>
    </row>
    <row r="126" spans="1:3" x14ac:dyDescent="0.25">
      <c r="A126" s="32">
        <v>1980.2499999996</v>
      </c>
      <c r="B126" s="32">
        <v>6.3074899999999996</v>
      </c>
      <c r="C126" s="32"/>
    </row>
    <row r="127" spans="1:3" x14ac:dyDescent="0.25">
      <c r="A127" s="32">
        <v>1980.3333333329299</v>
      </c>
      <c r="B127" s="32">
        <v>6.5703019999999999</v>
      </c>
      <c r="C127" s="32"/>
    </row>
    <row r="128" spans="1:3" x14ac:dyDescent="0.25">
      <c r="A128" s="32">
        <v>1980.41666666626</v>
      </c>
      <c r="B128" s="32">
        <v>6.5703019999999999</v>
      </c>
      <c r="C128" s="32"/>
    </row>
    <row r="129" spans="1:3" x14ac:dyDescent="0.25">
      <c r="A129" s="32">
        <v>1980.49999999959</v>
      </c>
      <c r="B129" s="32">
        <v>7.0680630000000004</v>
      </c>
      <c r="C129" s="32"/>
    </row>
    <row r="130" spans="1:3" x14ac:dyDescent="0.25">
      <c r="A130" s="32">
        <v>1980.5833333329199</v>
      </c>
      <c r="B130" s="32">
        <v>7.170795</v>
      </c>
      <c r="C130" s="32"/>
    </row>
    <row r="131" spans="1:3" x14ac:dyDescent="0.25">
      <c r="A131" s="32">
        <v>1980.66666666625</v>
      </c>
      <c r="B131" s="32">
        <v>6.9767440000000001</v>
      </c>
      <c r="C131" s="32"/>
    </row>
    <row r="132" spans="1:3" x14ac:dyDescent="0.25">
      <c r="A132" s="32">
        <v>1980.74999999958</v>
      </c>
      <c r="B132" s="32">
        <v>6.6666670000000003</v>
      </c>
      <c r="C132" s="32"/>
    </row>
    <row r="133" spans="1:3" x14ac:dyDescent="0.25">
      <c r="A133" s="32">
        <v>1980.8333333329099</v>
      </c>
      <c r="B133" s="32">
        <v>6.658131</v>
      </c>
      <c r="C133" s="32"/>
    </row>
    <row r="134" spans="1:3" x14ac:dyDescent="0.25">
      <c r="A134" s="32">
        <v>1980.91666666624</v>
      </c>
      <c r="B134" s="32">
        <v>6.649616</v>
      </c>
      <c r="C134" s="32"/>
    </row>
    <row r="135" spans="1:3" x14ac:dyDescent="0.25">
      <c r="A135" s="32">
        <v>1980.99999999957</v>
      </c>
      <c r="B135" s="32">
        <v>7.124682</v>
      </c>
      <c r="C135" s="32"/>
    </row>
    <row r="136" spans="1:3" x14ac:dyDescent="0.25">
      <c r="A136" s="32">
        <v>1981.0833333329001</v>
      </c>
      <c r="B136" s="32">
        <v>6.5491190000000001</v>
      </c>
      <c r="C136" s="32"/>
    </row>
    <row r="137" spans="1:3" x14ac:dyDescent="0.25">
      <c r="A137" s="32">
        <v>1981.16666666623</v>
      </c>
      <c r="B137" s="32">
        <v>6.3670410000000004</v>
      </c>
      <c r="C137" s="32"/>
    </row>
    <row r="138" spans="1:3" x14ac:dyDescent="0.25">
      <c r="A138" s="32">
        <v>1981.24999999956</v>
      </c>
      <c r="B138" s="32">
        <v>6.1804699999999997</v>
      </c>
      <c r="C138" s="32"/>
    </row>
    <row r="139" spans="1:3" x14ac:dyDescent="0.25">
      <c r="A139" s="32">
        <v>1981.3333333328901</v>
      </c>
      <c r="B139" s="32">
        <v>6.4118370000000002</v>
      </c>
      <c r="C139" s="32"/>
    </row>
    <row r="140" spans="1:3" x14ac:dyDescent="0.25">
      <c r="A140" s="32">
        <v>1981.41666666622</v>
      </c>
      <c r="B140" s="32">
        <v>6.6584459999999996</v>
      </c>
      <c r="C140" s="32"/>
    </row>
    <row r="141" spans="1:3" x14ac:dyDescent="0.25">
      <c r="A141" s="32">
        <v>1981.49999999955</v>
      </c>
      <c r="B141" s="32">
        <v>6.7237159999999996</v>
      </c>
      <c r="C141" s="32"/>
    </row>
    <row r="142" spans="1:3" x14ac:dyDescent="0.25">
      <c r="A142" s="32">
        <v>1981.5833333328801</v>
      </c>
      <c r="B142" s="32">
        <v>6.4476889999999996</v>
      </c>
      <c r="C142" s="32"/>
    </row>
    <row r="143" spans="1:3" x14ac:dyDescent="0.25">
      <c r="A143" s="32">
        <v>1981.6666666662099</v>
      </c>
      <c r="B143" s="32">
        <v>6.642512</v>
      </c>
      <c r="C143" s="32"/>
    </row>
    <row r="144" spans="1:3" x14ac:dyDescent="0.25">
      <c r="A144" s="32">
        <v>1981.74999999954</v>
      </c>
      <c r="B144" s="32">
        <v>7.0913459999999997</v>
      </c>
      <c r="C144" s="32"/>
    </row>
    <row r="145" spans="1:3" x14ac:dyDescent="0.25">
      <c r="A145" s="32">
        <v>1981.8333333328701</v>
      </c>
      <c r="B145" s="32">
        <v>7.3229290000000002</v>
      </c>
      <c r="C145" s="32"/>
    </row>
    <row r="146" spans="1:3" x14ac:dyDescent="0.25">
      <c r="A146" s="32">
        <v>1981.9166666661999</v>
      </c>
      <c r="B146" s="32">
        <v>7.3141489999999996</v>
      </c>
      <c r="C146" s="32"/>
    </row>
    <row r="147" spans="1:3" x14ac:dyDescent="0.25">
      <c r="A147" s="32">
        <v>1981.99999999953</v>
      </c>
      <c r="B147" s="32">
        <v>7.0071260000000004</v>
      </c>
      <c r="C147" s="32"/>
    </row>
    <row r="148" spans="1:3" x14ac:dyDescent="0.25">
      <c r="A148" s="32">
        <v>1982.0833333328601</v>
      </c>
      <c r="B148" s="32">
        <v>6.9739950000000004</v>
      </c>
      <c r="C148" s="32"/>
    </row>
    <row r="149" spans="1:3" x14ac:dyDescent="0.25">
      <c r="A149" s="32">
        <v>1982.1666666661899</v>
      </c>
      <c r="B149" s="32">
        <v>7.0422529999999997</v>
      </c>
      <c r="C149" s="32"/>
    </row>
    <row r="150" spans="1:3" x14ac:dyDescent="0.25">
      <c r="A150" s="32">
        <v>1982.24999999952</v>
      </c>
      <c r="B150" s="32">
        <v>6.5192079999999999</v>
      </c>
      <c r="C150" s="32"/>
    </row>
    <row r="151" spans="1:3" x14ac:dyDescent="0.25">
      <c r="A151" s="32">
        <v>1982.3333333328501</v>
      </c>
      <c r="B151" s="32">
        <v>6.3731169999999997</v>
      </c>
      <c r="C151" s="32"/>
    </row>
    <row r="152" spans="1:3" x14ac:dyDescent="0.25">
      <c r="A152" s="32">
        <v>1982.4166666661799</v>
      </c>
      <c r="B152" s="32">
        <v>6.2427739999999998</v>
      </c>
      <c r="C152" s="32"/>
    </row>
    <row r="153" spans="1:3" x14ac:dyDescent="0.25">
      <c r="A153" s="32">
        <v>1982.49999999951</v>
      </c>
      <c r="B153" s="32">
        <v>5.9564719999999998</v>
      </c>
      <c r="C153" s="32"/>
    </row>
    <row r="154" spans="1:3" x14ac:dyDescent="0.25">
      <c r="A154" s="32">
        <v>1982.5833333328401</v>
      </c>
      <c r="B154" s="32">
        <v>5.8285710000000002</v>
      </c>
      <c r="C154" s="32"/>
    </row>
    <row r="155" spans="1:3" x14ac:dyDescent="0.25">
      <c r="A155" s="32">
        <v>1982.6666666661699</v>
      </c>
      <c r="B155" s="32">
        <v>5.4360140000000001</v>
      </c>
      <c r="C155" s="32"/>
    </row>
    <row r="156" spans="1:3" x14ac:dyDescent="0.25">
      <c r="A156" s="32">
        <v>1982.7499999995</v>
      </c>
      <c r="B156" s="32">
        <v>4.9382720000000004</v>
      </c>
      <c r="C156" s="32"/>
    </row>
    <row r="157" spans="1:3" x14ac:dyDescent="0.25">
      <c r="A157" s="32">
        <v>1982.8333333328301</v>
      </c>
      <c r="B157" s="32">
        <v>4.5861299999999998</v>
      </c>
      <c r="C157" s="32"/>
    </row>
    <row r="158" spans="1:3" x14ac:dyDescent="0.25">
      <c r="A158" s="32">
        <v>1982.9166666661599</v>
      </c>
      <c r="B158" s="32">
        <v>4.2458099999999996</v>
      </c>
      <c r="C158" s="32"/>
    </row>
    <row r="159" spans="1:3" x14ac:dyDescent="0.25">
      <c r="A159" s="32">
        <v>1982.99999999949</v>
      </c>
      <c r="B159" s="32">
        <v>3.551609</v>
      </c>
      <c r="C159" s="32"/>
    </row>
    <row r="160" spans="1:3" x14ac:dyDescent="0.25">
      <c r="A160" s="32">
        <v>1983.0833333328201</v>
      </c>
      <c r="B160" s="32">
        <v>3.3149169999999999</v>
      </c>
      <c r="C160" s="32"/>
    </row>
    <row r="161" spans="1:3" x14ac:dyDescent="0.25">
      <c r="A161" s="32">
        <v>1983.1666666661499</v>
      </c>
      <c r="B161" s="32">
        <v>2.6315789999999999</v>
      </c>
      <c r="C161" s="32"/>
    </row>
    <row r="162" spans="1:3" x14ac:dyDescent="0.25">
      <c r="A162" s="32">
        <v>1983.24999999948</v>
      </c>
      <c r="B162" s="32">
        <v>2.73224</v>
      </c>
      <c r="C162" s="32"/>
    </row>
    <row r="163" spans="1:3" x14ac:dyDescent="0.25">
      <c r="A163" s="32">
        <v>1983.3333333328101</v>
      </c>
      <c r="B163" s="32">
        <v>2.5054470000000002</v>
      </c>
      <c r="C163" s="32"/>
    </row>
    <row r="164" spans="1:3" x14ac:dyDescent="0.25">
      <c r="A164" s="32">
        <v>1983.4166666661399</v>
      </c>
      <c r="B164" s="32">
        <v>2.5027200000000001</v>
      </c>
      <c r="C164" s="32"/>
    </row>
    <row r="165" spans="1:3" x14ac:dyDescent="0.25">
      <c r="A165" s="32">
        <v>1983.49999999947</v>
      </c>
      <c r="B165" s="32">
        <v>2.3783780000000001</v>
      </c>
      <c r="C165" s="32"/>
    </row>
    <row r="166" spans="1:3" x14ac:dyDescent="0.25">
      <c r="A166" s="32">
        <v>1983.5833333328001</v>
      </c>
      <c r="B166" s="32">
        <v>2.591793</v>
      </c>
      <c r="C166" s="32"/>
    </row>
    <row r="167" spans="1:3" x14ac:dyDescent="0.25">
      <c r="A167" s="32">
        <v>1983.6666666661299</v>
      </c>
      <c r="B167" s="32">
        <v>2.4704619999999999</v>
      </c>
      <c r="C167" s="32"/>
    </row>
    <row r="168" spans="1:3" x14ac:dyDescent="0.25">
      <c r="A168" s="32">
        <v>1983.74999999946</v>
      </c>
      <c r="B168" s="32">
        <v>2.4598930000000001</v>
      </c>
      <c r="C168" s="32"/>
    </row>
    <row r="169" spans="1:3" x14ac:dyDescent="0.25">
      <c r="A169" s="32">
        <v>1983.8333333327901</v>
      </c>
      <c r="B169" s="32">
        <v>2.7807490000000001</v>
      </c>
      <c r="C169" s="32"/>
    </row>
    <row r="170" spans="1:3" x14ac:dyDescent="0.25">
      <c r="A170" s="32">
        <v>1983.9166666661199</v>
      </c>
      <c r="B170" s="32">
        <v>3.0010720000000002</v>
      </c>
      <c r="C170" s="32"/>
    </row>
    <row r="171" spans="1:3" x14ac:dyDescent="0.25">
      <c r="A171" s="32">
        <v>1983.99999999945</v>
      </c>
      <c r="B171" s="32">
        <v>3.3226149999999999</v>
      </c>
      <c r="C171" s="32"/>
    </row>
    <row r="172" spans="1:3" x14ac:dyDescent="0.25">
      <c r="A172" s="32">
        <v>1984.0833333327801</v>
      </c>
      <c r="B172" s="32">
        <v>3.6363639999999999</v>
      </c>
      <c r="C172" s="32"/>
    </row>
    <row r="173" spans="1:3" x14ac:dyDescent="0.25">
      <c r="A173" s="32">
        <v>1984.1666666661099</v>
      </c>
      <c r="B173" s="32">
        <v>3.9529909999999999</v>
      </c>
      <c r="C173" s="32"/>
    </row>
    <row r="174" spans="1:3" x14ac:dyDescent="0.25">
      <c r="A174" s="32">
        <v>1984.24999999944</v>
      </c>
      <c r="B174" s="32">
        <v>3.8297870000000001</v>
      </c>
      <c r="C174" s="32"/>
    </row>
    <row r="175" spans="1:3" x14ac:dyDescent="0.25">
      <c r="A175" s="32">
        <v>1984.3333333327701</v>
      </c>
      <c r="B175" s="32">
        <v>3.7194470000000002</v>
      </c>
      <c r="C175" s="32"/>
    </row>
    <row r="176" spans="1:3" x14ac:dyDescent="0.25">
      <c r="A176" s="32">
        <v>1984.4166666660999</v>
      </c>
      <c r="B176" s="32">
        <v>3.6093419999999998</v>
      </c>
      <c r="C176" s="32"/>
    </row>
    <row r="177" spans="1:3" x14ac:dyDescent="0.25">
      <c r="A177" s="32">
        <v>1984.49999999943</v>
      </c>
      <c r="B177" s="32">
        <v>3.0623019999999999</v>
      </c>
      <c r="C177" s="32"/>
    </row>
    <row r="178" spans="1:3" x14ac:dyDescent="0.25">
      <c r="A178" s="32">
        <v>1984.58333333276</v>
      </c>
      <c r="B178" s="32">
        <v>2.8421050000000001</v>
      </c>
      <c r="C178" s="32"/>
    </row>
    <row r="179" spans="1:3" x14ac:dyDescent="0.25">
      <c r="A179" s="32">
        <v>1984.6666666660899</v>
      </c>
      <c r="B179" s="32">
        <v>2.8301889999999998</v>
      </c>
      <c r="C179" s="32"/>
    </row>
    <row r="180" spans="1:3" x14ac:dyDescent="0.25">
      <c r="A180" s="32">
        <v>1984.74999999942</v>
      </c>
      <c r="B180" s="32">
        <v>3.1315240000000002</v>
      </c>
      <c r="C180" s="32"/>
    </row>
    <row r="181" spans="1:3" x14ac:dyDescent="0.25">
      <c r="A181" s="32">
        <v>1984.83333333275</v>
      </c>
      <c r="B181" s="32">
        <v>2.9136320000000002</v>
      </c>
      <c r="C181" s="32"/>
    </row>
    <row r="182" spans="1:3" x14ac:dyDescent="0.25">
      <c r="A182" s="32">
        <v>1984.9166666660799</v>
      </c>
      <c r="B182" s="32">
        <v>2.8095729999999999</v>
      </c>
      <c r="C182" s="32"/>
    </row>
    <row r="183" spans="1:3" x14ac:dyDescent="0.25">
      <c r="A183" s="32">
        <v>1984.99999999941</v>
      </c>
      <c r="B183" s="32">
        <v>2.3858920000000001</v>
      </c>
      <c r="C183" s="32"/>
    </row>
    <row r="184" spans="1:3" x14ac:dyDescent="0.25">
      <c r="A184" s="32">
        <v>1985.08333333274</v>
      </c>
      <c r="B184" s="32">
        <v>2.1671830000000001</v>
      </c>
      <c r="C184" s="32"/>
    </row>
    <row r="185" spans="1:3" x14ac:dyDescent="0.25">
      <c r="A185" s="32">
        <v>1985.1666666660699</v>
      </c>
      <c r="B185" s="32">
        <v>2.4665979999999998</v>
      </c>
      <c r="C185" s="32"/>
    </row>
    <row r="186" spans="1:3" x14ac:dyDescent="0.25">
      <c r="A186" s="32">
        <v>1985.2499999994</v>
      </c>
      <c r="B186" s="32">
        <v>2.5614759999999999</v>
      </c>
      <c r="C186" s="32"/>
    </row>
    <row r="187" spans="1:3" x14ac:dyDescent="0.25">
      <c r="A187" s="32">
        <v>1985.33333333273</v>
      </c>
      <c r="B187" s="32">
        <v>2.6639339999999998</v>
      </c>
      <c r="C187" s="32"/>
    </row>
    <row r="188" spans="1:3" x14ac:dyDescent="0.25">
      <c r="A188" s="32">
        <v>1985.4166666660601</v>
      </c>
      <c r="B188" s="32">
        <v>2.5614759999999999</v>
      </c>
      <c r="C188" s="32"/>
    </row>
    <row r="189" spans="1:3" x14ac:dyDescent="0.25">
      <c r="A189" s="32">
        <v>1985.49999999939</v>
      </c>
      <c r="B189" s="32">
        <v>2.356557</v>
      </c>
      <c r="C189" s="32"/>
    </row>
    <row r="190" spans="1:3" x14ac:dyDescent="0.25">
      <c r="A190" s="32">
        <v>1985.58333333272</v>
      </c>
      <c r="B190" s="32">
        <v>2.2517909999999999</v>
      </c>
      <c r="C190" s="32"/>
    </row>
    <row r="191" spans="1:3" x14ac:dyDescent="0.25">
      <c r="A191" s="32">
        <v>1985.6666666660501</v>
      </c>
      <c r="B191" s="32">
        <v>2.3445459999999998</v>
      </c>
      <c r="C191" s="32"/>
    </row>
    <row r="192" spans="1:3" x14ac:dyDescent="0.25">
      <c r="A192" s="32">
        <v>1985.74999999938</v>
      </c>
      <c r="B192" s="32">
        <v>1.9230769999999999</v>
      </c>
      <c r="C192" s="32"/>
    </row>
    <row r="193" spans="1:3" x14ac:dyDescent="0.25">
      <c r="A193" s="32">
        <v>1985.83333333271</v>
      </c>
      <c r="B193" s="32">
        <v>1.82002</v>
      </c>
      <c r="C193" s="32"/>
    </row>
    <row r="194" spans="1:3" x14ac:dyDescent="0.25">
      <c r="A194" s="32">
        <v>1985.9166666660401</v>
      </c>
      <c r="B194" s="32">
        <v>1.6194329999999999</v>
      </c>
      <c r="C194" s="32"/>
    </row>
    <row r="195" spans="1:3" x14ac:dyDescent="0.25">
      <c r="A195" s="32">
        <v>1985.9999999993699</v>
      </c>
      <c r="B195" s="32">
        <v>1.317123</v>
      </c>
      <c r="C195" s="32"/>
    </row>
    <row r="196" spans="1:3" x14ac:dyDescent="0.25">
      <c r="A196" s="32">
        <v>1986.0833333327</v>
      </c>
      <c r="B196" s="32">
        <v>1.212121</v>
      </c>
      <c r="C196" s="32"/>
    </row>
    <row r="197" spans="1:3" x14ac:dyDescent="0.25">
      <c r="A197" s="32">
        <v>1986.1666666660301</v>
      </c>
      <c r="B197" s="32">
        <v>0.50150450000000002</v>
      </c>
      <c r="C197" s="32"/>
    </row>
    <row r="198" spans="1:3" x14ac:dyDescent="0.25">
      <c r="A198" s="32">
        <v>1986.2499999993599</v>
      </c>
      <c r="B198" s="32">
        <v>0.39960040000000002</v>
      </c>
      <c r="C198" s="32"/>
    </row>
    <row r="199" spans="1:3" x14ac:dyDescent="0.25">
      <c r="A199" s="32">
        <v>1986.33333333269</v>
      </c>
      <c r="B199" s="32">
        <v>0.29940119999999998</v>
      </c>
      <c r="C199" s="32"/>
    </row>
    <row r="200" spans="1:3" x14ac:dyDescent="0.25">
      <c r="A200" s="32">
        <v>1986.4166666660201</v>
      </c>
      <c r="B200" s="32">
        <v>-1.0359650000000001E-8</v>
      </c>
      <c r="C200" s="32"/>
    </row>
    <row r="201" spans="1:3" x14ac:dyDescent="0.25">
      <c r="A201" s="32">
        <v>1986.4999999993499</v>
      </c>
      <c r="B201" s="32">
        <v>-0.60060060000000004</v>
      </c>
      <c r="C201" s="32"/>
    </row>
    <row r="202" spans="1:3" x14ac:dyDescent="0.25">
      <c r="A202" s="32">
        <v>1986.58333333268</v>
      </c>
      <c r="B202" s="32">
        <v>-0.40040039999999999</v>
      </c>
      <c r="C202" s="32"/>
    </row>
    <row r="203" spans="1:3" x14ac:dyDescent="0.25">
      <c r="A203" s="32">
        <v>1986.6666666660101</v>
      </c>
      <c r="B203" s="32">
        <v>-0.49800800000000001</v>
      </c>
      <c r="C203" s="32"/>
    </row>
    <row r="204" spans="1:3" x14ac:dyDescent="0.25">
      <c r="A204" s="32">
        <v>1986.7499999993399</v>
      </c>
      <c r="B204" s="32">
        <v>-0.49652429999999997</v>
      </c>
      <c r="C204" s="32"/>
    </row>
    <row r="205" spans="1:3" x14ac:dyDescent="0.25">
      <c r="A205" s="32">
        <v>1986.83333333268</v>
      </c>
      <c r="B205" s="32">
        <v>-0.3972194</v>
      </c>
      <c r="C205" s="32"/>
    </row>
    <row r="206" spans="1:3" x14ac:dyDescent="0.25">
      <c r="A206" s="32">
        <v>1986.9166666660101</v>
      </c>
      <c r="B206" s="32">
        <v>-0.29880479999999998</v>
      </c>
      <c r="C206" s="32"/>
    </row>
    <row r="207" spans="1:3" x14ac:dyDescent="0.25">
      <c r="A207" s="32">
        <v>1986.9999999993399</v>
      </c>
      <c r="B207" s="32">
        <v>-1.2</v>
      </c>
      <c r="C207" s="32"/>
    </row>
    <row r="208" spans="1:3" x14ac:dyDescent="0.25">
      <c r="A208" s="32">
        <v>1987.08333333267</v>
      </c>
      <c r="B208" s="32">
        <v>-1.2974049999999999</v>
      </c>
      <c r="C208" s="32"/>
    </row>
    <row r="209" spans="1:3" x14ac:dyDescent="0.25">
      <c r="A209" s="32">
        <v>1987.1666666660001</v>
      </c>
      <c r="B209" s="32">
        <v>-1.097804</v>
      </c>
      <c r="C209" s="32"/>
    </row>
    <row r="210" spans="1:3" x14ac:dyDescent="0.25">
      <c r="A210" s="32">
        <v>1987.2499999993299</v>
      </c>
      <c r="B210" s="32">
        <v>-1.1940299999999999</v>
      </c>
      <c r="C210" s="32"/>
    </row>
    <row r="211" spans="1:3" x14ac:dyDescent="0.25">
      <c r="A211" s="32">
        <v>1987.33333333266</v>
      </c>
      <c r="B211" s="32">
        <v>-1.2935319999999999</v>
      </c>
      <c r="C211" s="32"/>
    </row>
    <row r="212" spans="1:3" x14ac:dyDescent="0.25">
      <c r="A212" s="32">
        <v>1987.4166666659901</v>
      </c>
      <c r="B212" s="32">
        <v>-0.89910089999999998</v>
      </c>
      <c r="C212" s="32"/>
    </row>
    <row r="213" spans="1:3" x14ac:dyDescent="0.25">
      <c r="A213" s="32">
        <v>1987.4999999993199</v>
      </c>
      <c r="B213" s="32">
        <v>-0.1007049</v>
      </c>
      <c r="C213" s="32"/>
    </row>
    <row r="214" spans="1:3" x14ac:dyDescent="0.25">
      <c r="A214" s="32">
        <v>1987.58333333265</v>
      </c>
      <c r="B214" s="32">
        <v>0</v>
      </c>
      <c r="C214" s="32"/>
    </row>
    <row r="215" spans="1:3" x14ac:dyDescent="0.25">
      <c r="A215" s="32">
        <v>1987.6666666659801</v>
      </c>
      <c r="B215" s="32">
        <v>-0.1001001</v>
      </c>
      <c r="C215" s="32"/>
    </row>
    <row r="216" spans="1:3" x14ac:dyDescent="0.25">
      <c r="A216" s="32">
        <v>1987.7499999993099</v>
      </c>
      <c r="B216" s="32">
        <v>-0.19960079999999999</v>
      </c>
      <c r="C216" s="32"/>
    </row>
    <row r="217" spans="1:3" x14ac:dyDescent="0.25">
      <c r="A217" s="32">
        <v>1987.83333333264</v>
      </c>
      <c r="B217" s="32">
        <v>-0.39880359999999998</v>
      </c>
      <c r="C217" s="32"/>
    </row>
    <row r="218" spans="1:3" x14ac:dyDescent="0.25">
      <c r="A218" s="32">
        <v>1987.9166666659701</v>
      </c>
      <c r="B218" s="32">
        <v>-0.49950050000000001</v>
      </c>
      <c r="C218" s="32"/>
    </row>
    <row r="219" spans="1:3" x14ac:dyDescent="0.25">
      <c r="A219" s="32">
        <v>1987.9999999992999</v>
      </c>
      <c r="B219" s="32">
        <v>0.2024292</v>
      </c>
      <c r="C219" s="32"/>
    </row>
    <row r="220" spans="1:3" x14ac:dyDescent="0.25">
      <c r="A220" s="32">
        <v>1988.08333333263</v>
      </c>
      <c r="B220" s="32">
        <v>0.30333670000000001</v>
      </c>
      <c r="C220" s="32"/>
    </row>
    <row r="221" spans="1:3" x14ac:dyDescent="0.25">
      <c r="A221" s="32">
        <v>1988.1666666659601</v>
      </c>
      <c r="B221" s="32">
        <v>0.60544900000000001</v>
      </c>
      <c r="C221" s="32"/>
    </row>
    <row r="222" spans="1:3" x14ac:dyDescent="0.25">
      <c r="A222" s="32">
        <v>1988.2499999992899</v>
      </c>
      <c r="B222" s="32">
        <v>0.60422960000000003</v>
      </c>
      <c r="C222" s="32"/>
    </row>
    <row r="223" spans="1:3" x14ac:dyDescent="0.25">
      <c r="A223" s="32">
        <v>1988.33333333262</v>
      </c>
      <c r="B223" s="32">
        <v>0.80645160000000005</v>
      </c>
      <c r="C223" s="32"/>
    </row>
    <row r="224" spans="1:3" x14ac:dyDescent="0.25">
      <c r="A224" s="32">
        <v>1988.4166666659501</v>
      </c>
      <c r="B224" s="32">
        <v>0.70564510000000003</v>
      </c>
      <c r="C224" s="32"/>
    </row>
    <row r="225" spans="1:3" x14ac:dyDescent="0.25">
      <c r="A225" s="32">
        <v>1988.4999999992799</v>
      </c>
      <c r="B225" s="32">
        <v>0.90725800000000001</v>
      </c>
      <c r="C225" s="32"/>
    </row>
    <row r="226" spans="1:3" x14ac:dyDescent="0.25">
      <c r="A226" s="32">
        <v>1988.58333333261</v>
      </c>
      <c r="B226" s="32">
        <v>0.90452259999999995</v>
      </c>
      <c r="C226" s="32"/>
    </row>
    <row r="227" spans="1:3" x14ac:dyDescent="0.25">
      <c r="A227" s="32">
        <v>1988.6666666659401</v>
      </c>
      <c r="B227" s="32">
        <v>0.90180360000000004</v>
      </c>
      <c r="C227" s="32"/>
    </row>
    <row r="228" spans="1:3" x14ac:dyDescent="0.25">
      <c r="A228" s="32">
        <v>1988.7499999992699</v>
      </c>
      <c r="B228" s="32">
        <v>0.7</v>
      </c>
      <c r="C228" s="32"/>
    </row>
    <row r="229" spans="1:3" x14ac:dyDescent="0.25">
      <c r="A229" s="32">
        <v>1988.8333333326</v>
      </c>
      <c r="B229" s="32">
        <v>1.001001</v>
      </c>
      <c r="C229" s="32"/>
    </row>
    <row r="230" spans="1:3" x14ac:dyDescent="0.25">
      <c r="A230" s="32">
        <v>1988.9166666659301</v>
      </c>
      <c r="B230" s="32">
        <v>1.2048190000000001</v>
      </c>
      <c r="C230" s="32"/>
    </row>
    <row r="231" spans="1:3" x14ac:dyDescent="0.25">
      <c r="A231" s="32">
        <v>1988.9999999992599</v>
      </c>
      <c r="B231" s="32">
        <v>0.80808080000000004</v>
      </c>
      <c r="C231" s="32"/>
    </row>
    <row r="232" spans="1:3" x14ac:dyDescent="0.25">
      <c r="A232" s="32">
        <v>1989.08333333259</v>
      </c>
      <c r="B232" s="32">
        <v>0.90725800000000001</v>
      </c>
      <c r="C232" s="32"/>
    </row>
    <row r="233" spans="1:3" x14ac:dyDescent="0.25">
      <c r="A233" s="32">
        <v>1989.16666666592</v>
      </c>
      <c r="B233" s="32">
        <v>0.80240719999999999</v>
      </c>
      <c r="C233" s="32"/>
    </row>
    <row r="234" spans="1:3" x14ac:dyDescent="0.25">
      <c r="A234" s="32">
        <v>1989.2499999992499</v>
      </c>
      <c r="B234" s="32">
        <v>1.1011010000000001</v>
      </c>
      <c r="C234" s="32"/>
    </row>
    <row r="235" spans="1:3" x14ac:dyDescent="0.25">
      <c r="A235" s="32">
        <v>1989.33333333258</v>
      </c>
      <c r="B235" s="32">
        <v>1</v>
      </c>
      <c r="C235" s="32"/>
    </row>
    <row r="236" spans="1:3" x14ac:dyDescent="0.25">
      <c r="A236" s="32">
        <v>1989.41666666591</v>
      </c>
      <c r="B236" s="32">
        <v>1.001001</v>
      </c>
      <c r="C236" s="32"/>
    </row>
    <row r="237" spans="1:3" x14ac:dyDescent="0.25">
      <c r="A237" s="32">
        <v>1989.4999999992399</v>
      </c>
      <c r="B237" s="32">
        <v>1.0989009999999999</v>
      </c>
      <c r="C237" s="32"/>
    </row>
    <row r="238" spans="1:3" x14ac:dyDescent="0.25">
      <c r="A238" s="32">
        <v>1989.58333333257</v>
      </c>
      <c r="B238" s="32">
        <v>1.095618</v>
      </c>
      <c r="C238" s="32"/>
    </row>
    <row r="239" spans="1:3" x14ac:dyDescent="0.25">
      <c r="A239" s="32">
        <v>1989.6666666659</v>
      </c>
      <c r="B239" s="32">
        <v>1.2909630000000001</v>
      </c>
      <c r="C239" s="32"/>
    </row>
    <row r="240" spans="1:3" x14ac:dyDescent="0.25">
      <c r="A240" s="32">
        <v>1989.7499999992301</v>
      </c>
      <c r="B240" s="32">
        <v>1.3902680000000001</v>
      </c>
      <c r="C240" s="32"/>
    </row>
    <row r="241" spans="1:3" x14ac:dyDescent="0.25">
      <c r="A241" s="32">
        <v>1989.83333333256</v>
      </c>
      <c r="B241" s="32">
        <v>1.1892959999999999</v>
      </c>
      <c r="C241" s="32"/>
    </row>
    <row r="242" spans="1:3" x14ac:dyDescent="0.25">
      <c r="A242" s="32">
        <v>1989.91666666589</v>
      </c>
      <c r="B242" s="32">
        <v>1.2896829999999999</v>
      </c>
      <c r="C242" s="32"/>
    </row>
    <row r="243" spans="1:3" x14ac:dyDescent="0.25">
      <c r="A243" s="32">
        <v>1989.9999999992201</v>
      </c>
      <c r="B243" s="32">
        <v>2.2044090000000001</v>
      </c>
      <c r="C243" s="32"/>
    </row>
    <row r="244" spans="1:3" x14ac:dyDescent="0.25">
      <c r="A244" s="32">
        <v>1990.08333333255</v>
      </c>
      <c r="B244" s="32">
        <v>2.2977020000000001</v>
      </c>
      <c r="C244" s="32"/>
    </row>
    <row r="245" spans="1:3" x14ac:dyDescent="0.25">
      <c r="A245" s="32">
        <v>1990.16666666588</v>
      </c>
      <c r="B245" s="32">
        <v>2.288557</v>
      </c>
      <c r="C245" s="32"/>
    </row>
    <row r="246" spans="1:3" x14ac:dyDescent="0.25">
      <c r="A246" s="32">
        <v>1990.2499999992101</v>
      </c>
      <c r="B246" s="32">
        <v>2.1782180000000002</v>
      </c>
      <c r="C246" s="32"/>
    </row>
    <row r="247" spans="1:3" x14ac:dyDescent="0.25">
      <c r="A247" s="32">
        <v>1990.33333333254</v>
      </c>
      <c r="B247" s="32">
        <v>2.277228</v>
      </c>
      <c r="C247" s="32"/>
    </row>
    <row r="248" spans="1:3" x14ac:dyDescent="0.25">
      <c r="A248" s="32">
        <v>1990.41666666587</v>
      </c>
      <c r="B248" s="32">
        <v>2.2794850000000002</v>
      </c>
      <c r="C248" s="32"/>
    </row>
    <row r="249" spans="1:3" x14ac:dyDescent="0.25">
      <c r="A249" s="32">
        <v>1990.4999999992001</v>
      </c>
      <c r="B249" s="32">
        <v>2.3715419999999998</v>
      </c>
      <c r="C249" s="32"/>
    </row>
    <row r="250" spans="1:3" x14ac:dyDescent="0.25">
      <c r="A250" s="32">
        <v>1990.5833333325299</v>
      </c>
      <c r="B250" s="32">
        <v>2.3645320000000001</v>
      </c>
      <c r="C250" s="32"/>
    </row>
    <row r="251" spans="1:3" x14ac:dyDescent="0.25">
      <c r="A251" s="32">
        <v>1990.66666666586</v>
      </c>
      <c r="B251" s="32">
        <v>2.745098</v>
      </c>
      <c r="C251" s="32"/>
    </row>
    <row r="252" spans="1:3" x14ac:dyDescent="0.25">
      <c r="A252" s="32">
        <v>1990.7499999991901</v>
      </c>
      <c r="B252" s="32">
        <v>2.9382959999999998</v>
      </c>
      <c r="C252" s="32"/>
    </row>
    <row r="253" spans="1:3" x14ac:dyDescent="0.25">
      <c r="A253" s="32">
        <v>1990.8333333325199</v>
      </c>
      <c r="B253" s="32">
        <v>2.8403529999999999</v>
      </c>
      <c r="C253" s="32"/>
    </row>
    <row r="254" spans="1:3" x14ac:dyDescent="0.25">
      <c r="A254" s="32">
        <v>1990.91666666585</v>
      </c>
      <c r="B254" s="32">
        <v>2.644466</v>
      </c>
      <c r="C254" s="32"/>
    </row>
    <row r="255" spans="1:3" x14ac:dyDescent="0.25">
      <c r="A255" s="32">
        <v>1990.9999999991801</v>
      </c>
      <c r="B255" s="32">
        <v>2.8866670000000001</v>
      </c>
      <c r="C255" s="32"/>
    </row>
    <row r="256" spans="1:3" x14ac:dyDescent="0.25">
      <c r="A256" s="32">
        <v>1991.0833333325099</v>
      </c>
      <c r="B256" s="32">
        <v>2.5860349999999999</v>
      </c>
      <c r="C256" s="32"/>
    </row>
    <row r="257" spans="1:3" x14ac:dyDescent="0.25">
      <c r="A257" s="32">
        <v>1991.16666666584</v>
      </c>
      <c r="B257" s="32">
        <v>2.8929960000000001</v>
      </c>
      <c r="C257" s="32"/>
    </row>
    <row r="258" spans="1:3" x14ac:dyDescent="0.25">
      <c r="A258" s="32">
        <v>1991.2499999991701</v>
      </c>
      <c r="B258" s="32">
        <v>2.5946709999999999</v>
      </c>
      <c r="C258" s="32"/>
    </row>
    <row r="259" spans="1:3" x14ac:dyDescent="0.25">
      <c r="A259" s="32">
        <v>1991.3333333324999</v>
      </c>
      <c r="B259" s="32">
        <v>2.6961279999999999</v>
      </c>
      <c r="C259" s="32"/>
    </row>
    <row r="260" spans="1:3" x14ac:dyDescent="0.25">
      <c r="A260" s="32">
        <v>1991.41666666583</v>
      </c>
      <c r="B260" s="32">
        <v>2.9966080000000002</v>
      </c>
      <c r="C260" s="32"/>
    </row>
    <row r="261" spans="1:3" x14ac:dyDescent="0.25">
      <c r="A261" s="32">
        <v>1991.4999999991601</v>
      </c>
      <c r="B261" s="32">
        <v>3.599904</v>
      </c>
      <c r="C261" s="32"/>
    </row>
    <row r="262" spans="1:3" x14ac:dyDescent="0.25">
      <c r="A262" s="32">
        <v>1991.5833333324899</v>
      </c>
      <c r="B262" s="32">
        <v>3.4005779999999999</v>
      </c>
      <c r="C262" s="32"/>
    </row>
    <row r="263" spans="1:3" x14ac:dyDescent="0.25">
      <c r="A263" s="32">
        <v>1991.66666666582</v>
      </c>
      <c r="B263" s="32">
        <v>3.403149</v>
      </c>
      <c r="C263" s="32"/>
    </row>
    <row r="264" spans="1:3" x14ac:dyDescent="0.25">
      <c r="A264" s="32">
        <v>1991.7499999991501</v>
      </c>
      <c r="B264" s="32">
        <v>3.4039959999999998</v>
      </c>
      <c r="C264" s="32"/>
    </row>
    <row r="265" spans="1:3" x14ac:dyDescent="0.25">
      <c r="A265" s="32">
        <v>1991.8333333324799</v>
      </c>
      <c r="B265" s="32">
        <v>3.7</v>
      </c>
      <c r="C265" s="32"/>
    </row>
    <row r="266" spans="1:3" x14ac:dyDescent="0.25">
      <c r="A266" s="32">
        <v>1991.91666666581</v>
      </c>
      <c r="B266" s="32">
        <v>3.7</v>
      </c>
      <c r="C266" s="32"/>
    </row>
    <row r="267" spans="1:3" x14ac:dyDescent="0.25">
      <c r="A267" s="32">
        <v>1991.9999999991401</v>
      </c>
      <c r="B267" s="32">
        <v>3.3596840000000001</v>
      </c>
      <c r="C267" s="32"/>
    </row>
    <row r="268" spans="1:3" x14ac:dyDescent="0.25">
      <c r="A268" s="32">
        <v>1992.0833333324699</v>
      </c>
      <c r="B268" s="32">
        <v>3.7512340000000002</v>
      </c>
      <c r="C268" s="32"/>
    </row>
    <row r="269" spans="1:3" x14ac:dyDescent="0.25">
      <c r="A269" s="32">
        <v>1992.1666666658</v>
      </c>
      <c r="B269" s="32">
        <v>3.8235290000000002</v>
      </c>
      <c r="C269" s="32"/>
    </row>
    <row r="270" spans="1:3" x14ac:dyDescent="0.25">
      <c r="A270" s="32">
        <v>1992.2499999991301</v>
      </c>
      <c r="B270" s="32">
        <v>4.1136140000000001</v>
      </c>
      <c r="C270" s="32"/>
    </row>
    <row r="271" spans="1:3" x14ac:dyDescent="0.25">
      <c r="A271" s="32">
        <v>1992.3333333324599</v>
      </c>
      <c r="B271" s="32">
        <v>3.910069</v>
      </c>
      <c r="C271" s="32"/>
    </row>
    <row r="272" spans="1:3" x14ac:dyDescent="0.25">
      <c r="A272" s="32">
        <v>1992.41666666579</v>
      </c>
      <c r="B272" s="32">
        <v>3.4146339999999999</v>
      </c>
      <c r="C272" s="32"/>
    </row>
    <row r="273" spans="1:3" x14ac:dyDescent="0.25">
      <c r="A273" s="32">
        <v>1992.4999999991201</v>
      </c>
      <c r="B273" s="32">
        <v>2.8019319999999999</v>
      </c>
      <c r="C273" s="32"/>
    </row>
    <row r="274" spans="1:3" x14ac:dyDescent="0.25">
      <c r="A274" s="32">
        <v>1992.5833333324499</v>
      </c>
      <c r="B274" s="32">
        <v>2.895753</v>
      </c>
      <c r="C274" s="32"/>
    </row>
    <row r="275" spans="1:3" x14ac:dyDescent="0.25">
      <c r="A275" s="32">
        <v>1992.66666666578</v>
      </c>
      <c r="B275" s="32">
        <v>2.8708130000000001</v>
      </c>
      <c r="C275" s="32"/>
    </row>
    <row r="276" spans="1:3" x14ac:dyDescent="0.25">
      <c r="A276" s="32">
        <v>1992.7499999991101</v>
      </c>
      <c r="B276" s="32">
        <v>2.576336</v>
      </c>
      <c r="C276" s="32"/>
    </row>
    <row r="277" spans="1:3" x14ac:dyDescent="0.25">
      <c r="A277" s="32">
        <v>1992.8333333324399</v>
      </c>
      <c r="B277" s="32">
        <v>2.476191</v>
      </c>
      <c r="C277" s="32"/>
    </row>
    <row r="278" spans="1:3" x14ac:dyDescent="0.25">
      <c r="A278" s="32">
        <v>1992.91666666577</v>
      </c>
      <c r="B278" s="32">
        <v>2.290076</v>
      </c>
      <c r="C278" s="32"/>
    </row>
    <row r="279" spans="1:3" x14ac:dyDescent="0.25">
      <c r="A279" s="32">
        <v>1992.9999999991001</v>
      </c>
      <c r="B279" s="32">
        <v>2.4856600000000002</v>
      </c>
      <c r="C279" s="32"/>
    </row>
    <row r="280" spans="1:3" x14ac:dyDescent="0.25">
      <c r="A280" s="32">
        <v>1993.0833333324299</v>
      </c>
      <c r="B280" s="32">
        <v>2.5689820000000001</v>
      </c>
      <c r="C280" s="32"/>
    </row>
    <row r="281" spans="1:3" x14ac:dyDescent="0.25">
      <c r="A281" s="32">
        <v>1993.16666666576</v>
      </c>
      <c r="B281" s="32">
        <v>2.4551460000000001</v>
      </c>
      <c r="C281" s="32"/>
    </row>
    <row r="282" spans="1:3" x14ac:dyDescent="0.25">
      <c r="A282" s="32">
        <v>1993.2499999990901</v>
      </c>
      <c r="B282" s="32">
        <v>2.4459080000000002</v>
      </c>
      <c r="C282" s="32"/>
    </row>
    <row r="283" spans="1:3" x14ac:dyDescent="0.25">
      <c r="A283" s="32">
        <v>1993.3333333324199</v>
      </c>
      <c r="B283" s="32">
        <v>2.3518349999999999</v>
      </c>
      <c r="C283" s="32"/>
    </row>
    <row r="284" spans="1:3" x14ac:dyDescent="0.25">
      <c r="A284" s="32">
        <v>1993.41666666575</v>
      </c>
      <c r="B284" s="32">
        <v>2.264151</v>
      </c>
      <c r="C284" s="32"/>
    </row>
    <row r="285" spans="1:3" x14ac:dyDescent="0.25">
      <c r="A285" s="32">
        <v>1993.49999999908</v>
      </c>
      <c r="B285" s="32">
        <v>2.5375939999999999</v>
      </c>
      <c r="C285" s="32"/>
    </row>
    <row r="286" spans="1:3" x14ac:dyDescent="0.25">
      <c r="A286" s="32">
        <v>1993.5833333324099</v>
      </c>
      <c r="B286" s="32">
        <v>3.0018760000000002</v>
      </c>
      <c r="C286" s="32"/>
    </row>
    <row r="287" spans="1:3" x14ac:dyDescent="0.25">
      <c r="A287" s="32">
        <v>1993.66666666574</v>
      </c>
      <c r="B287" s="32">
        <v>2.7906979999999999</v>
      </c>
      <c r="C287" s="32"/>
    </row>
    <row r="288" spans="1:3" x14ac:dyDescent="0.25">
      <c r="A288" s="32">
        <v>1993.74999999907</v>
      </c>
      <c r="B288" s="32">
        <v>2.7906979999999999</v>
      </c>
      <c r="C288" s="32"/>
    </row>
    <row r="289" spans="1:3" x14ac:dyDescent="0.25">
      <c r="A289" s="32">
        <v>1993.8333333323999</v>
      </c>
      <c r="B289" s="32">
        <v>2.6951670000000001</v>
      </c>
      <c r="C289" s="32"/>
    </row>
    <row r="290" spans="1:3" x14ac:dyDescent="0.25">
      <c r="A290" s="32">
        <v>1993.91666666573</v>
      </c>
      <c r="B290" s="32">
        <v>2.6119400000000002</v>
      </c>
      <c r="C290" s="32"/>
    </row>
    <row r="291" spans="1:3" x14ac:dyDescent="0.25">
      <c r="A291" s="32">
        <v>1993.99999999906</v>
      </c>
      <c r="B291" s="32">
        <v>2.9850750000000001</v>
      </c>
      <c r="C291" s="32"/>
    </row>
    <row r="292" spans="1:3" x14ac:dyDescent="0.25">
      <c r="A292" s="32">
        <v>1994.0833333323901</v>
      </c>
      <c r="B292" s="32">
        <v>2.9684599999999999</v>
      </c>
      <c r="C292" s="32"/>
    </row>
    <row r="293" spans="1:3" x14ac:dyDescent="0.25">
      <c r="A293" s="32">
        <v>1994.16666666572</v>
      </c>
      <c r="B293" s="32">
        <v>2.949309</v>
      </c>
      <c r="C293" s="32"/>
    </row>
    <row r="294" spans="1:3" x14ac:dyDescent="0.25">
      <c r="A294" s="32">
        <v>1994.24999999905</v>
      </c>
      <c r="B294" s="32">
        <v>2.7548210000000002</v>
      </c>
      <c r="C294" s="32"/>
    </row>
    <row r="295" spans="1:3" x14ac:dyDescent="0.25">
      <c r="A295" s="32">
        <v>1994.3333333323801</v>
      </c>
      <c r="B295" s="32">
        <v>2.941176</v>
      </c>
      <c r="C295" s="32"/>
    </row>
    <row r="296" spans="1:3" x14ac:dyDescent="0.25">
      <c r="A296" s="32">
        <v>1994.41666666571</v>
      </c>
      <c r="B296" s="32">
        <v>3.0442809999999998</v>
      </c>
      <c r="C296" s="32"/>
    </row>
    <row r="297" spans="1:3" x14ac:dyDescent="0.25">
      <c r="A297" s="32">
        <v>1994.49999999904</v>
      </c>
      <c r="B297" s="32">
        <v>2.749771</v>
      </c>
      <c r="C297" s="32"/>
    </row>
    <row r="298" spans="1:3" x14ac:dyDescent="0.25">
      <c r="A298" s="32">
        <v>1994.5833333323701</v>
      </c>
      <c r="B298" s="32">
        <v>2.5500910000000001</v>
      </c>
      <c r="C298" s="32"/>
    </row>
    <row r="299" spans="1:3" x14ac:dyDescent="0.25">
      <c r="A299" s="32">
        <v>1994.6666666656999</v>
      </c>
      <c r="B299" s="32">
        <v>2.7149320000000001</v>
      </c>
      <c r="C299" s="32"/>
    </row>
    <row r="300" spans="1:3" x14ac:dyDescent="0.25">
      <c r="A300" s="32">
        <v>1994.74999999903</v>
      </c>
      <c r="B300" s="32">
        <v>2.8054299999999999</v>
      </c>
      <c r="C300" s="32"/>
    </row>
    <row r="301" spans="1:3" x14ac:dyDescent="0.25">
      <c r="A301" s="32">
        <v>1994.8333333323601</v>
      </c>
      <c r="B301" s="32">
        <v>2.5339369999999999</v>
      </c>
      <c r="C301" s="32"/>
    </row>
    <row r="302" spans="1:3" x14ac:dyDescent="0.25">
      <c r="A302" s="32">
        <v>1994.9166666656899</v>
      </c>
      <c r="B302" s="32">
        <v>2.6363639999999999</v>
      </c>
      <c r="C302" s="32"/>
    </row>
    <row r="303" spans="1:3" x14ac:dyDescent="0.25">
      <c r="A303" s="32">
        <v>1994.99999999902</v>
      </c>
      <c r="B303" s="32">
        <v>2.4456519999999999</v>
      </c>
      <c r="C303" s="32"/>
    </row>
    <row r="304" spans="1:3" x14ac:dyDescent="0.25">
      <c r="A304" s="32">
        <v>1995.0833333323501</v>
      </c>
      <c r="B304" s="32">
        <v>2.4324319999999999</v>
      </c>
      <c r="C304" s="32"/>
    </row>
    <row r="305" spans="1:3" x14ac:dyDescent="0.25">
      <c r="A305" s="32">
        <v>1995.1666666656799</v>
      </c>
      <c r="B305" s="32">
        <v>2.3276629999999998</v>
      </c>
      <c r="C305" s="32"/>
    </row>
    <row r="306" spans="1:3" x14ac:dyDescent="0.25">
      <c r="A306" s="32">
        <v>1995.24999999901</v>
      </c>
      <c r="B306" s="32">
        <v>2.3235030000000001</v>
      </c>
      <c r="C306" s="32"/>
    </row>
    <row r="307" spans="1:3" x14ac:dyDescent="0.25">
      <c r="A307" s="32">
        <v>1995.3333333323401</v>
      </c>
      <c r="B307" s="32">
        <v>2.0535709999999998</v>
      </c>
      <c r="C307" s="32"/>
    </row>
    <row r="308" spans="1:3" x14ac:dyDescent="0.25">
      <c r="A308" s="32">
        <v>1995.4166666656699</v>
      </c>
      <c r="B308" s="32">
        <v>2.148612</v>
      </c>
      <c r="C308" s="32"/>
    </row>
    <row r="309" spans="1:3" x14ac:dyDescent="0.25">
      <c r="A309" s="32">
        <v>1995.499999999</v>
      </c>
      <c r="B309" s="32">
        <v>1.7841210000000001</v>
      </c>
      <c r="C309" s="32"/>
    </row>
    <row r="310" spans="1:3" x14ac:dyDescent="0.25">
      <c r="A310" s="32">
        <v>1995.5833333323301</v>
      </c>
      <c r="B310" s="32">
        <v>1.5097689999999999</v>
      </c>
      <c r="C310" s="32"/>
    </row>
    <row r="311" spans="1:3" x14ac:dyDescent="0.25">
      <c r="A311" s="32">
        <v>1995.6666666656599</v>
      </c>
      <c r="B311" s="32">
        <v>1.497797</v>
      </c>
      <c r="C311" s="32"/>
    </row>
    <row r="312" spans="1:3" x14ac:dyDescent="0.25">
      <c r="A312" s="32">
        <v>1995.74999999899</v>
      </c>
      <c r="B312" s="32">
        <v>1.3204229999999999</v>
      </c>
      <c r="C312" s="32"/>
    </row>
    <row r="313" spans="1:3" x14ac:dyDescent="0.25">
      <c r="A313" s="32">
        <v>1995.8333333323201</v>
      </c>
      <c r="B313" s="32">
        <v>1.588703</v>
      </c>
      <c r="C313" s="32"/>
    </row>
    <row r="314" spans="1:3" x14ac:dyDescent="0.25">
      <c r="A314" s="32">
        <v>1995.9166666656499</v>
      </c>
      <c r="B314" s="32">
        <v>1.6829050000000001</v>
      </c>
      <c r="C314" s="32"/>
    </row>
    <row r="315" spans="1:3" x14ac:dyDescent="0.25">
      <c r="A315" s="32">
        <v>1995.99999999898</v>
      </c>
      <c r="B315" s="32">
        <v>1.9055869999999999</v>
      </c>
      <c r="C315" s="32"/>
    </row>
    <row r="316" spans="1:3" x14ac:dyDescent="0.25">
      <c r="A316" s="32">
        <v>1996.0833333323101</v>
      </c>
      <c r="B316" s="32">
        <v>1.7552380000000001</v>
      </c>
      <c r="C316" s="32"/>
    </row>
    <row r="317" spans="1:3" x14ac:dyDescent="0.25">
      <c r="A317" s="32">
        <v>1996.1666666656399</v>
      </c>
      <c r="B317" s="32">
        <v>2.1548910000000001</v>
      </c>
      <c r="C317" s="32"/>
    </row>
    <row r="318" spans="1:3" x14ac:dyDescent="0.25">
      <c r="A318" s="32">
        <v>1996.24999999897</v>
      </c>
      <c r="B318" s="32">
        <v>2.2871779999999999</v>
      </c>
      <c r="C318" s="32"/>
    </row>
    <row r="319" spans="1:3" x14ac:dyDescent="0.25">
      <c r="A319" s="32">
        <v>1996.3333333323001</v>
      </c>
      <c r="B319" s="32">
        <v>2.2141799999999998</v>
      </c>
      <c r="C319" s="32"/>
    </row>
    <row r="320" spans="1:3" x14ac:dyDescent="0.25">
      <c r="A320" s="32">
        <v>1996.4166666656299</v>
      </c>
      <c r="B320" s="32">
        <v>1.9627479999999999</v>
      </c>
      <c r="C320" s="32"/>
    </row>
    <row r="321" spans="1:3" x14ac:dyDescent="0.25">
      <c r="A321" s="32">
        <v>1996.49999999896</v>
      </c>
      <c r="B321" s="32">
        <v>2.2151679999999998</v>
      </c>
      <c r="C321" s="32"/>
    </row>
    <row r="322" spans="1:3" x14ac:dyDescent="0.25">
      <c r="A322" s="32">
        <v>1996.5833333322901</v>
      </c>
      <c r="B322" s="32">
        <v>1.9029130000000001</v>
      </c>
      <c r="C322" s="32"/>
    </row>
    <row r="323" spans="1:3" x14ac:dyDescent="0.25">
      <c r="A323" s="32">
        <v>1996.6666666656199</v>
      </c>
      <c r="B323" s="32">
        <v>2.0185960000000001</v>
      </c>
      <c r="C323" s="32"/>
    </row>
    <row r="324" spans="1:3" x14ac:dyDescent="0.25">
      <c r="A324" s="32">
        <v>1996.74999999895</v>
      </c>
      <c r="B324" s="32">
        <v>2.3427380000000002</v>
      </c>
      <c r="C324" s="32"/>
    </row>
    <row r="325" spans="1:3" x14ac:dyDescent="0.25">
      <c r="A325" s="32">
        <v>1996.8333333322801</v>
      </c>
      <c r="B325" s="32">
        <v>2.2249850000000002</v>
      </c>
      <c r="C325" s="32"/>
    </row>
    <row r="326" spans="1:3" x14ac:dyDescent="0.25">
      <c r="A326" s="32">
        <v>1996.9166666656099</v>
      </c>
      <c r="B326" s="32">
        <v>2.3740619999999999</v>
      </c>
      <c r="C326" s="32"/>
    </row>
    <row r="327" spans="1:3" x14ac:dyDescent="0.25">
      <c r="A327" s="32">
        <v>1996.99999999894</v>
      </c>
      <c r="B327" s="32">
        <v>2.0873140000000001</v>
      </c>
      <c r="C327" s="32"/>
    </row>
    <row r="328" spans="1:3" x14ac:dyDescent="0.25">
      <c r="A328" s="32">
        <v>1997.0833333322701</v>
      </c>
      <c r="B328" s="32">
        <v>1.9036459999999999</v>
      </c>
      <c r="C328" s="32"/>
    </row>
    <row r="329" spans="1:3" x14ac:dyDescent="0.25">
      <c r="A329" s="32">
        <v>1997.1666666655999</v>
      </c>
      <c r="B329" s="32">
        <v>1.7411490000000001</v>
      </c>
      <c r="C329" s="32"/>
    </row>
    <row r="330" spans="1:3" x14ac:dyDescent="0.25">
      <c r="A330" s="32">
        <v>1997.24999999893</v>
      </c>
      <c r="B330" s="32">
        <v>1.547809</v>
      </c>
      <c r="C330" s="32"/>
    </row>
    <row r="331" spans="1:3" x14ac:dyDescent="0.25">
      <c r="A331" s="32">
        <v>1997.3333333322601</v>
      </c>
      <c r="B331" s="32">
        <v>2.0301619999999998</v>
      </c>
      <c r="C331" s="32"/>
    </row>
    <row r="332" spans="1:3" x14ac:dyDescent="0.25">
      <c r="A332" s="32">
        <v>1997.4166666655899</v>
      </c>
      <c r="B332" s="32">
        <v>1.965924</v>
      </c>
      <c r="C332" s="32"/>
    </row>
    <row r="333" spans="1:3" x14ac:dyDescent="0.25">
      <c r="A333" s="32">
        <v>1997.49999999892</v>
      </c>
      <c r="B333" s="32">
        <v>2.0482279999999999</v>
      </c>
      <c r="C333" s="32"/>
    </row>
    <row r="334" spans="1:3" x14ac:dyDescent="0.25">
      <c r="A334" s="32">
        <v>1997.58333333225</v>
      </c>
      <c r="B334" s="32">
        <v>2.4581819999999999</v>
      </c>
      <c r="C334" s="32"/>
    </row>
    <row r="335" spans="1:3" x14ac:dyDescent="0.25">
      <c r="A335" s="32">
        <v>1997.6666666655799</v>
      </c>
      <c r="B335" s="32">
        <v>2.4506269999999999</v>
      </c>
      <c r="C335" s="32"/>
    </row>
    <row r="336" spans="1:3" x14ac:dyDescent="0.25">
      <c r="A336" s="32">
        <v>1997.74999999891</v>
      </c>
      <c r="B336" s="32">
        <v>2.315547</v>
      </c>
      <c r="C336" s="32"/>
    </row>
    <row r="337" spans="1:3" x14ac:dyDescent="0.25">
      <c r="A337" s="32">
        <v>1997.83333333224</v>
      </c>
      <c r="B337" s="32">
        <v>2.4766020000000002</v>
      </c>
      <c r="C337" s="32"/>
    </row>
    <row r="338" spans="1:3" x14ac:dyDescent="0.25">
      <c r="A338" s="32">
        <v>1997.9166666655699</v>
      </c>
      <c r="B338" s="32">
        <v>2.2776420000000002</v>
      </c>
      <c r="C338" s="32"/>
    </row>
    <row r="339" spans="1:3" x14ac:dyDescent="0.25">
      <c r="A339" s="32">
        <v>1997.9999999989</v>
      </c>
      <c r="B339" s="32">
        <v>1.814255</v>
      </c>
      <c r="C339" s="32"/>
    </row>
    <row r="340" spans="1:3" x14ac:dyDescent="0.25">
      <c r="A340" s="32">
        <v>1998.08333333224</v>
      </c>
      <c r="B340" s="32">
        <v>2.1842220000000001</v>
      </c>
      <c r="C340" s="32"/>
    </row>
    <row r="341" spans="1:3" x14ac:dyDescent="0.25">
      <c r="A341" s="32">
        <v>1998.1666666655699</v>
      </c>
      <c r="B341" s="32">
        <v>2.2532800000000002</v>
      </c>
      <c r="C341" s="32"/>
    </row>
    <row r="342" spans="1:3" x14ac:dyDescent="0.25">
      <c r="A342" s="32">
        <v>1998.2499999989</v>
      </c>
      <c r="B342" s="32">
        <v>2.3931619999999998</v>
      </c>
      <c r="C342" s="32"/>
    </row>
    <row r="343" spans="1:3" x14ac:dyDescent="0.25">
      <c r="A343" s="32">
        <v>1998.33333333223</v>
      </c>
      <c r="B343" s="32">
        <v>2.0608300000000002</v>
      </c>
      <c r="C343" s="32"/>
    </row>
    <row r="344" spans="1:3" x14ac:dyDescent="0.25">
      <c r="A344" s="32">
        <v>1998.4166666655599</v>
      </c>
      <c r="B344" s="32">
        <v>2.127964</v>
      </c>
      <c r="C344" s="32"/>
    </row>
    <row r="345" spans="1:3" x14ac:dyDescent="0.25">
      <c r="A345" s="32">
        <v>1998.49999999889</v>
      </c>
      <c r="B345" s="32">
        <v>1.992883</v>
      </c>
      <c r="C345" s="32"/>
    </row>
    <row r="346" spans="1:3" x14ac:dyDescent="0.25">
      <c r="A346" s="32">
        <v>1998.58333333222</v>
      </c>
      <c r="B346" s="32">
        <v>1.73197</v>
      </c>
      <c r="C346" s="32"/>
    </row>
    <row r="347" spans="1:3" x14ac:dyDescent="0.25">
      <c r="A347" s="32">
        <v>1998.6666666655501</v>
      </c>
      <c r="B347" s="32">
        <v>1.6603349999999999</v>
      </c>
      <c r="C347" s="32"/>
    </row>
    <row r="348" spans="1:3" x14ac:dyDescent="0.25">
      <c r="A348" s="32">
        <v>1998.74999999888</v>
      </c>
      <c r="B348" s="32">
        <v>1.785212</v>
      </c>
      <c r="C348" s="32"/>
    </row>
    <row r="349" spans="1:3" x14ac:dyDescent="0.25">
      <c r="A349" s="32">
        <v>1998.83333333221</v>
      </c>
      <c r="B349" s="32">
        <v>1.7423070000000001</v>
      </c>
      <c r="C349" s="32"/>
    </row>
    <row r="350" spans="1:3" x14ac:dyDescent="0.25">
      <c r="A350" s="32">
        <v>1998.9166666655401</v>
      </c>
      <c r="B350" s="32">
        <v>1.7758989999999999</v>
      </c>
      <c r="C350" s="32"/>
    </row>
    <row r="351" spans="1:3" x14ac:dyDescent="0.25">
      <c r="A351" s="32">
        <v>1998.99999999887</v>
      </c>
      <c r="B351" s="32">
        <v>2.1779099999999998</v>
      </c>
      <c r="C351" s="32">
        <v>2.1</v>
      </c>
    </row>
    <row r="352" spans="1:3" x14ac:dyDescent="0.25">
      <c r="A352" s="32">
        <v>1999.0833333322</v>
      </c>
      <c r="B352" s="32">
        <v>2.1094080000000002</v>
      </c>
      <c r="C352" s="32">
        <v>2</v>
      </c>
    </row>
    <row r="353" spans="1:3" x14ac:dyDescent="0.25">
      <c r="A353" s="32">
        <v>1999.1666666655301</v>
      </c>
      <c r="B353" s="32">
        <v>2.1478380000000001</v>
      </c>
      <c r="C353" s="32">
        <v>2</v>
      </c>
    </row>
    <row r="354" spans="1:3" x14ac:dyDescent="0.25">
      <c r="A354" s="32">
        <v>1999.2499999988599</v>
      </c>
      <c r="B354" s="32">
        <v>2.1146349999999998</v>
      </c>
      <c r="C354" s="32">
        <v>1.9</v>
      </c>
    </row>
    <row r="355" spans="1:3" x14ac:dyDescent="0.25">
      <c r="A355" s="32">
        <v>1999.33333333219</v>
      </c>
      <c r="B355" s="32">
        <v>2.2420279999999999</v>
      </c>
      <c r="C355" s="32">
        <v>2.1</v>
      </c>
    </row>
    <row r="356" spans="1:3" x14ac:dyDescent="0.25">
      <c r="A356" s="32">
        <v>1999.4166666655201</v>
      </c>
      <c r="B356" s="32">
        <v>2.2794020000000002</v>
      </c>
      <c r="C356" s="32">
        <v>2.1</v>
      </c>
    </row>
    <row r="357" spans="1:3" x14ac:dyDescent="0.25">
      <c r="A357" s="32">
        <v>1999.4999999988499</v>
      </c>
      <c r="B357" s="32">
        <v>1.9679</v>
      </c>
      <c r="C357" s="32">
        <v>1.8</v>
      </c>
    </row>
    <row r="358" spans="1:3" x14ac:dyDescent="0.25">
      <c r="A358" s="32">
        <v>1999.58333333218</v>
      </c>
      <c r="B358" s="32">
        <v>2.5118619999999998</v>
      </c>
      <c r="C358" s="32">
        <v>2.5</v>
      </c>
    </row>
    <row r="359" spans="1:3" x14ac:dyDescent="0.25">
      <c r="A359" s="32">
        <v>1999.6666666655101</v>
      </c>
      <c r="B359" s="32">
        <v>2.1453289999999998</v>
      </c>
      <c r="C359" s="32">
        <v>2</v>
      </c>
    </row>
    <row r="360" spans="1:3" x14ac:dyDescent="0.25">
      <c r="A360" s="32">
        <v>1999.7499999988399</v>
      </c>
      <c r="B360" s="32">
        <v>2.0024860000000002</v>
      </c>
      <c r="C360" s="32">
        <v>1.8</v>
      </c>
    </row>
    <row r="361" spans="1:3" x14ac:dyDescent="0.25">
      <c r="A361" s="32">
        <v>1999.83333333217</v>
      </c>
      <c r="B361" s="32">
        <v>2.1267779999999998</v>
      </c>
      <c r="C361" s="32">
        <v>2</v>
      </c>
    </row>
    <row r="362" spans="1:3" x14ac:dyDescent="0.25">
      <c r="A362" s="32">
        <v>1999.9166666655001</v>
      </c>
      <c r="B362" s="32">
        <v>2.0634260000000002</v>
      </c>
      <c r="C362" s="32">
        <v>1.9</v>
      </c>
    </row>
    <row r="363" spans="1:3" x14ac:dyDescent="0.25">
      <c r="A363" s="32">
        <v>1999.9999999988299</v>
      </c>
      <c r="B363" s="32">
        <v>1.7993079999999999</v>
      </c>
      <c r="C363" s="32">
        <v>1.6</v>
      </c>
    </row>
    <row r="364" spans="1:3" x14ac:dyDescent="0.25">
      <c r="A364" s="32">
        <v>2000.08333333216</v>
      </c>
      <c r="B364" s="32">
        <v>1.914337</v>
      </c>
      <c r="C364" s="32">
        <v>1.5</v>
      </c>
    </row>
    <row r="365" spans="1:3" x14ac:dyDescent="0.25">
      <c r="A365" s="32">
        <v>2000.1666666654901</v>
      </c>
      <c r="B365" s="32">
        <v>1.938831</v>
      </c>
      <c r="C365" s="32">
        <v>1.6</v>
      </c>
    </row>
    <row r="366" spans="1:3" x14ac:dyDescent="0.25">
      <c r="A366" s="32">
        <v>2000.2499999988199</v>
      </c>
      <c r="B366" s="32">
        <v>1.880109</v>
      </c>
      <c r="C366" s="32">
        <v>1.7</v>
      </c>
    </row>
    <row r="367" spans="1:3" x14ac:dyDescent="0.25">
      <c r="A367" s="32">
        <v>2000.33333333215</v>
      </c>
      <c r="B367" s="32">
        <v>2.179243</v>
      </c>
      <c r="C367" s="32">
        <v>2</v>
      </c>
    </row>
    <row r="368" spans="1:3" x14ac:dyDescent="0.25">
      <c r="A368" s="32">
        <v>2000.4166666654801</v>
      </c>
      <c r="B368" s="32">
        <v>2.4610340000000002</v>
      </c>
      <c r="C368" s="32">
        <v>2.5</v>
      </c>
    </row>
    <row r="369" spans="1:3" x14ac:dyDescent="0.25">
      <c r="A369" s="32">
        <v>2000.4999999988099</v>
      </c>
      <c r="B369" s="32">
        <v>2.313167</v>
      </c>
      <c r="C369" s="32">
        <v>2.8</v>
      </c>
    </row>
    <row r="370" spans="1:3" x14ac:dyDescent="0.25">
      <c r="A370" s="32">
        <v>2000.58333333214</v>
      </c>
      <c r="B370" s="32">
        <v>2.205282</v>
      </c>
      <c r="C370" s="32">
        <v>2.5</v>
      </c>
    </row>
    <row r="371" spans="1:3" x14ac:dyDescent="0.25">
      <c r="A371" s="32">
        <v>2000.6666666654701</v>
      </c>
      <c r="B371" s="32">
        <v>2.9674800000000001</v>
      </c>
      <c r="C371" s="32">
        <v>2.9</v>
      </c>
    </row>
    <row r="372" spans="1:3" x14ac:dyDescent="0.25">
      <c r="A372" s="32">
        <v>2000.7499999987999</v>
      </c>
      <c r="B372" s="32">
        <v>3.0598429999999999</v>
      </c>
      <c r="C372" s="32">
        <v>3.2</v>
      </c>
    </row>
    <row r="373" spans="1:3" x14ac:dyDescent="0.25">
      <c r="A373" s="32">
        <v>2000.83333333213</v>
      </c>
      <c r="B373" s="32">
        <v>2.9208919999999998</v>
      </c>
      <c r="C373" s="32">
        <v>2.9</v>
      </c>
    </row>
    <row r="374" spans="1:3" x14ac:dyDescent="0.25">
      <c r="A374" s="32">
        <v>2000.9166666654601</v>
      </c>
      <c r="B374" s="32">
        <v>2.65943</v>
      </c>
      <c r="C374" s="32">
        <v>2.9</v>
      </c>
    </row>
    <row r="375" spans="1:3" x14ac:dyDescent="0.25">
      <c r="A375" s="32">
        <v>2000.9999999987899</v>
      </c>
      <c r="B375" s="32">
        <v>3.7525490000000001</v>
      </c>
      <c r="C375" s="32">
        <v>4.5999999999999996</v>
      </c>
    </row>
    <row r="376" spans="1:3" x14ac:dyDescent="0.25">
      <c r="A376" s="32">
        <v>2001.08333333212</v>
      </c>
      <c r="B376" s="32">
        <v>4.0270270000000004</v>
      </c>
      <c r="C376" s="32">
        <v>5</v>
      </c>
    </row>
    <row r="377" spans="1:3" x14ac:dyDescent="0.25">
      <c r="A377" s="32">
        <v>2001.1666666654501</v>
      </c>
      <c r="B377" s="32">
        <v>4.0717920000000003</v>
      </c>
      <c r="C377" s="32">
        <v>5</v>
      </c>
    </row>
    <row r="378" spans="1:3" x14ac:dyDescent="0.25">
      <c r="A378" s="32">
        <v>2001.2499999987799</v>
      </c>
      <c r="B378" s="32">
        <v>4.4798070000000001</v>
      </c>
      <c r="C378" s="32">
        <v>5.4</v>
      </c>
    </row>
    <row r="379" spans="1:3" x14ac:dyDescent="0.25">
      <c r="A379" s="32">
        <v>2001.33333333211</v>
      </c>
      <c r="B379" s="32">
        <v>4.4921360000000004</v>
      </c>
      <c r="C379" s="32">
        <v>5.5</v>
      </c>
    </row>
    <row r="380" spans="1:3" x14ac:dyDescent="0.25">
      <c r="A380" s="32">
        <v>2001.4166666654401</v>
      </c>
      <c r="B380" s="32">
        <v>4.2033620000000003</v>
      </c>
      <c r="C380" s="32">
        <v>5.0999999999999996</v>
      </c>
    </row>
    <row r="381" spans="1:3" x14ac:dyDescent="0.25">
      <c r="A381" s="32">
        <v>2001.4999999987699</v>
      </c>
      <c r="B381" s="32">
        <v>4.3210699999999997</v>
      </c>
      <c r="C381" s="32">
        <v>5.3</v>
      </c>
    </row>
    <row r="382" spans="1:3" x14ac:dyDescent="0.25">
      <c r="A382" s="32">
        <v>2001.5833333321</v>
      </c>
      <c r="B382" s="32">
        <v>4.2488010000000003</v>
      </c>
      <c r="C382" s="32">
        <v>5.2</v>
      </c>
    </row>
    <row r="383" spans="1:3" x14ac:dyDescent="0.25">
      <c r="A383" s="32">
        <v>2001.6666666654301</v>
      </c>
      <c r="B383" s="32">
        <v>4.263719</v>
      </c>
      <c r="C383" s="32">
        <v>5.3</v>
      </c>
    </row>
    <row r="384" spans="1:3" x14ac:dyDescent="0.25">
      <c r="A384" s="32">
        <v>2001.7499999987599</v>
      </c>
      <c r="B384" s="32">
        <v>3.9805570000000001</v>
      </c>
      <c r="C384" s="32">
        <v>5</v>
      </c>
    </row>
    <row r="385" spans="1:3" x14ac:dyDescent="0.25">
      <c r="A385" s="32">
        <v>2001.83333333209</v>
      </c>
      <c r="B385" s="32">
        <v>3.8628300000000002</v>
      </c>
      <c r="C385" s="32">
        <v>4.8</v>
      </c>
    </row>
    <row r="386" spans="1:3" x14ac:dyDescent="0.25">
      <c r="A386" s="32">
        <v>2001.9166666654201</v>
      </c>
      <c r="B386" s="32">
        <v>4.1633630000000004</v>
      </c>
      <c r="C386" s="32">
        <v>5.0999999999999996</v>
      </c>
    </row>
    <row r="387" spans="1:3" x14ac:dyDescent="0.25">
      <c r="A387" s="32">
        <v>2001.9999999987499</v>
      </c>
      <c r="B387" s="32">
        <v>4.0230639999999998</v>
      </c>
      <c r="C387" s="32">
        <v>4.9000000000000004</v>
      </c>
    </row>
    <row r="388" spans="1:3" x14ac:dyDescent="0.25">
      <c r="A388" s="32">
        <v>2002.08333333208</v>
      </c>
      <c r="B388" s="32">
        <v>3.6762800000000002</v>
      </c>
      <c r="C388" s="32">
        <v>4.5</v>
      </c>
    </row>
    <row r="389" spans="1:3" x14ac:dyDescent="0.25">
      <c r="A389" s="32">
        <v>2002.16666666541</v>
      </c>
      <c r="B389" s="32">
        <v>3.6293440000000001</v>
      </c>
      <c r="C389" s="32">
        <v>4.4000000000000004</v>
      </c>
    </row>
    <row r="390" spans="1:3" x14ac:dyDescent="0.25">
      <c r="A390" s="32">
        <v>2002.2499999987399</v>
      </c>
      <c r="B390" s="32">
        <v>3.5453730000000001</v>
      </c>
      <c r="C390" s="32">
        <v>4.2</v>
      </c>
    </row>
    <row r="391" spans="1:3" x14ac:dyDescent="0.25">
      <c r="A391" s="32">
        <v>2002.33333333207</v>
      </c>
      <c r="B391" s="32">
        <v>3.2274530000000001</v>
      </c>
      <c r="C391" s="32">
        <v>3.8</v>
      </c>
    </row>
    <row r="392" spans="1:3" x14ac:dyDescent="0.25">
      <c r="A392" s="32">
        <v>2002.4166666654</v>
      </c>
      <c r="B392" s="32">
        <v>3.2782689999999999</v>
      </c>
      <c r="C392" s="32">
        <v>3.8</v>
      </c>
    </row>
    <row r="393" spans="1:3" x14ac:dyDescent="0.25">
      <c r="A393" s="32">
        <v>2002.4999999987299</v>
      </c>
      <c r="B393" s="32">
        <v>3.2828930000000001</v>
      </c>
      <c r="C393" s="32">
        <v>3.7</v>
      </c>
    </row>
    <row r="394" spans="1:3" x14ac:dyDescent="0.25">
      <c r="A394" s="32">
        <v>2002.58333333206</v>
      </c>
      <c r="B394" s="32">
        <v>3.245177</v>
      </c>
      <c r="C394" s="32">
        <v>3.7</v>
      </c>
    </row>
    <row r="395" spans="1:3" x14ac:dyDescent="0.25">
      <c r="A395" s="32">
        <v>2002.66666666539</v>
      </c>
      <c r="B395" s="32">
        <v>3.1048849999999999</v>
      </c>
      <c r="C395" s="32">
        <v>3.6</v>
      </c>
    </row>
    <row r="396" spans="1:3" x14ac:dyDescent="0.25">
      <c r="A396" s="32">
        <v>2002.7499999987201</v>
      </c>
      <c r="B396" s="32">
        <v>2.9564119999999998</v>
      </c>
      <c r="C396" s="32">
        <v>3.4</v>
      </c>
    </row>
    <row r="397" spans="1:3" x14ac:dyDescent="0.25">
      <c r="A397" s="32">
        <v>2002.83333333205</v>
      </c>
      <c r="B397" s="32">
        <v>2.7830490000000001</v>
      </c>
      <c r="C397" s="32">
        <v>3.3</v>
      </c>
    </row>
    <row r="398" spans="1:3" x14ac:dyDescent="0.25">
      <c r="A398" s="32">
        <v>2002.91666666538</v>
      </c>
      <c r="B398" s="32">
        <v>2.7407689999999998</v>
      </c>
      <c r="C398" s="32">
        <v>3.2</v>
      </c>
    </row>
    <row r="399" spans="1:3" x14ac:dyDescent="0.25">
      <c r="A399" s="32">
        <v>2002.9999999987101</v>
      </c>
      <c r="B399" s="32">
        <v>2.3557570000000001</v>
      </c>
      <c r="C399" s="32">
        <v>2.7</v>
      </c>
    </row>
    <row r="400" spans="1:3" x14ac:dyDescent="0.25">
      <c r="A400" s="32">
        <v>2003.08333333204</v>
      </c>
      <c r="B400" s="32">
        <v>2.4307729999999999</v>
      </c>
      <c r="C400" s="32">
        <v>2.9</v>
      </c>
    </row>
    <row r="401" spans="1:3" x14ac:dyDescent="0.25">
      <c r="A401" s="32">
        <v>2003.16666666537</v>
      </c>
      <c r="B401" s="32">
        <v>2.4962740000000001</v>
      </c>
      <c r="C401" s="32">
        <v>2.7</v>
      </c>
    </row>
    <row r="402" spans="1:3" x14ac:dyDescent="0.25">
      <c r="A402" s="32">
        <v>2003.2499999987001</v>
      </c>
      <c r="B402" s="32">
        <v>2.113721</v>
      </c>
      <c r="C402" s="32">
        <v>2.2000000000000002</v>
      </c>
    </row>
    <row r="403" spans="1:3" x14ac:dyDescent="0.25">
      <c r="A403" s="32">
        <v>2003.33333333203</v>
      </c>
      <c r="B403" s="32">
        <v>2.014335</v>
      </c>
      <c r="C403" s="32">
        <v>2.2000000000000002</v>
      </c>
    </row>
    <row r="404" spans="1:3" x14ac:dyDescent="0.25">
      <c r="A404" s="32">
        <v>2003.41666666536</v>
      </c>
      <c r="B404" s="32">
        <v>1.884687</v>
      </c>
      <c r="C404" s="32">
        <v>2.1</v>
      </c>
    </row>
    <row r="405" spans="1:3" x14ac:dyDescent="0.25">
      <c r="A405" s="32">
        <v>2003.4999999986901</v>
      </c>
      <c r="B405" s="32">
        <v>2.1107520000000002</v>
      </c>
      <c r="C405" s="32">
        <v>2.1</v>
      </c>
    </row>
    <row r="406" spans="1:3" x14ac:dyDescent="0.25">
      <c r="A406" s="32">
        <v>2003.5833333320199</v>
      </c>
      <c r="B406" s="32">
        <v>2.0913249999999999</v>
      </c>
      <c r="C406" s="32">
        <v>2.2000000000000002</v>
      </c>
    </row>
    <row r="407" spans="1:3" x14ac:dyDescent="0.25">
      <c r="A407" s="32">
        <v>2003.66666666535</v>
      </c>
      <c r="B407" s="32">
        <v>1.983107</v>
      </c>
      <c r="C407" s="32">
        <v>2</v>
      </c>
    </row>
    <row r="408" spans="1:3" x14ac:dyDescent="0.25">
      <c r="A408" s="32">
        <v>2003.7499999986801</v>
      </c>
      <c r="B408" s="32">
        <v>1.95116</v>
      </c>
      <c r="C408" s="32">
        <v>1.9</v>
      </c>
    </row>
    <row r="409" spans="1:3" x14ac:dyDescent="0.25">
      <c r="A409" s="32">
        <v>2003.8333333320099</v>
      </c>
      <c r="B409" s="32">
        <v>1.993846</v>
      </c>
      <c r="C409" s="32">
        <v>2</v>
      </c>
    </row>
    <row r="410" spans="1:3" x14ac:dyDescent="0.25">
      <c r="A410" s="32">
        <v>2003.91666666534</v>
      </c>
      <c r="B410" s="32">
        <v>1.6919850000000001</v>
      </c>
      <c r="C410" s="32">
        <v>1.6</v>
      </c>
    </row>
    <row r="411" spans="1:3" x14ac:dyDescent="0.25">
      <c r="A411" s="32">
        <v>2003.9999999986701</v>
      </c>
      <c r="B411" s="32">
        <v>1.3538460000000001</v>
      </c>
      <c r="C411" s="32">
        <v>1.5</v>
      </c>
    </row>
    <row r="412" spans="1:3" x14ac:dyDescent="0.25">
      <c r="A412" s="32">
        <v>2004.0833333319999</v>
      </c>
      <c r="B412" s="32">
        <v>1.186544</v>
      </c>
      <c r="C412" s="32">
        <v>1.4</v>
      </c>
    </row>
    <row r="413" spans="1:3" x14ac:dyDescent="0.25">
      <c r="A413" s="32">
        <v>2004.16666666533</v>
      </c>
      <c r="B413" s="32">
        <v>1.1026290000000001</v>
      </c>
      <c r="C413" s="32">
        <v>1.3</v>
      </c>
    </row>
    <row r="414" spans="1:3" x14ac:dyDescent="0.25">
      <c r="A414" s="32">
        <v>2004.2499999986601</v>
      </c>
      <c r="B414" s="32">
        <v>1.331558</v>
      </c>
      <c r="C414" s="32">
        <v>1.5</v>
      </c>
    </row>
    <row r="415" spans="1:3" x14ac:dyDescent="0.25">
      <c r="A415" s="32">
        <v>2004.3333333319899</v>
      </c>
      <c r="B415" s="32">
        <v>1.574803</v>
      </c>
      <c r="C415" s="32">
        <v>1.7</v>
      </c>
    </row>
    <row r="416" spans="1:3" x14ac:dyDescent="0.25">
      <c r="A416" s="32">
        <v>2004.41666666532</v>
      </c>
      <c r="B416" s="32">
        <v>1.3873679999999999</v>
      </c>
      <c r="C416" s="32">
        <v>1.5</v>
      </c>
    </row>
    <row r="417" spans="1:3" x14ac:dyDescent="0.25">
      <c r="A417" s="32">
        <v>2004.4999999986501</v>
      </c>
      <c r="B417" s="32">
        <v>1.1551560000000001</v>
      </c>
      <c r="C417" s="32">
        <v>1.2</v>
      </c>
    </row>
    <row r="418" spans="1:3" x14ac:dyDescent="0.25">
      <c r="A418" s="32">
        <v>2004.5833333319799</v>
      </c>
      <c r="B418" s="32">
        <v>1.1757580000000001</v>
      </c>
      <c r="C418" s="32">
        <v>1.2</v>
      </c>
    </row>
    <row r="419" spans="1:3" x14ac:dyDescent="0.25">
      <c r="A419" s="32">
        <v>2004.66666666531</v>
      </c>
      <c r="B419" s="32">
        <v>1.0682990000000001</v>
      </c>
      <c r="C419" s="32">
        <v>1.2</v>
      </c>
    </row>
    <row r="420" spans="1:3" x14ac:dyDescent="0.25">
      <c r="A420" s="32">
        <v>2004.7499999986401</v>
      </c>
      <c r="B420" s="32">
        <v>1.3842080000000001</v>
      </c>
      <c r="C420" s="32">
        <v>1.5</v>
      </c>
    </row>
    <row r="421" spans="1:3" x14ac:dyDescent="0.25">
      <c r="A421" s="32">
        <v>2004.8333333319699</v>
      </c>
      <c r="B421" s="32">
        <v>1.3394470000000001</v>
      </c>
      <c r="C421" s="32">
        <v>1.5</v>
      </c>
    </row>
    <row r="422" spans="1:3" x14ac:dyDescent="0.25">
      <c r="A422" s="32">
        <v>2004.9166666653</v>
      </c>
      <c r="B422" s="32">
        <v>1.1051740000000001</v>
      </c>
      <c r="C422" s="32">
        <v>1.3</v>
      </c>
    </row>
    <row r="423" spans="1:3" x14ac:dyDescent="0.25">
      <c r="A423" s="32">
        <v>2004.9999999986301</v>
      </c>
      <c r="B423" s="32">
        <v>1.493625</v>
      </c>
      <c r="C423" s="32">
        <v>1.3</v>
      </c>
    </row>
    <row r="424" spans="1:3" x14ac:dyDescent="0.25">
      <c r="A424" s="32">
        <v>2005.0833333319599</v>
      </c>
      <c r="B424" s="32">
        <v>1.6682790000000001</v>
      </c>
      <c r="C424" s="32">
        <v>1.5</v>
      </c>
    </row>
    <row r="425" spans="1:3" x14ac:dyDescent="0.25">
      <c r="A425" s="32">
        <v>2005.16666666529</v>
      </c>
      <c r="B425" s="32">
        <v>1.7257910000000001</v>
      </c>
      <c r="C425" s="32">
        <v>1.5</v>
      </c>
    </row>
    <row r="426" spans="1:3" x14ac:dyDescent="0.25">
      <c r="A426" s="32">
        <v>2005.2499999986201</v>
      </c>
      <c r="B426" s="32">
        <v>1.576873</v>
      </c>
      <c r="C426" s="32">
        <v>1.3</v>
      </c>
    </row>
    <row r="427" spans="1:3" x14ac:dyDescent="0.25">
      <c r="A427" s="32">
        <v>2005.3333333319499</v>
      </c>
      <c r="B427" s="32">
        <v>1.347645</v>
      </c>
      <c r="C427" s="32">
        <v>1</v>
      </c>
    </row>
    <row r="428" spans="1:3" x14ac:dyDescent="0.25">
      <c r="A428" s="32">
        <v>2005.41666666528</v>
      </c>
      <c r="B428" s="32">
        <v>1.6684669999999999</v>
      </c>
      <c r="C428" s="32">
        <v>1.4</v>
      </c>
    </row>
    <row r="429" spans="1:3" x14ac:dyDescent="0.25">
      <c r="A429" s="32">
        <v>2005.4999999986101</v>
      </c>
      <c r="B429" s="32">
        <v>1.6588529999999999</v>
      </c>
      <c r="C429" s="32">
        <v>1.5</v>
      </c>
    </row>
    <row r="430" spans="1:3" x14ac:dyDescent="0.25">
      <c r="A430" s="32">
        <v>2005.5833333319399</v>
      </c>
      <c r="B430" s="32">
        <v>1.785072</v>
      </c>
      <c r="C430" s="32">
        <v>1.7</v>
      </c>
    </row>
    <row r="431" spans="1:3" x14ac:dyDescent="0.25">
      <c r="A431" s="32">
        <v>2005.66666666527</v>
      </c>
      <c r="B431" s="32">
        <v>1.817102</v>
      </c>
      <c r="C431" s="32">
        <v>1.7</v>
      </c>
    </row>
    <row r="432" spans="1:3" x14ac:dyDescent="0.25">
      <c r="A432" s="32">
        <v>2005.7499999986001</v>
      </c>
      <c r="B432" s="32">
        <v>1.697732</v>
      </c>
      <c r="C432" s="32">
        <v>1.5</v>
      </c>
    </row>
    <row r="433" spans="1:3" x14ac:dyDescent="0.25">
      <c r="A433" s="32">
        <v>2005.8333333319299</v>
      </c>
      <c r="B433" s="32">
        <v>1.7385090000000001</v>
      </c>
      <c r="C433" s="32">
        <v>1.6</v>
      </c>
    </row>
    <row r="434" spans="1:3" x14ac:dyDescent="0.25">
      <c r="A434" s="32">
        <v>2005.91666666526</v>
      </c>
      <c r="B434" s="32">
        <v>2.0780780000000001</v>
      </c>
      <c r="C434" s="32">
        <v>2</v>
      </c>
    </row>
    <row r="435" spans="1:3" x14ac:dyDescent="0.25">
      <c r="A435" s="32">
        <v>2005.9999999985901</v>
      </c>
      <c r="B435" s="32">
        <v>1.3161039999999999</v>
      </c>
      <c r="C435" s="32">
        <v>1.7</v>
      </c>
    </row>
    <row r="436" spans="1:3" x14ac:dyDescent="0.25">
      <c r="A436" s="32">
        <v>2006.0833333319199</v>
      </c>
      <c r="B436" s="32">
        <v>1.0820449999999999</v>
      </c>
      <c r="C436" s="32">
        <v>1.5</v>
      </c>
    </row>
    <row r="437" spans="1:3" x14ac:dyDescent="0.25">
      <c r="A437" s="32">
        <v>2006.16666666525</v>
      </c>
      <c r="B437" s="32">
        <v>0.94250710000000004</v>
      </c>
      <c r="C437" s="32">
        <v>1.4</v>
      </c>
    </row>
    <row r="438" spans="1:3" x14ac:dyDescent="0.25">
      <c r="A438" s="32">
        <v>2006.2499999985801</v>
      </c>
      <c r="B438" s="32">
        <v>1.223098</v>
      </c>
      <c r="C438" s="32">
        <v>1.8</v>
      </c>
    </row>
    <row r="439" spans="1:3" x14ac:dyDescent="0.25">
      <c r="A439" s="32">
        <v>2006.3333333319099</v>
      </c>
      <c r="B439" s="32">
        <v>1.376795</v>
      </c>
      <c r="C439" s="32">
        <v>1.8</v>
      </c>
    </row>
    <row r="440" spans="1:3" x14ac:dyDescent="0.25">
      <c r="A440" s="32">
        <v>2006.41666666524</v>
      </c>
      <c r="B440" s="32">
        <v>1.3459270000000001</v>
      </c>
      <c r="C440" s="32">
        <v>1.8</v>
      </c>
    </row>
    <row r="441" spans="1:3" x14ac:dyDescent="0.25">
      <c r="A441" s="32">
        <v>2006.49999999857</v>
      </c>
      <c r="B441" s="32">
        <v>1.312522</v>
      </c>
      <c r="C441" s="32">
        <v>1.8</v>
      </c>
    </row>
    <row r="442" spans="1:3" x14ac:dyDescent="0.25">
      <c r="A442" s="32">
        <v>2006.5833333318999</v>
      </c>
      <c r="B442" s="32">
        <v>1.377119</v>
      </c>
      <c r="C442" s="32">
        <v>1.9</v>
      </c>
    </row>
    <row r="443" spans="1:3" x14ac:dyDescent="0.25">
      <c r="A443" s="32">
        <v>2006.66666666523</v>
      </c>
      <c r="B443" s="32">
        <v>0.85151060000000001</v>
      </c>
      <c r="C443" s="32">
        <v>1.5</v>
      </c>
    </row>
    <row r="444" spans="1:3" x14ac:dyDescent="0.25">
      <c r="A444" s="32">
        <v>2006.74999999856</v>
      </c>
      <c r="B444" s="32">
        <v>0.67709549999999996</v>
      </c>
      <c r="C444" s="32">
        <v>1.4</v>
      </c>
    </row>
    <row r="445" spans="1:3" x14ac:dyDescent="0.25">
      <c r="A445" s="32">
        <v>2006.8333333318899</v>
      </c>
      <c r="B445" s="32">
        <v>0.77247189999999999</v>
      </c>
      <c r="C445" s="32">
        <v>1.6</v>
      </c>
    </row>
    <row r="446" spans="1:3" x14ac:dyDescent="0.25">
      <c r="A446" s="32">
        <v>2006.91666666522</v>
      </c>
      <c r="B446" s="32">
        <v>0.9531655</v>
      </c>
      <c r="C446" s="32">
        <v>1.7</v>
      </c>
    </row>
    <row r="447" spans="1:3" x14ac:dyDescent="0.25">
      <c r="A447" s="32">
        <v>2006.99999999855</v>
      </c>
      <c r="B447" s="32">
        <v>1.428909</v>
      </c>
      <c r="C447" s="32">
        <v>1.2</v>
      </c>
    </row>
    <row r="448" spans="1:3" x14ac:dyDescent="0.25">
      <c r="A448" s="32">
        <v>2007.0833333318801</v>
      </c>
      <c r="B448" s="32">
        <v>1.4939420000000001</v>
      </c>
      <c r="C448" s="32">
        <v>1.4</v>
      </c>
    </row>
    <row r="449" spans="1:3" x14ac:dyDescent="0.25">
      <c r="A449" s="32">
        <v>2007.16666666521</v>
      </c>
      <c r="B449" s="32">
        <v>1.7973859999999999</v>
      </c>
      <c r="C449" s="32">
        <v>1.9</v>
      </c>
    </row>
    <row r="450" spans="1:3" x14ac:dyDescent="0.25">
      <c r="A450" s="32">
        <v>2007.24999999854</v>
      </c>
      <c r="B450" s="32">
        <v>1.8240970000000001</v>
      </c>
      <c r="C450" s="32">
        <v>1.9</v>
      </c>
    </row>
    <row r="451" spans="1:3" x14ac:dyDescent="0.25">
      <c r="A451" s="32">
        <v>2007.3333333318701</v>
      </c>
      <c r="B451" s="32">
        <v>1.7991870000000001</v>
      </c>
      <c r="C451" s="32">
        <v>2</v>
      </c>
    </row>
    <row r="452" spans="1:3" x14ac:dyDescent="0.25">
      <c r="A452" s="32">
        <v>2007.4166666652</v>
      </c>
      <c r="B452" s="32">
        <v>1.7474369999999999</v>
      </c>
      <c r="C452" s="32">
        <v>1.8</v>
      </c>
    </row>
    <row r="453" spans="1:3" x14ac:dyDescent="0.25">
      <c r="A453" s="32">
        <v>2007.49999999853</v>
      </c>
      <c r="B453" s="32">
        <v>1.458917</v>
      </c>
      <c r="C453" s="32">
        <v>1.4</v>
      </c>
    </row>
    <row r="454" spans="1:3" x14ac:dyDescent="0.25">
      <c r="A454" s="32">
        <v>2007.5833333318601</v>
      </c>
      <c r="B454" s="32">
        <v>1.102984</v>
      </c>
      <c r="C454" s="32">
        <v>1.1000000000000001</v>
      </c>
    </row>
    <row r="455" spans="1:3" x14ac:dyDescent="0.25">
      <c r="A455" s="32">
        <v>2007.66666666519</v>
      </c>
      <c r="B455" s="32">
        <v>1.3069630000000001</v>
      </c>
      <c r="C455" s="32">
        <v>1.3</v>
      </c>
    </row>
    <row r="456" spans="1:3" x14ac:dyDescent="0.25">
      <c r="A456" s="32">
        <v>2007.74999999852</v>
      </c>
      <c r="B456" s="32">
        <v>1.6117809999999999</v>
      </c>
      <c r="C456" s="32">
        <v>1.6</v>
      </c>
    </row>
    <row r="457" spans="1:3" x14ac:dyDescent="0.25">
      <c r="A457" s="32">
        <v>2007.8333333318501</v>
      </c>
      <c r="B457" s="32">
        <v>1.927991</v>
      </c>
      <c r="C457" s="32">
        <v>1.8</v>
      </c>
    </row>
    <row r="458" spans="1:3" x14ac:dyDescent="0.25">
      <c r="A458" s="32">
        <v>2007.9166666651799</v>
      </c>
      <c r="B458" s="32">
        <v>1.865019</v>
      </c>
      <c r="C458" s="32">
        <v>1.6</v>
      </c>
    </row>
    <row r="459" spans="1:3" x14ac:dyDescent="0.25">
      <c r="A459" s="32">
        <v>2007.99999999851</v>
      </c>
      <c r="B459" s="32">
        <v>2.0258470000000002</v>
      </c>
      <c r="C459" s="32">
        <v>1.8</v>
      </c>
    </row>
    <row r="460" spans="1:3" x14ac:dyDescent="0.25">
      <c r="A460" s="32">
        <v>2008.0833333318401</v>
      </c>
      <c r="B460" s="32">
        <v>2.2484929999999999</v>
      </c>
      <c r="C460" s="32">
        <v>2</v>
      </c>
    </row>
    <row r="461" spans="1:3" x14ac:dyDescent="0.25">
      <c r="A461" s="32">
        <v>2008.1666666651699</v>
      </c>
      <c r="B461" s="32">
        <v>2.1440039999999998</v>
      </c>
      <c r="C461" s="32">
        <v>1.9</v>
      </c>
    </row>
    <row r="462" spans="1:3" x14ac:dyDescent="0.25">
      <c r="A462" s="32">
        <v>2008.2499999985</v>
      </c>
      <c r="B462" s="32">
        <v>2.0310359999999998</v>
      </c>
      <c r="C462" s="32">
        <v>1.7</v>
      </c>
    </row>
    <row r="463" spans="1:3" x14ac:dyDescent="0.25">
      <c r="A463" s="32">
        <v>2008.3333333318301</v>
      </c>
      <c r="B463" s="32">
        <v>2.3261120000000002</v>
      </c>
      <c r="C463" s="32">
        <v>2.1</v>
      </c>
    </row>
    <row r="464" spans="1:3" x14ac:dyDescent="0.25">
      <c r="A464" s="32">
        <v>2008.4166666651599</v>
      </c>
      <c r="B464" s="32">
        <v>2.5646900000000001</v>
      </c>
      <c r="C464" s="32">
        <v>2.2999999999999998</v>
      </c>
    </row>
    <row r="465" spans="1:3" x14ac:dyDescent="0.25">
      <c r="A465" s="32">
        <v>2008.49999999849</v>
      </c>
      <c r="B465" s="32">
        <v>3.209479</v>
      </c>
      <c r="C465" s="32">
        <v>3</v>
      </c>
    </row>
    <row r="466" spans="1:3" x14ac:dyDescent="0.25">
      <c r="A466" s="32">
        <v>2008.5833333318201</v>
      </c>
      <c r="B466" s="32">
        <v>3.226918</v>
      </c>
      <c r="C466" s="32">
        <v>3</v>
      </c>
    </row>
    <row r="467" spans="1:3" x14ac:dyDescent="0.25">
      <c r="A467" s="32">
        <v>2008.6666666651499</v>
      </c>
      <c r="B467" s="32">
        <v>3.0711270000000002</v>
      </c>
      <c r="C467" s="32">
        <v>2.8</v>
      </c>
    </row>
    <row r="468" spans="1:3" x14ac:dyDescent="0.25">
      <c r="A468" s="32">
        <v>2008.74999999848</v>
      </c>
      <c r="B468" s="32">
        <v>2.7844350000000002</v>
      </c>
      <c r="C468" s="32">
        <v>2.5</v>
      </c>
    </row>
    <row r="469" spans="1:3" x14ac:dyDescent="0.25">
      <c r="A469" s="32">
        <v>2008.8333333318101</v>
      </c>
      <c r="B469" s="32">
        <v>2.2561529999999999</v>
      </c>
      <c r="C469" s="32">
        <v>1.9</v>
      </c>
    </row>
    <row r="470" spans="1:3" x14ac:dyDescent="0.25">
      <c r="A470" s="32">
        <v>2008.9166666651399</v>
      </c>
      <c r="B470" s="32">
        <v>1.945303</v>
      </c>
      <c r="C470" s="32">
        <v>1.7</v>
      </c>
    </row>
    <row r="471" spans="1:3" x14ac:dyDescent="0.25">
      <c r="A471" s="32">
        <v>2008.99999999847</v>
      </c>
      <c r="B471" s="32">
        <v>1.928563</v>
      </c>
      <c r="C471" s="32">
        <v>1.7</v>
      </c>
    </row>
    <row r="472" spans="1:3" x14ac:dyDescent="0.25">
      <c r="A472" s="32">
        <v>2009.0833333318001</v>
      </c>
      <c r="B472" s="32">
        <v>1.9610069999999999</v>
      </c>
      <c r="C472" s="32">
        <v>1.9</v>
      </c>
    </row>
    <row r="473" spans="1:3" x14ac:dyDescent="0.25">
      <c r="A473" s="32">
        <v>2009.1666666651299</v>
      </c>
      <c r="B473" s="32">
        <v>1.97553</v>
      </c>
      <c r="C473" s="32">
        <v>1.8</v>
      </c>
    </row>
    <row r="474" spans="1:3" x14ac:dyDescent="0.25">
      <c r="A474" s="32">
        <v>2009.24999999847</v>
      </c>
      <c r="B474" s="32">
        <v>1.8228580000000001</v>
      </c>
      <c r="C474" s="32">
        <v>1.8</v>
      </c>
    </row>
    <row r="475" spans="1:3" x14ac:dyDescent="0.25">
      <c r="A475" s="32">
        <v>2009.3333333318001</v>
      </c>
      <c r="B475" s="32">
        <v>1.5934919999999999</v>
      </c>
      <c r="C475" s="32">
        <v>1.5</v>
      </c>
    </row>
    <row r="476" spans="1:3" x14ac:dyDescent="0.25">
      <c r="A476" s="32">
        <v>2009.4166666651299</v>
      </c>
      <c r="B476" s="32">
        <v>1.417727</v>
      </c>
      <c r="C476" s="32">
        <v>1.4</v>
      </c>
    </row>
    <row r="477" spans="1:3" x14ac:dyDescent="0.25">
      <c r="A477" s="32">
        <v>2009.49999999846</v>
      </c>
      <c r="B477" s="32">
        <v>0.18947839999999999</v>
      </c>
      <c r="C477" s="32">
        <v>-0.1</v>
      </c>
    </row>
    <row r="478" spans="1:3" x14ac:dyDescent="0.25">
      <c r="A478" s="32">
        <v>2009.5833333317901</v>
      </c>
      <c r="B478" s="32">
        <v>0.27811770000000002</v>
      </c>
      <c r="C478" s="32">
        <v>-0.1</v>
      </c>
    </row>
    <row r="479" spans="1:3" x14ac:dyDescent="0.25">
      <c r="A479" s="32">
        <v>2009.6666666651199</v>
      </c>
      <c r="B479" s="32">
        <v>0.3766061</v>
      </c>
      <c r="C479" s="32">
        <v>0</v>
      </c>
    </row>
    <row r="480" spans="1:3" x14ac:dyDescent="0.25">
      <c r="A480" s="32">
        <v>2009.74999999845</v>
      </c>
      <c r="B480" s="32">
        <v>0.69945599999999997</v>
      </c>
      <c r="C480" s="32">
        <v>0.4</v>
      </c>
    </row>
    <row r="481" spans="1:3" x14ac:dyDescent="0.25">
      <c r="A481" s="32">
        <v>2009.8333333317801</v>
      </c>
      <c r="B481" s="32">
        <v>0.96946730000000003</v>
      </c>
      <c r="C481" s="32">
        <v>0.7</v>
      </c>
    </row>
    <row r="482" spans="1:3" x14ac:dyDescent="0.25">
      <c r="A482" s="32">
        <v>2009.9166666651099</v>
      </c>
      <c r="B482" s="32">
        <v>1.1112359999999999</v>
      </c>
      <c r="C482" s="32">
        <v>0.7</v>
      </c>
    </row>
    <row r="483" spans="1:3" x14ac:dyDescent="0.25">
      <c r="A483" s="32">
        <v>2009.99999999844</v>
      </c>
      <c r="B483" s="32">
        <v>0.81728610000000002</v>
      </c>
      <c r="C483" s="32">
        <v>0.4</v>
      </c>
    </row>
    <row r="484" spans="1:3" x14ac:dyDescent="0.25">
      <c r="A484" s="32">
        <v>2010.0833333317701</v>
      </c>
      <c r="B484" s="32">
        <v>0.8226793</v>
      </c>
      <c r="C484" s="32">
        <v>0.4</v>
      </c>
    </row>
    <row r="485" spans="1:3" x14ac:dyDescent="0.25">
      <c r="A485" s="32">
        <v>2010.1666666650999</v>
      </c>
      <c r="B485" s="32">
        <v>1.0126580000000001</v>
      </c>
      <c r="C485" s="32">
        <v>0.7</v>
      </c>
    </row>
    <row r="486" spans="1:3" x14ac:dyDescent="0.25">
      <c r="A486" s="32">
        <v>2010.24999999843</v>
      </c>
      <c r="B486" s="32">
        <v>1.1312469999999999</v>
      </c>
      <c r="C486" s="32">
        <v>0.7</v>
      </c>
    </row>
    <row r="487" spans="1:3" x14ac:dyDescent="0.25">
      <c r="A487" s="32">
        <v>2010.3333333317601</v>
      </c>
      <c r="B487" s="32">
        <v>0.95426120000000003</v>
      </c>
      <c r="C487" s="32">
        <v>0.4</v>
      </c>
    </row>
    <row r="488" spans="1:3" x14ac:dyDescent="0.25">
      <c r="A488" s="32">
        <v>2010.4166666650899</v>
      </c>
      <c r="B488" s="32">
        <v>0.82553659999999995</v>
      </c>
      <c r="C488" s="32">
        <v>0.2</v>
      </c>
    </row>
    <row r="489" spans="1:3" x14ac:dyDescent="0.25">
      <c r="A489" s="32">
        <v>2010.49999999842</v>
      </c>
      <c r="B489" s="32">
        <v>1.613083</v>
      </c>
      <c r="C489" s="32">
        <v>1.3</v>
      </c>
    </row>
    <row r="490" spans="1:3" x14ac:dyDescent="0.25">
      <c r="A490" s="32">
        <v>2010.5833333317501</v>
      </c>
      <c r="B490" s="32">
        <v>1.4865759999999999</v>
      </c>
      <c r="C490" s="32">
        <v>1.2</v>
      </c>
    </row>
    <row r="491" spans="1:3" x14ac:dyDescent="0.25">
      <c r="A491" s="32">
        <v>2010.6666666650799</v>
      </c>
      <c r="B491" s="32">
        <v>1.5780179999999999</v>
      </c>
      <c r="C491" s="32">
        <v>1.4</v>
      </c>
    </row>
    <row r="492" spans="1:3" x14ac:dyDescent="0.25">
      <c r="A492" s="32">
        <v>2010.74999999841</v>
      </c>
      <c r="B492" s="32">
        <v>1.5766260000000001</v>
      </c>
      <c r="C492" s="32">
        <v>1.4</v>
      </c>
    </row>
    <row r="493" spans="1:3" x14ac:dyDescent="0.25">
      <c r="A493" s="32">
        <v>2010.8333333317401</v>
      </c>
      <c r="B493" s="32">
        <v>1.5561199999999999</v>
      </c>
      <c r="C493" s="32">
        <v>1.4</v>
      </c>
    </row>
    <row r="494" spans="1:3" x14ac:dyDescent="0.25">
      <c r="A494" s="32">
        <v>2010.9166666650699</v>
      </c>
      <c r="B494" s="32">
        <v>1.931616</v>
      </c>
      <c r="C494" s="32">
        <v>1.8</v>
      </c>
    </row>
    <row r="495" spans="1:3" x14ac:dyDescent="0.25">
      <c r="A495" s="32">
        <v>2010.9999999984</v>
      </c>
      <c r="B495" s="32">
        <v>1.854525</v>
      </c>
      <c r="C495" s="32">
        <v>1.9</v>
      </c>
    </row>
    <row r="496" spans="1:3" x14ac:dyDescent="0.25">
      <c r="A496" s="32">
        <v>2011.08333333173</v>
      </c>
      <c r="B496" s="32">
        <v>1.896571</v>
      </c>
      <c r="C496" s="32">
        <v>2</v>
      </c>
    </row>
    <row r="497" spans="1:3" x14ac:dyDescent="0.25">
      <c r="A497" s="32">
        <v>2011.1666666650599</v>
      </c>
      <c r="B497" s="32">
        <v>1.8415600000000001</v>
      </c>
      <c r="C497" s="32">
        <v>1.8</v>
      </c>
    </row>
    <row r="498" spans="1:3" x14ac:dyDescent="0.25">
      <c r="A498" s="32">
        <v>2011.24999999839</v>
      </c>
      <c r="B498" s="32">
        <v>2.041703</v>
      </c>
      <c r="C498" s="32">
        <v>2.1</v>
      </c>
    </row>
    <row r="499" spans="1:3" x14ac:dyDescent="0.25">
      <c r="A499" s="32">
        <v>2011.33333333172</v>
      </c>
      <c r="B499" s="32">
        <v>2.1621030000000001</v>
      </c>
      <c r="C499" s="32">
        <v>2.2999999999999998</v>
      </c>
    </row>
    <row r="500" spans="1:3" x14ac:dyDescent="0.25">
      <c r="A500" s="32">
        <v>2011.4166666650499</v>
      </c>
      <c r="B500" s="32">
        <v>2.150655</v>
      </c>
      <c r="C500" s="32">
        <v>2.2999999999999998</v>
      </c>
    </row>
    <row r="501" spans="1:3" x14ac:dyDescent="0.25">
      <c r="A501" s="32">
        <v>2011.49999999838</v>
      </c>
      <c r="B501" s="32">
        <v>2.9559890000000002</v>
      </c>
      <c r="C501" s="32">
        <v>3.2</v>
      </c>
    </row>
    <row r="502" spans="1:3" x14ac:dyDescent="0.25">
      <c r="A502" s="32">
        <v>2011.58333333171</v>
      </c>
      <c r="B502" s="32">
        <v>2.962396</v>
      </c>
      <c r="C502" s="32">
        <v>3.2</v>
      </c>
    </row>
    <row r="503" spans="1:3" x14ac:dyDescent="0.25">
      <c r="A503" s="32">
        <v>2011.6666666650401</v>
      </c>
      <c r="B503" s="32">
        <v>2.694188</v>
      </c>
      <c r="C503" s="32">
        <v>3</v>
      </c>
    </row>
    <row r="504" spans="1:3" x14ac:dyDescent="0.25">
      <c r="A504" s="32">
        <v>2011.74999999837</v>
      </c>
      <c r="B504" s="32">
        <v>2.6484320000000001</v>
      </c>
      <c r="C504" s="32">
        <v>2.8</v>
      </c>
    </row>
    <row r="505" spans="1:3" x14ac:dyDescent="0.25">
      <c r="A505" s="32">
        <v>2011.8333333317</v>
      </c>
      <c r="B505" s="32">
        <v>2.4559880000000001</v>
      </c>
      <c r="C505" s="32">
        <v>2.6</v>
      </c>
    </row>
    <row r="506" spans="1:3" x14ac:dyDescent="0.25">
      <c r="A506" s="32">
        <v>2011.9166666650301</v>
      </c>
      <c r="B506" s="32">
        <v>2.4177740000000001</v>
      </c>
      <c r="C506" s="32">
        <v>2.5</v>
      </c>
    </row>
    <row r="507" spans="1:3" x14ac:dyDescent="0.25">
      <c r="A507" s="32">
        <v>2011.99999999836</v>
      </c>
      <c r="B507" s="32">
        <v>2.4749240000000001</v>
      </c>
      <c r="C507" s="32">
        <v>2.9</v>
      </c>
    </row>
    <row r="508" spans="1:3" x14ac:dyDescent="0.25">
      <c r="A508" s="32">
        <v>2012.08333333169</v>
      </c>
      <c r="B508" s="32">
        <v>2.4780869999999999</v>
      </c>
      <c r="C508" s="32">
        <v>2.9</v>
      </c>
    </row>
    <row r="509" spans="1:3" x14ac:dyDescent="0.25">
      <c r="A509" s="32">
        <v>2012.1666666650201</v>
      </c>
      <c r="B509" s="32">
        <v>2.482345</v>
      </c>
      <c r="C509" s="32">
        <v>2.9</v>
      </c>
    </row>
    <row r="510" spans="1:3" x14ac:dyDescent="0.25">
      <c r="A510" s="32">
        <v>2012.2499999983499</v>
      </c>
      <c r="B510" s="32">
        <v>2.3520650000000001</v>
      </c>
      <c r="C510" s="32">
        <v>2.8</v>
      </c>
    </row>
    <row r="511" spans="1:3" x14ac:dyDescent="0.25">
      <c r="A511" s="32">
        <v>2012.33333333168</v>
      </c>
      <c r="B511" s="32">
        <v>2.1269809999999998</v>
      </c>
      <c r="C511" s="32">
        <v>2.5</v>
      </c>
    </row>
    <row r="512" spans="1:3" x14ac:dyDescent="0.25">
      <c r="A512" s="32">
        <v>2012.4166666650101</v>
      </c>
      <c r="B512" s="32">
        <v>2.1374369999999998</v>
      </c>
      <c r="C512" s="32">
        <v>2.5</v>
      </c>
    </row>
    <row r="513" spans="1:3" x14ac:dyDescent="0.25">
      <c r="A513" s="32">
        <v>2012.4999999983399</v>
      </c>
      <c r="B513" s="32">
        <v>2.2968950000000001</v>
      </c>
      <c r="C513" s="32">
        <v>2.6</v>
      </c>
    </row>
    <row r="514" spans="1:3" x14ac:dyDescent="0.25">
      <c r="A514" s="32">
        <v>2012.58333333167</v>
      </c>
      <c r="B514" s="32">
        <v>2.261387</v>
      </c>
      <c r="C514" s="32">
        <v>2.6</v>
      </c>
    </row>
    <row r="515" spans="1:3" x14ac:dyDescent="0.25">
      <c r="A515" s="32">
        <v>2012.6666666650001</v>
      </c>
      <c r="B515" s="32">
        <v>2.3167249999999999</v>
      </c>
      <c r="C515" s="32">
        <v>2.5</v>
      </c>
    </row>
    <row r="516" spans="1:3" x14ac:dyDescent="0.25">
      <c r="A516" s="32">
        <v>2012.7499999983299</v>
      </c>
      <c r="B516" s="32">
        <v>2.8761760000000001</v>
      </c>
      <c r="C516" s="32">
        <v>3.3</v>
      </c>
    </row>
    <row r="517" spans="1:3" x14ac:dyDescent="0.25">
      <c r="A517" s="32">
        <v>2012.83333333166</v>
      </c>
      <c r="B517" s="32">
        <v>2.7683499999999999</v>
      </c>
      <c r="C517" s="32">
        <v>3.2</v>
      </c>
    </row>
    <row r="518" spans="1:3" x14ac:dyDescent="0.25">
      <c r="A518" s="32">
        <v>2012.9166666649901</v>
      </c>
      <c r="B518" s="32">
        <v>2.8923860000000001</v>
      </c>
      <c r="C518" s="32">
        <v>3.4</v>
      </c>
    </row>
    <row r="519" spans="1:3" x14ac:dyDescent="0.25">
      <c r="A519" s="32">
        <v>2012.9999999983199</v>
      </c>
      <c r="B519" s="32">
        <v>2.9684010000000001</v>
      </c>
      <c r="C519" s="32">
        <v>3.2</v>
      </c>
    </row>
    <row r="520" spans="1:3" x14ac:dyDescent="0.25">
      <c r="A520" s="32">
        <v>2013.08333333165</v>
      </c>
      <c r="B520" s="32">
        <v>2.9989439999999998</v>
      </c>
      <c r="C520" s="32">
        <v>3.2</v>
      </c>
    </row>
    <row r="521" spans="1:3" x14ac:dyDescent="0.25">
      <c r="A521" s="32">
        <v>2013.1666666649801</v>
      </c>
      <c r="B521" s="32">
        <v>2.9233660000000001</v>
      </c>
      <c r="C521" s="32">
        <v>3.2</v>
      </c>
    </row>
    <row r="522" spans="1:3" x14ac:dyDescent="0.25">
      <c r="A522" s="32">
        <v>2013.2499999983099</v>
      </c>
      <c r="B522" s="32">
        <v>2.5995629999999998</v>
      </c>
      <c r="C522" s="32">
        <v>2.8</v>
      </c>
    </row>
    <row r="523" spans="1:3" x14ac:dyDescent="0.25">
      <c r="A523" s="32">
        <v>2013.33333333164</v>
      </c>
      <c r="B523" s="32">
        <v>2.769968</v>
      </c>
      <c r="C523" s="32">
        <v>3.1</v>
      </c>
    </row>
    <row r="524" spans="1:3" x14ac:dyDescent="0.25">
      <c r="A524" s="32">
        <v>2013.4166666649701</v>
      </c>
      <c r="B524" s="32">
        <v>2.877472</v>
      </c>
      <c r="C524" s="32">
        <v>3.2</v>
      </c>
    </row>
    <row r="525" spans="1:3" x14ac:dyDescent="0.25">
      <c r="A525" s="32">
        <v>2013.4999999982999</v>
      </c>
      <c r="B525" s="32">
        <v>3.0665279999999999</v>
      </c>
      <c r="C525" s="32">
        <v>3.1</v>
      </c>
    </row>
    <row r="526" spans="1:3" x14ac:dyDescent="0.25">
      <c r="A526" s="32">
        <v>2013.58333333163</v>
      </c>
      <c r="B526" s="32">
        <v>2.8135379999999999</v>
      </c>
      <c r="C526" s="32">
        <v>2.8</v>
      </c>
    </row>
    <row r="527" spans="1:3" x14ac:dyDescent="0.25">
      <c r="A527" s="32">
        <v>2013.6666666649601</v>
      </c>
      <c r="B527" s="32">
        <v>2.4400330000000001</v>
      </c>
      <c r="C527" s="32">
        <v>2.4</v>
      </c>
    </row>
    <row r="528" spans="1:3" x14ac:dyDescent="0.25">
      <c r="A528" s="32">
        <v>2013.7499999982899</v>
      </c>
      <c r="B528" s="32">
        <v>1.5520609999999999</v>
      </c>
      <c r="C528" s="32">
        <v>1.3</v>
      </c>
    </row>
    <row r="529" spans="1:3" x14ac:dyDescent="0.25">
      <c r="A529" s="32">
        <v>2013.83333333162</v>
      </c>
      <c r="B529" s="32">
        <v>1.4655800000000001</v>
      </c>
      <c r="C529" s="32">
        <v>1.2</v>
      </c>
    </row>
    <row r="530" spans="1:3" x14ac:dyDescent="0.25">
      <c r="A530" s="32">
        <v>2013.9166666649501</v>
      </c>
      <c r="B530" s="32">
        <v>1.6535759999999999</v>
      </c>
      <c r="C530" s="32">
        <v>1.4</v>
      </c>
    </row>
    <row r="531" spans="1:3" x14ac:dyDescent="0.25">
      <c r="A531" s="32">
        <v>2013.9999999982799</v>
      </c>
      <c r="B531" s="32">
        <v>1.4155819999999999</v>
      </c>
      <c r="C531" s="32">
        <v>0.8</v>
      </c>
    </row>
    <row r="532" spans="1:3" x14ac:dyDescent="0.25">
      <c r="A532" s="32">
        <v>2014.08333333161</v>
      </c>
      <c r="B532" s="32">
        <v>1.0559769999999999</v>
      </c>
      <c r="C532" s="32">
        <v>0.4</v>
      </c>
    </row>
    <row r="533" spans="1:3" x14ac:dyDescent="0.25">
      <c r="A533" s="32">
        <v>2014.1666666649401</v>
      </c>
      <c r="B533" s="32">
        <v>0.8216677</v>
      </c>
      <c r="C533" s="32">
        <v>0.1</v>
      </c>
    </row>
    <row r="534" spans="1:3" x14ac:dyDescent="0.25">
      <c r="A534" s="32">
        <v>2014.2499999982699</v>
      </c>
      <c r="B534" s="32">
        <v>1.1959059999999999</v>
      </c>
      <c r="C534" s="32">
        <v>0.6</v>
      </c>
    </row>
    <row r="535" spans="1:3" x14ac:dyDescent="0.25">
      <c r="A535" s="32">
        <v>2014.3333333316</v>
      </c>
      <c r="B535" s="32">
        <v>0.83088459999999997</v>
      </c>
      <c r="C535" s="32">
        <v>0.1</v>
      </c>
    </row>
    <row r="536" spans="1:3" x14ac:dyDescent="0.25">
      <c r="A536" s="32">
        <v>2014.4166666649301</v>
      </c>
      <c r="B536" s="32">
        <v>0.93572010000000005</v>
      </c>
      <c r="C536" s="32">
        <v>0.3</v>
      </c>
    </row>
    <row r="537" spans="1:3" x14ac:dyDescent="0.25">
      <c r="A537" s="32">
        <v>2014.4999999982599</v>
      </c>
      <c r="B537" s="32">
        <v>0.90771559999999996</v>
      </c>
      <c r="C537" s="32">
        <v>0.3</v>
      </c>
    </row>
    <row r="538" spans="1:3" x14ac:dyDescent="0.25">
      <c r="A538" s="32">
        <v>2014.58333333159</v>
      </c>
      <c r="B538" s="32">
        <v>0.95930530000000003</v>
      </c>
      <c r="C538" s="32">
        <v>0.4</v>
      </c>
    </row>
    <row r="539" spans="1:3" x14ac:dyDescent="0.25">
      <c r="A539" s="32">
        <v>2014.6666666649201</v>
      </c>
      <c r="B539" s="32">
        <v>0.88817120000000005</v>
      </c>
      <c r="C539" s="32">
        <v>0.3</v>
      </c>
    </row>
    <row r="540" spans="1:3" x14ac:dyDescent="0.25">
      <c r="A540" s="32">
        <v>2014.7499999982499</v>
      </c>
      <c r="B540" s="32">
        <v>1.052632</v>
      </c>
      <c r="C540" s="32">
        <v>0.4</v>
      </c>
    </row>
    <row r="541" spans="1:3" x14ac:dyDescent="0.25">
      <c r="A541" s="32">
        <v>2014.83333333158</v>
      </c>
      <c r="B541" s="32">
        <v>0.95615910000000004</v>
      </c>
      <c r="C541" s="32">
        <v>0.3</v>
      </c>
    </row>
    <row r="542" spans="1:3" x14ac:dyDescent="0.25">
      <c r="A542" s="32">
        <v>2014.9166666649101</v>
      </c>
      <c r="B542" s="32">
        <v>0.70150460000000003</v>
      </c>
      <c r="C542" s="32">
        <v>-0.1</v>
      </c>
    </row>
    <row r="543" spans="1:3" x14ac:dyDescent="0.25">
      <c r="A543" s="32">
        <v>2014.9999999982399</v>
      </c>
      <c r="B543" s="32">
        <v>0</v>
      </c>
      <c r="C543" s="32">
        <v>-0.7</v>
      </c>
    </row>
    <row r="544" spans="1:3" x14ac:dyDescent="0.25">
      <c r="A544" s="32">
        <v>2015.08333333157</v>
      </c>
      <c r="B544" s="32">
        <v>0.1217409</v>
      </c>
      <c r="C544" s="32">
        <v>-0.5</v>
      </c>
    </row>
    <row r="545" spans="1:3" x14ac:dyDescent="0.25">
      <c r="A545" s="32">
        <v>2015.1666666649</v>
      </c>
      <c r="B545" s="32">
        <v>0.36220950000000002</v>
      </c>
      <c r="C545" s="32">
        <v>-0.3</v>
      </c>
    </row>
    <row r="546" spans="1:3" x14ac:dyDescent="0.25">
      <c r="A546" s="32">
        <v>2015.2499999982299</v>
      </c>
      <c r="B546" s="32">
        <v>0.54081120000000005</v>
      </c>
      <c r="C546" s="32">
        <v>0</v>
      </c>
    </row>
    <row r="547" spans="1:3" x14ac:dyDescent="0.25">
      <c r="A547" s="32">
        <v>2015.33333333156</v>
      </c>
      <c r="B547" s="32">
        <v>1.1054170000000001</v>
      </c>
      <c r="C547" s="32">
        <v>0.7</v>
      </c>
    </row>
    <row r="548" spans="1:3" x14ac:dyDescent="0.25">
      <c r="A548" s="32">
        <v>2015.41666666489</v>
      </c>
      <c r="B548" s="32">
        <v>0.99758159999999996</v>
      </c>
      <c r="C548" s="32">
        <v>0.5</v>
      </c>
    </row>
    <row r="549" spans="1:3" x14ac:dyDescent="0.25">
      <c r="A549" s="32">
        <v>2015.4999999982199</v>
      </c>
      <c r="B549" s="32">
        <v>0.94952519999999996</v>
      </c>
      <c r="C549" s="32">
        <v>0.8</v>
      </c>
    </row>
    <row r="550" spans="1:3" x14ac:dyDescent="0.25">
      <c r="A550" s="32">
        <v>2015.58333333155</v>
      </c>
      <c r="B550" s="32">
        <v>0.71014200000000005</v>
      </c>
      <c r="C550" s="32">
        <v>0.4</v>
      </c>
    </row>
    <row r="551" spans="1:3" x14ac:dyDescent="0.25">
      <c r="A551" s="32">
        <v>2015.66666666488</v>
      </c>
      <c r="B551" s="32">
        <v>0.54021609999999998</v>
      </c>
      <c r="C551" s="32">
        <v>0.3</v>
      </c>
    </row>
    <row r="552" spans="1:3" x14ac:dyDescent="0.25">
      <c r="A552" s="32">
        <v>2015.7499999982099</v>
      </c>
      <c r="B552" s="32">
        <v>0.57091340000000002</v>
      </c>
      <c r="C552" s="32">
        <v>0.4</v>
      </c>
    </row>
    <row r="553" spans="1:3" x14ac:dyDescent="0.25">
      <c r="A553" s="32">
        <v>2015.83333333154</v>
      </c>
      <c r="B553" s="32">
        <v>0.60453400000000002</v>
      </c>
      <c r="C553" s="32">
        <v>0.4</v>
      </c>
    </row>
    <row r="554" spans="1:3" x14ac:dyDescent="0.25">
      <c r="A554" s="32">
        <v>2015.91666666487</v>
      </c>
      <c r="B554" s="32">
        <v>0.68652190000000002</v>
      </c>
      <c r="C554" s="32">
        <v>0.5</v>
      </c>
    </row>
    <row r="555" spans="1:3" x14ac:dyDescent="0.25">
      <c r="A555" s="32">
        <v>2015.9999999982001</v>
      </c>
      <c r="B555" s="32">
        <v>0.57055529999999999</v>
      </c>
      <c r="C555" s="32">
        <v>0.2</v>
      </c>
    </row>
    <row r="556" spans="1:3" x14ac:dyDescent="0.25">
      <c r="A556" s="32">
        <v>2016.08333333153</v>
      </c>
      <c r="B556" s="32">
        <v>0.61809709999999995</v>
      </c>
      <c r="C556" s="32">
        <v>0.3</v>
      </c>
    </row>
    <row r="557" spans="1:3" x14ac:dyDescent="0.25">
      <c r="A557" s="32">
        <v>2016.16666666486</v>
      </c>
      <c r="B557" s="32">
        <v>0.56140350000000006</v>
      </c>
      <c r="C557" s="32">
        <v>0.5</v>
      </c>
    </row>
    <row r="558" spans="1:3" x14ac:dyDescent="0.25">
      <c r="A558" s="32">
        <v>2016.2499999981901</v>
      </c>
      <c r="B558" s="32">
        <v>9.9611519999999992E-3</v>
      </c>
      <c r="C558" s="32">
        <v>-0.2</v>
      </c>
    </row>
    <row r="559" spans="1:3" x14ac:dyDescent="0.25">
      <c r="A559" s="32">
        <v>2016.33333333152</v>
      </c>
      <c r="B559" s="32">
        <v>-2.9818109999999998E-2</v>
      </c>
      <c r="C559" s="32">
        <v>-0.2</v>
      </c>
    </row>
    <row r="560" spans="1:3" x14ac:dyDescent="0.25">
      <c r="A560" s="32">
        <v>2016.41666666485</v>
      </c>
      <c r="B560" s="32">
        <v>2.9931159999999998E-2</v>
      </c>
      <c r="C560" s="32">
        <v>-0.2</v>
      </c>
    </row>
    <row r="561" spans="1:3" x14ac:dyDescent="0.25">
      <c r="A561" s="32">
        <v>2016.4999999981801</v>
      </c>
      <c r="B561" s="32">
        <v>-0.2376238</v>
      </c>
      <c r="C561" s="32">
        <v>-0.6</v>
      </c>
    </row>
    <row r="562" spans="1:3" x14ac:dyDescent="0.25">
      <c r="A562" s="32">
        <v>2016.5833333315099</v>
      </c>
      <c r="B562" s="32">
        <v>0.188698</v>
      </c>
      <c r="C562" s="32">
        <v>0.1</v>
      </c>
    </row>
    <row r="563" spans="1:3" x14ac:dyDescent="0.25">
      <c r="A563" s="32">
        <v>2016.66666666484</v>
      </c>
      <c r="B563" s="32">
        <v>6.9651740000000004E-2</v>
      </c>
      <c r="C563" s="32">
        <v>-0.1</v>
      </c>
    </row>
    <row r="564" spans="1:3" x14ac:dyDescent="0.25">
      <c r="A564" s="32">
        <v>2016.7499999981701</v>
      </c>
      <c r="B564" s="32">
        <v>0.41828500000000002</v>
      </c>
      <c r="C564" s="32">
        <v>0.3</v>
      </c>
    </row>
    <row r="565" spans="1:3" x14ac:dyDescent="0.25">
      <c r="A565" s="32">
        <v>2016.8333333314999</v>
      </c>
      <c r="B565" s="32">
        <v>0.64096149999999996</v>
      </c>
      <c r="C565" s="32">
        <v>0.4</v>
      </c>
    </row>
    <row r="566" spans="1:3" x14ac:dyDescent="0.25">
      <c r="A566" s="32">
        <v>2016.91666666483</v>
      </c>
      <c r="B566" s="32">
        <v>0.98265309999999995</v>
      </c>
      <c r="C566" s="32">
        <v>0.7</v>
      </c>
    </row>
    <row r="567" spans="1:3" x14ac:dyDescent="0.25">
      <c r="A567" s="32">
        <v>2016.9999999981601</v>
      </c>
      <c r="B567" s="32">
        <v>1.6614329999999999</v>
      </c>
      <c r="C567" s="32">
        <v>1.6</v>
      </c>
    </row>
    <row r="568" spans="1:3" x14ac:dyDescent="0.25">
      <c r="A568" s="32">
        <v>2017.0833333314899</v>
      </c>
      <c r="B568" s="32">
        <v>1.8026180000000001</v>
      </c>
      <c r="C568" s="32">
        <v>1.7</v>
      </c>
    </row>
    <row r="569" spans="1:3" x14ac:dyDescent="0.25">
      <c r="A569" s="32">
        <v>2017.16666666482</v>
      </c>
      <c r="B569" s="32">
        <v>1.1265080000000001</v>
      </c>
      <c r="C569" s="32">
        <v>0.6</v>
      </c>
    </row>
    <row r="570" spans="1:3" x14ac:dyDescent="0.25">
      <c r="A570" s="32">
        <v>2017.2499999981501</v>
      </c>
      <c r="B570" s="32">
        <v>1.5737049999999999</v>
      </c>
      <c r="C570" s="32">
        <v>1.4</v>
      </c>
    </row>
    <row r="571" spans="1:3" x14ac:dyDescent="0.25">
      <c r="A571" s="32">
        <v>2017.3333333314799</v>
      </c>
      <c r="B571" s="32">
        <v>1.0638300000000001</v>
      </c>
      <c r="C571" s="32">
        <v>0.7</v>
      </c>
    </row>
    <row r="572" spans="1:3" x14ac:dyDescent="0.25">
      <c r="A572" s="32">
        <v>2017.41666666481</v>
      </c>
      <c r="B572" s="32">
        <v>1.107121</v>
      </c>
      <c r="C572" s="32">
        <v>1</v>
      </c>
    </row>
    <row r="573" spans="1:3" x14ac:dyDescent="0.25">
      <c r="A573" s="32">
        <v>2017.4999999981401</v>
      </c>
      <c r="B573" s="32">
        <v>1.339817</v>
      </c>
      <c r="C573" s="32">
        <v>1.5</v>
      </c>
    </row>
    <row r="574" spans="1:3" x14ac:dyDescent="0.25">
      <c r="A574" s="32">
        <v>2017.5833333314699</v>
      </c>
      <c r="B574" s="32">
        <v>1.377875</v>
      </c>
      <c r="C574" s="32">
        <v>1.5</v>
      </c>
    </row>
    <row r="575" spans="1:3" x14ac:dyDescent="0.25">
      <c r="A575" s="32">
        <v>2017.6666666648</v>
      </c>
      <c r="B575" s="32">
        <v>1.4517249999999999</v>
      </c>
      <c r="C575" s="32">
        <v>1.4</v>
      </c>
    </row>
    <row r="576" spans="1:3" x14ac:dyDescent="0.25">
      <c r="A576" s="32">
        <v>2017.7499999981301</v>
      </c>
      <c r="B576" s="32">
        <v>1.32897</v>
      </c>
      <c r="C576" s="32">
        <v>1.3</v>
      </c>
    </row>
    <row r="577" spans="1:3" x14ac:dyDescent="0.25">
      <c r="A577" s="32">
        <v>2017.8333333314599</v>
      </c>
      <c r="B577" s="32">
        <v>1.502637</v>
      </c>
      <c r="C577" s="32">
        <v>1.5</v>
      </c>
    </row>
    <row r="578" spans="1:3" x14ac:dyDescent="0.25">
      <c r="A578" s="32">
        <v>2017.91666666479</v>
      </c>
      <c r="B578" s="32">
        <v>1.251117</v>
      </c>
      <c r="C578" s="32">
        <v>1.2</v>
      </c>
    </row>
    <row r="579" spans="1:3" x14ac:dyDescent="0.25">
      <c r="A579" s="32">
        <v>2017.9999999981201</v>
      </c>
      <c r="B579" s="32">
        <v>1.4648730000000001</v>
      </c>
      <c r="C579" s="32">
        <v>1.5</v>
      </c>
    </row>
    <row r="580" spans="1:3" x14ac:dyDescent="0.25">
      <c r="A580" s="32">
        <v>2018.0833333314499</v>
      </c>
      <c r="B580" s="32">
        <v>1.2068449999999999</v>
      </c>
      <c r="C580" s="32">
        <v>1.3</v>
      </c>
    </row>
    <row r="581" spans="1:3" x14ac:dyDescent="0.25">
      <c r="A581" s="32">
        <v>2018.16666666478</v>
      </c>
      <c r="B581" s="32">
        <v>1.015379</v>
      </c>
      <c r="C581" s="32">
        <v>1</v>
      </c>
    </row>
    <row r="582" spans="1:3" x14ac:dyDescent="0.25">
      <c r="A582" s="32">
        <v>2018.2499999981101</v>
      </c>
      <c r="B582" s="32">
        <v>1.10806</v>
      </c>
      <c r="C582" s="32">
        <v>1</v>
      </c>
    </row>
    <row r="583" spans="1:3" x14ac:dyDescent="0.25">
      <c r="A583" s="32">
        <v>2018.3333333314399</v>
      </c>
      <c r="B583" s="32">
        <v>1.741269</v>
      </c>
      <c r="C583" s="32">
        <v>1.9</v>
      </c>
    </row>
    <row r="584" spans="1:3" x14ac:dyDescent="0.25">
      <c r="A584" s="32">
        <v>2018.41666666477</v>
      </c>
      <c r="B584" s="32">
        <v>1.7066190000000001</v>
      </c>
      <c r="C584" s="32">
        <v>1.7</v>
      </c>
    </row>
    <row r="585" spans="1:3" x14ac:dyDescent="0.25">
      <c r="A585" s="32">
        <v>2018.4999999981001</v>
      </c>
      <c r="B585" s="32">
        <v>2.125159</v>
      </c>
      <c r="C585" s="32">
        <v>1.9</v>
      </c>
    </row>
    <row r="586" spans="1:3" x14ac:dyDescent="0.25">
      <c r="A586" s="32">
        <v>2018.5833333314299</v>
      </c>
      <c r="B586" s="32">
        <v>2.082722</v>
      </c>
      <c r="C586" s="32">
        <v>1.9</v>
      </c>
    </row>
    <row r="587" spans="1:3" x14ac:dyDescent="0.25">
      <c r="A587" s="32">
        <v>2018.66666666476</v>
      </c>
      <c r="B587" s="32">
        <v>1.881799</v>
      </c>
      <c r="C587" s="32">
        <v>1.6</v>
      </c>
    </row>
    <row r="588" spans="1:3" x14ac:dyDescent="0.25">
      <c r="A588" s="32">
        <v>2018.7499999980901</v>
      </c>
      <c r="B588" s="32">
        <v>2.104336</v>
      </c>
      <c r="C588" s="32">
        <v>1.9</v>
      </c>
    </row>
    <row r="589" spans="1:3" x14ac:dyDescent="0.25">
      <c r="A589" s="32">
        <v>2018.8333333314199</v>
      </c>
      <c r="B589" s="32">
        <v>2.0294120000000002</v>
      </c>
      <c r="C589" s="32">
        <v>1.8</v>
      </c>
    </row>
    <row r="590" spans="1:3" x14ac:dyDescent="0.25">
      <c r="A590" s="32">
        <v>2018.91666666475</v>
      </c>
      <c r="B590" s="32">
        <v>1.9613609999999999</v>
      </c>
      <c r="C590" s="32">
        <v>1.8</v>
      </c>
    </row>
    <row r="591" spans="1:3" x14ac:dyDescent="0.25">
      <c r="A591" s="32">
        <v>2018.9999999980801</v>
      </c>
      <c r="B591" s="32">
        <v>2.19014</v>
      </c>
      <c r="C591" s="32">
        <v>2</v>
      </c>
    </row>
    <row r="592" spans="1:3" x14ac:dyDescent="0.25">
      <c r="A592" s="32">
        <v>2019.0833333314099</v>
      </c>
      <c r="B592" s="32">
        <v>2.5999409999999998</v>
      </c>
      <c r="C592" s="32">
        <v>2.6</v>
      </c>
    </row>
    <row r="593" spans="1:3" x14ac:dyDescent="0.25">
      <c r="A593" s="32">
        <v>2019.16666666474</v>
      </c>
      <c r="B593" s="32">
        <v>2.8300969999999999</v>
      </c>
      <c r="C593" s="32">
        <v>2.9</v>
      </c>
    </row>
    <row r="594" spans="1:3" x14ac:dyDescent="0.25">
      <c r="A594" s="32">
        <v>2019.2499999980701</v>
      </c>
      <c r="B594" s="32">
        <v>2.8804189999999998</v>
      </c>
      <c r="C594" s="32">
        <v>3</v>
      </c>
    </row>
    <row r="595" spans="1:3" x14ac:dyDescent="0.25">
      <c r="A595" s="32">
        <v>2019.3333333313999</v>
      </c>
      <c r="B595" s="32">
        <v>2.4366660000000002</v>
      </c>
      <c r="C595" s="32">
        <v>2.2999999999999998</v>
      </c>
    </row>
    <row r="596" spans="1:3" x14ac:dyDescent="0.25">
      <c r="A596" s="32">
        <v>2019.41666666473</v>
      </c>
      <c r="B596" s="32">
        <v>2.6576140000000001</v>
      </c>
      <c r="C596" s="32">
        <v>2.7</v>
      </c>
    </row>
    <row r="597" spans="1:3" x14ac:dyDescent="0.25">
      <c r="A597" s="32">
        <v>2019.49999999806</v>
      </c>
      <c r="B597" s="32">
        <v>2.5124659999999999</v>
      </c>
      <c r="C597" s="32">
        <v>2.6</v>
      </c>
    </row>
    <row r="598" spans="1:3" x14ac:dyDescent="0.25">
      <c r="A598" s="32">
        <v>2019.5833333313899</v>
      </c>
      <c r="B598" s="32">
        <v>2.8448280000000001</v>
      </c>
      <c r="C598" s="32">
        <v>3.1</v>
      </c>
    </row>
    <row r="599" spans="1:3" x14ac:dyDescent="0.25">
      <c r="A599" s="32">
        <v>2019.66666666472</v>
      </c>
      <c r="B599" s="32">
        <v>2.6455030000000002</v>
      </c>
      <c r="C599" s="32">
        <v>2.7</v>
      </c>
    </row>
    <row r="600" spans="1:3" x14ac:dyDescent="0.25">
      <c r="A600" s="32">
        <v>2019.74999999805</v>
      </c>
      <c r="B600" s="32">
        <v>2.7223929999999998</v>
      </c>
      <c r="C600" s="32">
        <v>2.8</v>
      </c>
    </row>
    <row r="601" spans="1:3" x14ac:dyDescent="0.25">
      <c r="A601" s="32">
        <v>2019.8333333313799</v>
      </c>
      <c r="B601" s="32">
        <v>2.5559720000000001</v>
      </c>
      <c r="C601" s="32">
        <v>2.6</v>
      </c>
    </row>
    <row r="602" spans="1:3" x14ac:dyDescent="0.25">
      <c r="A602" s="32">
        <v>2019.91666666471</v>
      </c>
      <c r="B602" s="32">
        <v>2.7219389999999999</v>
      </c>
      <c r="C602" s="32">
        <v>2.8</v>
      </c>
    </row>
    <row r="603" spans="1:3" x14ac:dyDescent="0.25">
      <c r="A603" s="32">
        <v>2019.99999999804</v>
      </c>
      <c r="B603" s="32">
        <v>1.845267</v>
      </c>
      <c r="C603" s="32">
        <v>1.7</v>
      </c>
    </row>
    <row r="604" spans="1:3" x14ac:dyDescent="0.25">
      <c r="A604" s="32">
        <v>2020.0833333313701</v>
      </c>
      <c r="B604" s="32">
        <v>1.5909310000000001</v>
      </c>
      <c r="C604" s="32">
        <v>1.3</v>
      </c>
    </row>
    <row r="605" spans="1:3" x14ac:dyDescent="0.25">
      <c r="A605" s="32">
        <v>2020.1666666647</v>
      </c>
      <c r="B605" s="32">
        <v>1.404574</v>
      </c>
      <c r="C605" s="32">
        <v>1.1000000000000001</v>
      </c>
    </row>
    <row r="606" spans="1:3" x14ac:dyDescent="0.25">
      <c r="A606" s="32">
        <v>2020.24999999803</v>
      </c>
      <c r="B606" s="32">
        <v>1.187783</v>
      </c>
      <c r="C606" s="32">
        <v>1</v>
      </c>
    </row>
    <row r="607" spans="1:3" x14ac:dyDescent="0.25">
      <c r="A607" s="32">
        <v>2020.3333333313601</v>
      </c>
      <c r="B607" s="32">
        <v>1.170474</v>
      </c>
      <c r="C607" s="32">
        <v>1.1000000000000001</v>
      </c>
    </row>
    <row r="608" spans="1:3" x14ac:dyDescent="0.25">
      <c r="A608" s="32">
        <v>2020.41666666469</v>
      </c>
      <c r="B608" s="32">
        <v>1.577853</v>
      </c>
      <c r="C608" s="32">
        <v>1.7</v>
      </c>
    </row>
    <row r="609" spans="1:3" x14ac:dyDescent="0.25">
      <c r="A609" s="32">
        <v>2020.49999999803</v>
      </c>
      <c r="B609" s="32">
        <v>1.6744619999999999</v>
      </c>
      <c r="C609" s="32">
        <v>1.6</v>
      </c>
    </row>
    <row r="610" spans="1:3" x14ac:dyDescent="0.25">
      <c r="A610" s="32">
        <v>2020.5833333313601</v>
      </c>
      <c r="B610" s="32">
        <v>0.70783280000000004</v>
      </c>
      <c r="C610" s="32">
        <v>0.3</v>
      </c>
    </row>
    <row r="611" spans="1:3" x14ac:dyDescent="0.25">
      <c r="A611" s="32">
        <v>2020.66666666469</v>
      </c>
      <c r="B611" s="32">
        <v>1.105904</v>
      </c>
      <c r="C611" s="32">
        <v>1</v>
      </c>
    </row>
    <row r="612" spans="1:3" x14ac:dyDescent="0.25">
      <c r="A612" s="32">
        <v>2020.74999999802</v>
      </c>
      <c r="B612" s="32">
        <v>1.2224710000000001</v>
      </c>
      <c r="C612" s="32">
        <v>1.2</v>
      </c>
    </row>
    <row r="613" spans="1:3" x14ac:dyDescent="0.25">
      <c r="A613" s="32">
        <v>2020.8333333313501</v>
      </c>
      <c r="B613" s="32">
        <v>0.82451050000000004</v>
      </c>
      <c r="C613" s="32">
        <v>0.7</v>
      </c>
    </row>
    <row r="614" spans="1:3" x14ac:dyDescent="0.25">
      <c r="A614" s="32">
        <v>2020.91666666468</v>
      </c>
      <c r="B614" s="32">
        <v>0.98314610000000002</v>
      </c>
      <c r="C614" s="32">
        <v>0.9</v>
      </c>
    </row>
    <row r="615" spans="1:3" x14ac:dyDescent="0.25">
      <c r="A615" s="32">
        <v>2020.99999999801</v>
      </c>
      <c r="B615" s="32">
        <v>1.557045</v>
      </c>
      <c r="C615" s="32">
        <v>1.6</v>
      </c>
    </row>
    <row r="616" spans="1:3" x14ac:dyDescent="0.25">
      <c r="A616" s="32">
        <v>2021.0833333313401</v>
      </c>
      <c r="B616" s="32">
        <v>1.8098270000000001</v>
      </c>
      <c r="C616" s="32">
        <v>1.9</v>
      </c>
    </row>
    <row r="617" spans="1:3" x14ac:dyDescent="0.25">
      <c r="A617" s="32">
        <v>2021.1666666646699</v>
      </c>
      <c r="B617" s="32">
        <v>1.890501</v>
      </c>
      <c r="C617" s="32">
        <v>1.9</v>
      </c>
    </row>
    <row r="618" spans="1:3" x14ac:dyDescent="0.25">
      <c r="A618" s="32">
        <v>2021.249999998</v>
      </c>
      <c r="B618" s="32">
        <v>1.8818710000000001</v>
      </c>
      <c r="C618" s="32">
        <v>1.7</v>
      </c>
    </row>
    <row r="619" spans="1:3" x14ac:dyDescent="0.25">
      <c r="A619" s="34">
        <v>2021.3333333313301</v>
      </c>
      <c r="B619" s="34">
        <v>2.1272630000000001</v>
      </c>
      <c r="C619" s="34">
        <v>2</v>
      </c>
    </row>
  </sheetData>
  <mergeCells count="2">
    <mergeCell ref="A1:C1"/>
    <mergeCell ref="E1:F1"/>
  </mergeCells>
  <pageMargins left="0.7" right="0.7" top="0.75" bottom="0.75" header="0.3" footer="0.3"/>
  <pageSetup paperSize="9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G122"/>
  <sheetViews>
    <sheetView workbookViewId="0">
      <selection activeCell="F7" sqref="F7"/>
    </sheetView>
  </sheetViews>
  <sheetFormatPr defaultColWidth="11.42578125" defaultRowHeight="15" x14ac:dyDescent="0.25"/>
  <cols>
    <col min="1" max="1" width="11.7109375" customWidth="1"/>
    <col min="2" max="3" width="16.7109375" customWidth="1"/>
    <col min="4" max="4" width="21.7109375" customWidth="1"/>
    <col min="6" max="6" width="12.7109375" customWidth="1"/>
    <col min="7" max="7" width="47.7109375" customWidth="1"/>
  </cols>
  <sheetData>
    <row r="1" spans="1:7" ht="15.75" x14ac:dyDescent="0.25">
      <c r="A1" s="227" t="s">
        <v>57</v>
      </c>
      <c r="B1" s="228"/>
      <c r="C1" s="228"/>
      <c r="D1" s="228"/>
      <c r="F1" s="227" t="s">
        <v>58</v>
      </c>
      <c r="G1" s="228"/>
    </row>
    <row r="2" spans="1:7" x14ac:dyDescent="0.25">
      <c r="A2" s="8" t="s">
        <v>56</v>
      </c>
      <c r="B2" s="8" t="s">
        <v>72</v>
      </c>
      <c r="C2" s="8" t="s">
        <v>73</v>
      </c>
      <c r="D2" s="8" t="s">
        <v>74</v>
      </c>
      <c r="F2" s="15" t="s">
        <v>59</v>
      </c>
      <c r="G2" s="9" t="s">
        <v>8</v>
      </c>
    </row>
    <row r="3" spans="1:7" x14ac:dyDescent="0.25">
      <c r="A3" s="36">
        <v>2011.4166666650499</v>
      </c>
      <c r="B3" s="36">
        <v>2.2999999999999998</v>
      </c>
      <c r="C3" s="36">
        <v>2.7</v>
      </c>
      <c r="D3" s="36">
        <v>3.5588280000000001</v>
      </c>
      <c r="F3" s="15" t="s">
        <v>60</v>
      </c>
      <c r="G3" s="10"/>
    </row>
    <row r="4" spans="1:7" x14ac:dyDescent="0.25">
      <c r="A4" s="35">
        <v>2011.49999999838</v>
      </c>
      <c r="B4" s="35">
        <v>3.2</v>
      </c>
      <c r="C4" s="35">
        <v>2.6</v>
      </c>
      <c r="D4" s="35">
        <v>3.6287159999999998</v>
      </c>
      <c r="F4" s="15" t="s">
        <v>61</v>
      </c>
      <c r="G4" s="10" t="s">
        <v>71</v>
      </c>
    </row>
    <row r="5" spans="1:7" x14ac:dyDescent="0.25">
      <c r="A5" s="35">
        <v>2011.58333333171</v>
      </c>
      <c r="B5" s="35">
        <v>3.2</v>
      </c>
      <c r="C5" s="35">
        <v>2.6</v>
      </c>
      <c r="D5" s="35">
        <v>3.7712080000000001</v>
      </c>
      <c r="F5" s="15" t="s">
        <v>63</v>
      </c>
      <c r="G5" s="11"/>
    </row>
    <row r="6" spans="1:7" x14ac:dyDescent="0.25">
      <c r="A6" s="35">
        <v>2011.6666666650401</v>
      </c>
      <c r="B6" s="35">
        <v>3</v>
      </c>
      <c r="C6" s="35">
        <v>3</v>
      </c>
      <c r="D6" s="35">
        <v>3.868357</v>
      </c>
    </row>
    <row r="7" spans="1:7" x14ac:dyDescent="0.25">
      <c r="A7" s="35">
        <v>2011.74999999837</v>
      </c>
      <c r="B7" s="35">
        <v>2.8</v>
      </c>
      <c r="C7" s="35">
        <v>3</v>
      </c>
      <c r="D7" s="35">
        <v>3.5251999999999999</v>
      </c>
      <c r="F7" s="16" t="str">
        <f>HYPERLINK("#'OVERZICHT'!A1", "Link naar overzicht")</f>
        <v>Link naar overzicht</v>
      </c>
    </row>
    <row r="8" spans="1:7" x14ac:dyDescent="0.25">
      <c r="A8" s="35">
        <v>2011.8333333317</v>
      </c>
      <c r="B8" s="35">
        <v>2.6</v>
      </c>
      <c r="C8" s="35">
        <v>3</v>
      </c>
      <c r="D8" s="35">
        <v>3.3943780000000001</v>
      </c>
    </row>
    <row r="9" spans="1:7" x14ac:dyDescent="0.25">
      <c r="A9" s="35">
        <v>2011.9166666650301</v>
      </c>
      <c r="B9" s="35">
        <v>2.5</v>
      </c>
      <c r="C9" s="35">
        <v>2.8</v>
      </c>
      <c r="D9" s="35">
        <v>2.9624190000000001</v>
      </c>
    </row>
    <row r="10" spans="1:7" x14ac:dyDescent="0.25">
      <c r="A10" s="35">
        <v>2011.99999999836</v>
      </c>
      <c r="B10" s="35">
        <v>2.9</v>
      </c>
      <c r="C10" s="35">
        <v>2.7</v>
      </c>
      <c r="D10" s="35">
        <v>2.925217</v>
      </c>
    </row>
    <row r="11" spans="1:7" x14ac:dyDescent="0.25">
      <c r="A11" s="35">
        <v>2012.08333333169</v>
      </c>
      <c r="B11" s="35">
        <v>2.9</v>
      </c>
      <c r="C11" s="35">
        <v>2.7</v>
      </c>
      <c r="D11" s="35">
        <v>2.8710990000000001</v>
      </c>
    </row>
    <row r="12" spans="1:7" x14ac:dyDescent="0.25">
      <c r="A12" s="35">
        <v>2012.1666666650201</v>
      </c>
      <c r="B12" s="35">
        <v>2.9</v>
      </c>
      <c r="C12" s="35">
        <v>2.7</v>
      </c>
      <c r="D12" s="35">
        <v>2.6513979999999999</v>
      </c>
    </row>
    <row r="13" spans="1:7" x14ac:dyDescent="0.25">
      <c r="A13" s="35">
        <v>2012.2499999983499</v>
      </c>
      <c r="B13" s="35">
        <v>2.8</v>
      </c>
      <c r="C13" s="35">
        <v>2.6</v>
      </c>
      <c r="D13" s="35">
        <v>2.30274</v>
      </c>
    </row>
    <row r="14" spans="1:7" x14ac:dyDescent="0.25">
      <c r="A14" s="35">
        <v>2012.33333333168</v>
      </c>
      <c r="B14" s="35">
        <v>2.5</v>
      </c>
      <c r="C14" s="35">
        <v>2.4</v>
      </c>
      <c r="D14" s="35">
        <v>1.7042539999999999</v>
      </c>
    </row>
    <row r="15" spans="1:7" x14ac:dyDescent="0.25">
      <c r="A15" s="35">
        <v>2012.4166666650101</v>
      </c>
      <c r="B15" s="35">
        <v>2.5</v>
      </c>
      <c r="C15" s="35">
        <v>2.4</v>
      </c>
      <c r="D15" s="35">
        <v>1.663994</v>
      </c>
    </row>
    <row r="16" spans="1:7" x14ac:dyDescent="0.25">
      <c r="A16" s="35">
        <v>2012.4999999983399</v>
      </c>
      <c r="B16" s="35">
        <v>2.6</v>
      </c>
      <c r="C16" s="35">
        <v>2.4</v>
      </c>
      <c r="D16" s="35">
        <v>1.4084509999999999</v>
      </c>
    </row>
    <row r="17" spans="1:4" x14ac:dyDescent="0.25">
      <c r="A17" s="35">
        <v>2012.58333333167</v>
      </c>
      <c r="B17" s="35">
        <v>2.6</v>
      </c>
      <c r="C17" s="35">
        <v>2.6</v>
      </c>
      <c r="D17" s="35">
        <v>1.6923790000000001</v>
      </c>
    </row>
    <row r="18" spans="1:4" x14ac:dyDescent="0.25">
      <c r="A18" s="35">
        <v>2012.6666666650001</v>
      </c>
      <c r="B18" s="35">
        <v>2.5</v>
      </c>
      <c r="C18" s="35">
        <v>2.6</v>
      </c>
      <c r="D18" s="35">
        <v>1.991282</v>
      </c>
    </row>
    <row r="19" spans="1:4" x14ac:dyDescent="0.25">
      <c r="A19" s="35">
        <v>2012.7499999983299</v>
      </c>
      <c r="B19" s="35">
        <v>3.3</v>
      </c>
      <c r="C19" s="35">
        <v>2.5</v>
      </c>
      <c r="D19" s="35">
        <v>2.162344</v>
      </c>
    </row>
    <row r="20" spans="1:4" x14ac:dyDescent="0.25">
      <c r="A20" s="35">
        <v>2012.83333333166</v>
      </c>
      <c r="B20" s="35">
        <v>3.2</v>
      </c>
      <c r="C20" s="35">
        <v>2.2000000000000002</v>
      </c>
      <c r="D20" s="35">
        <v>1.7641340000000001</v>
      </c>
    </row>
    <row r="21" spans="1:4" x14ac:dyDescent="0.25">
      <c r="A21" s="35">
        <v>2012.9166666649901</v>
      </c>
      <c r="B21" s="35">
        <v>3.4</v>
      </c>
      <c r="C21" s="35">
        <v>2.2000000000000002</v>
      </c>
      <c r="D21" s="35">
        <v>1.7410220000000001</v>
      </c>
    </row>
    <row r="22" spans="1:4" x14ac:dyDescent="0.25">
      <c r="A22" s="35">
        <v>2012.9999999983199</v>
      </c>
      <c r="B22" s="35">
        <v>3.2</v>
      </c>
      <c r="C22" s="35">
        <v>2</v>
      </c>
      <c r="D22" s="35">
        <v>1.594865</v>
      </c>
    </row>
    <row r="23" spans="1:4" x14ac:dyDescent="0.25">
      <c r="A23" s="35">
        <v>2013.08333333165</v>
      </c>
      <c r="B23" s="35">
        <v>3.2</v>
      </c>
      <c r="C23" s="35">
        <v>1.9</v>
      </c>
      <c r="D23" s="35">
        <v>1.977924</v>
      </c>
    </row>
    <row r="24" spans="1:4" x14ac:dyDescent="0.25">
      <c r="A24" s="35">
        <v>2013.1666666649801</v>
      </c>
      <c r="B24" s="35">
        <v>3.2</v>
      </c>
      <c r="C24" s="35">
        <v>1.7</v>
      </c>
      <c r="D24" s="35">
        <v>1.4738960000000001</v>
      </c>
    </row>
    <row r="25" spans="1:4" x14ac:dyDescent="0.25">
      <c r="A25" s="35">
        <v>2013.2499999983099</v>
      </c>
      <c r="B25" s="35">
        <v>2.8</v>
      </c>
      <c r="C25" s="35">
        <v>1.2</v>
      </c>
      <c r="D25" s="35">
        <v>1.0630850000000001</v>
      </c>
    </row>
    <row r="26" spans="1:4" x14ac:dyDescent="0.25">
      <c r="A26" s="35">
        <v>2013.33333333164</v>
      </c>
      <c r="B26" s="35">
        <v>3.1</v>
      </c>
      <c r="C26" s="35">
        <v>1.4</v>
      </c>
      <c r="D26" s="35">
        <v>1.3619650000000001</v>
      </c>
    </row>
    <row r="27" spans="1:4" x14ac:dyDescent="0.25">
      <c r="A27" s="35">
        <v>2013.4166666649701</v>
      </c>
      <c r="B27" s="35">
        <v>3.2</v>
      </c>
      <c r="C27" s="35">
        <v>1.6</v>
      </c>
      <c r="D27" s="35">
        <v>1.7544169999999999</v>
      </c>
    </row>
    <row r="28" spans="1:4" x14ac:dyDescent="0.25">
      <c r="A28" s="35">
        <v>2013.4999999982999</v>
      </c>
      <c r="B28" s="35">
        <v>3.1</v>
      </c>
      <c r="C28" s="35">
        <v>1.6</v>
      </c>
      <c r="D28" s="35">
        <v>1.960682</v>
      </c>
    </row>
    <row r="29" spans="1:4" x14ac:dyDescent="0.25">
      <c r="A29" s="35">
        <v>2013.58333333163</v>
      </c>
      <c r="B29" s="35">
        <v>2.8</v>
      </c>
      <c r="C29" s="35">
        <v>1.3</v>
      </c>
      <c r="D29" s="35">
        <v>1.5183679999999999</v>
      </c>
    </row>
    <row r="30" spans="1:4" x14ac:dyDescent="0.25">
      <c r="A30" s="35">
        <v>2013.6666666649601</v>
      </c>
      <c r="B30" s="35">
        <v>2.4</v>
      </c>
      <c r="C30" s="35">
        <v>1.1000000000000001</v>
      </c>
      <c r="D30" s="35">
        <v>1.184925</v>
      </c>
    </row>
    <row r="31" spans="1:4" x14ac:dyDescent="0.25">
      <c r="A31" s="35">
        <v>2013.7499999982899</v>
      </c>
      <c r="B31" s="35">
        <v>1.3</v>
      </c>
      <c r="C31" s="35">
        <v>0.7</v>
      </c>
      <c r="D31" s="35">
        <v>0.96361269999999999</v>
      </c>
    </row>
    <row r="32" spans="1:4" x14ac:dyDescent="0.25">
      <c r="A32" s="35">
        <v>2013.83333333162</v>
      </c>
      <c r="B32" s="35">
        <v>1.2</v>
      </c>
      <c r="C32" s="35">
        <v>0.9</v>
      </c>
      <c r="D32" s="35">
        <v>1.2370719999999999</v>
      </c>
    </row>
    <row r="33" spans="1:4" x14ac:dyDescent="0.25">
      <c r="A33" s="35">
        <v>2013.9166666649501</v>
      </c>
      <c r="B33" s="35">
        <v>1.4</v>
      </c>
      <c r="C33" s="35">
        <v>0.8</v>
      </c>
      <c r="D33" s="35">
        <v>1.501736</v>
      </c>
    </row>
    <row r="34" spans="1:4" x14ac:dyDescent="0.25">
      <c r="A34" s="35">
        <v>2013.9999999982799</v>
      </c>
      <c r="B34" s="35">
        <v>0.8</v>
      </c>
      <c r="C34" s="35">
        <v>0.8</v>
      </c>
      <c r="D34" s="35">
        <v>1.5789470000000001</v>
      </c>
    </row>
    <row r="35" spans="1:4" x14ac:dyDescent="0.25">
      <c r="A35" s="35">
        <v>2014.08333333161</v>
      </c>
      <c r="B35" s="35">
        <v>0.4</v>
      </c>
      <c r="C35" s="35">
        <v>0.7</v>
      </c>
      <c r="D35" s="35">
        <v>1.126349</v>
      </c>
    </row>
    <row r="36" spans="1:4" x14ac:dyDescent="0.25">
      <c r="A36" s="35">
        <v>2014.1666666649401</v>
      </c>
      <c r="B36" s="35">
        <v>0.1</v>
      </c>
      <c r="C36" s="35">
        <v>0.5</v>
      </c>
      <c r="D36" s="35">
        <v>1.512203</v>
      </c>
    </row>
    <row r="37" spans="1:4" x14ac:dyDescent="0.25">
      <c r="A37" s="35">
        <v>2014.2499999982699</v>
      </c>
      <c r="B37" s="35">
        <v>0.6</v>
      </c>
      <c r="C37" s="35">
        <v>0.7</v>
      </c>
      <c r="D37" s="35">
        <v>1.952858</v>
      </c>
    </row>
    <row r="38" spans="1:4" x14ac:dyDescent="0.25">
      <c r="A38" s="35">
        <v>2014.3333333316</v>
      </c>
      <c r="B38" s="35">
        <v>0.1</v>
      </c>
      <c r="C38" s="35">
        <v>0.5</v>
      </c>
      <c r="D38" s="35">
        <v>2.1271110000000002</v>
      </c>
    </row>
    <row r="39" spans="1:4" x14ac:dyDescent="0.25">
      <c r="A39" s="35">
        <v>2014.4166666649301</v>
      </c>
      <c r="B39" s="35">
        <v>0.3</v>
      </c>
      <c r="C39" s="35">
        <v>0.5</v>
      </c>
      <c r="D39" s="35">
        <v>2.0723410000000002</v>
      </c>
    </row>
    <row r="40" spans="1:4" x14ac:dyDescent="0.25">
      <c r="A40" s="35">
        <v>2014.4999999982599</v>
      </c>
      <c r="B40" s="35">
        <v>0.3</v>
      </c>
      <c r="C40" s="35">
        <v>0.4</v>
      </c>
      <c r="D40" s="35">
        <v>1.992329</v>
      </c>
    </row>
    <row r="41" spans="1:4" x14ac:dyDescent="0.25">
      <c r="A41" s="35">
        <v>2014.58333333159</v>
      </c>
      <c r="B41" s="35">
        <v>0.4</v>
      </c>
      <c r="C41" s="35">
        <v>0.4</v>
      </c>
      <c r="D41" s="35">
        <v>1.699611</v>
      </c>
    </row>
    <row r="42" spans="1:4" x14ac:dyDescent="0.25">
      <c r="A42" s="35">
        <v>2014.6666666649201</v>
      </c>
      <c r="B42" s="35">
        <v>0.3</v>
      </c>
      <c r="C42" s="35">
        <v>0.3</v>
      </c>
      <c r="D42" s="35">
        <v>1.6579189999999999</v>
      </c>
    </row>
    <row r="43" spans="1:4" x14ac:dyDescent="0.25">
      <c r="A43" s="35">
        <v>2014.7499999982499</v>
      </c>
      <c r="B43" s="35">
        <v>0.4</v>
      </c>
      <c r="C43" s="35">
        <v>0.4</v>
      </c>
      <c r="D43" s="35">
        <v>1.6643399999999999</v>
      </c>
    </row>
    <row r="44" spans="1:4" x14ac:dyDescent="0.25">
      <c r="A44" s="35">
        <v>2014.83333333158</v>
      </c>
      <c r="B44" s="35">
        <v>0.3</v>
      </c>
      <c r="C44" s="35">
        <v>0.3</v>
      </c>
      <c r="D44" s="35">
        <v>1.3223549999999999</v>
      </c>
    </row>
    <row r="45" spans="1:4" x14ac:dyDescent="0.25">
      <c r="A45" s="35">
        <v>2014.9166666649101</v>
      </c>
      <c r="B45" s="35">
        <v>-0.1</v>
      </c>
      <c r="C45" s="35">
        <v>-0.2</v>
      </c>
      <c r="D45" s="35">
        <v>0.75649330000000004</v>
      </c>
    </row>
    <row r="46" spans="1:4" x14ac:dyDescent="0.25">
      <c r="A46" s="35">
        <v>2014.9999999982399</v>
      </c>
      <c r="B46" s="35">
        <v>-0.7</v>
      </c>
      <c r="C46" s="35">
        <v>-0.6</v>
      </c>
      <c r="D46" s="35">
        <v>-8.9348319999999995E-2</v>
      </c>
    </row>
    <row r="47" spans="1:4" x14ac:dyDescent="0.25">
      <c r="A47" s="35">
        <v>2015.08333333157</v>
      </c>
      <c r="B47" s="35">
        <v>-0.5</v>
      </c>
      <c r="C47" s="35">
        <v>-0.3</v>
      </c>
      <c r="D47" s="35">
        <v>-2.5129800000000001E-2</v>
      </c>
    </row>
    <row r="48" spans="1:4" x14ac:dyDescent="0.25">
      <c r="A48" s="35">
        <v>2015.1666666649</v>
      </c>
      <c r="B48" s="35">
        <v>-0.3</v>
      </c>
      <c r="C48" s="35">
        <v>-0.1</v>
      </c>
      <c r="D48" s="35">
        <v>-7.3637389999999997E-2</v>
      </c>
    </row>
    <row r="49" spans="1:4" x14ac:dyDescent="0.25">
      <c r="A49" s="35">
        <v>2015.2499999982299</v>
      </c>
      <c r="B49" s="35">
        <v>0</v>
      </c>
      <c r="C49" s="35">
        <v>0.2</v>
      </c>
      <c r="D49" s="35">
        <v>-0.19951740000000001</v>
      </c>
    </row>
    <row r="50" spans="1:4" x14ac:dyDescent="0.25">
      <c r="A50" s="35">
        <v>2015.33333333156</v>
      </c>
      <c r="B50" s="35">
        <v>0.7</v>
      </c>
      <c r="C50" s="35">
        <v>0.6</v>
      </c>
      <c r="D50" s="35">
        <v>-3.9932750000000003E-2</v>
      </c>
    </row>
    <row r="51" spans="1:4" x14ac:dyDescent="0.25">
      <c r="A51" s="35">
        <v>2015.41666666489</v>
      </c>
      <c r="B51" s="35">
        <v>0.5</v>
      </c>
      <c r="C51" s="35">
        <v>0.5</v>
      </c>
      <c r="D51" s="35">
        <v>0.1237712</v>
      </c>
    </row>
    <row r="52" spans="1:4" x14ac:dyDescent="0.25">
      <c r="A52" s="35">
        <v>2015.4999999982199</v>
      </c>
      <c r="B52" s="35">
        <v>0.8</v>
      </c>
      <c r="C52" s="35">
        <v>0.5</v>
      </c>
      <c r="D52" s="35">
        <v>0.16956979999999999</v>
      </c>
    </row>
    <row r="53" spans="1:4" x14ac:dyDescent="0.25">
      <c r="A53" s="35">
        <v>2015.58333333155</v>
      </c>
      <c r="B53" s="35">
        <v>0.4</v>
      </c>
      <c r="C53" s="35">
        <v>0.4</v>
      </c>
      <c r="D53" s="35">
        <v>0.19507930000000001</v>
      </c>
    </row>
    <row r="54" spans="1:4" x14ac:dyDescent="0.25">
      <c r="A54" s="35">
        <v>2015.66666666488</v>
      </c>
      <c r="B54" s="35">
        <v>0.3</v>
      </c>
      <c r="C54" s="35">
        <v>0.2</v>
      </c>
      <c r="D54" s="35">
        <v>-3.6129750000000002E-2</v>
      </c>
    </row>
    <row r="55" spans="1:4" x14ac:dyDescent="0.25">
      <c r="A55" s="35">
        <v>2015.7499999982099</v>
      </c>
      <c r="B55" s="35">
        <v>0.4</v>
      </c>
      <c r="C55" s="35">
        <v>0.4</v>
      </c>
      <c r="D55" s="35">
        <v>0.17057439999999999</v>
      </c>
    </row>
    <row r="56" spans="1:4" x14ac:dyDescent="0.25">
      <c r="A56" s="35">
        <v>2015.83333333154</v>
      </c>
      <c r="B56" s="35">
        <v>0.4</v>
      </c>
      <c r="C56" s="35">
        <v>0.1</v>
      </c>
      <c r="D56" s="35">
        <v>0.50179759999999995</v>
      </c>
    </row>
    <row r="57" spans="1:4" x14ac:dyDescent="0.25">
      <c r="A57" s="35">
        <v>2015.91666666487</v>
      </c>
      <c r="B57" s="35">
        <v>0.5</v>
      </c>
      <c r="C57" s="35">
        <v>0.3</v>
      </c>
      <c r="D57" s="35">
        <v>0.72951980000000005</v>
      </c>
    </row>
    <row r="58" spans="1:4" x14ac:dyDescent="0.25">
      <c r="A58" s="35">
        <v>2015.9999999982001</v>
      </c>
      <c r="B58" s="35">
        <v>0.2</v>
      </c>
      <c r="C58" s="35">
        <v>0.3</v>
      </c>
      <c r="D58" s="35">
        <v>1.3730869999999999</v>
      </c>
    </row>
    <row r="59" spans="1:4" x14ac:dyDescent="0.25">
      <c r="A59" s="35">
        <v>2016.08333333153</v>
      </c>
      <c r="B59" s="35">
        <v>0.3</v>
      </c>
      <c r="C59" s="35">
        <v>-0.1</v>
      </c>
      <c r="D59" s="35">
        <v>1.0178</v>
      </c>
    </row>
    <row r="60" spans="1:4" x14ac:dyDescent="0.25">
      <c r="A60" s="35">
        <v>2016.16666666486</v>
      </c>
      <c r="B60" s="35">
        <v>0.5</v>
      </c>
      <c r="C60" s="35">
        <v>0</v>
      </c>
      <c r="D60" s="35">
        <v>0.85253619999999997</v>
      </c>
    </row>
    <row r="61" spans="1:4" x14ac:dyDescent="0.25">
      <c r="A61" s="35">
        <v>2016.2499999981901</v>
      </c>
      <c r="B61" s="35">
        <v>-0.2</v>
      </c>
      <c r="C61" s="35">
        <v>-0.3</v>
      </c>
      <c r="D61" s="35">
        <v>1.1251100000000001</v>
      </c>
    </row>
    <row r="62" spans="1:4" x14ac:dyDescent="0.25">
      <c r="A62" s="35">
        <v>2016.33333333152</v>
      </c>
      <c r="B62" s="35">
        <v>-0.2</v>
      </c>
      <c r="C62" s="35">
        <v>-0.1</v>
      </c>
      <c r="D62" s="35">
        <v>1.019323</v>
      </c>
    </row>
    <row r="63" spans="1:4" x14ac:dyDescent="0.25">
      <c r="A63" s="35">
        <v>2016.41666666485</v>
      </c>
      <c r="B63" s="35">
        <v>-0.2</v>
      </c>
      <c r="C63" s="35">
        <v>0</v>
      </c>
      <c r="D63" s="35">
        <v>0.9973265</v>
      </c>
    </row>
    <row r="64" spans="1:4" x14ac:dyDescent="0.25">
      <c r="A64" s="35">
        <v>2016.4999999981801</v>
      </c>
      <c r="B64" s="35">
        <v>-0.6</v>
      </c>
      <c r="C64" s="35">
        <v>0.2</v>
      </c>
      <c r="D64" s="35">
        <v>0.82713879999999995</v>
      </c>
    </row>
    <row r="65" spans="1:4" x14ac:dyDescent="0.25">
      <c r="A65" s="35">
        <v>2016.5833333315099</v>
      </c>
      <c r="B65" s="35">
        <v>0.1</v>
      </c>
      <c r="C65" s="35">
        <v>0.2</v>
      </c>
      <c r="D65" s="35">
        <v>1.062875</v>
      </c>
    </row>
    <row r="66" spans="1:4" x14ac:dyDescent="0.25">
      <c r="A66" s="35">
        <v>2016.66666666484</v>
      </c>
      <c r="B66" s="35">
        <v>-0.1</v>
      </c>
      <c r="C66" s="35">
        <v>0.4</v>
      </c>
      <c r="D66" s="35">
        <v>1.463784</v>
      </c>
    </row>
    <row r="67" spans="1:4" x14ac:dyDescent="0.25">
      <c r="A67" s="35">
        <v>2016.7499999981701</v>
      </c>
      <c r="B67" s="35">
        <v>0.3</v>
      </c>
      <c r="C67" s="35">
        <v>0.5</v>
      </c>
      <c r="D67" s="35">
        <v>1.635988</v>
      </c>
    </row>
    <row r="68" spans="1:4" x14ac:dyDescent="0.25">
      <c r="A68" s="35">
        <v>2016.8333333314999</v>
      </c>
      <c r="B68" s="35">
        <v>0.4</v>
      </c>
      <c r="C68" s="35">
        <v>0.6</v>
      </c>
      <c r="D68" s="35">
        <v>1.692537</v>
      </c>
    </row>
    <row r="69" spans="1:4" x14ac:dyDescent="0.25">
      <c r="A69" s="35">
        <v>2016.91666666483</v>
      </c>
      <c r="B69" s="35">
        <v>0.7</v>
      </c>
      <c r="C69" s="35">
        <v>1.1000000000000001</v>
      </c>
      <c r="D69" s="35">
        <v>2.0746220000000002</v>
      </c>
    </row>
    <row r="70" spans="1:4" x14ac:dyDescent="0.25">
      <c r="A70" s="35">
        <v>2016.9999999981601</v>
      </c>
      <c r="B70" s="35">
        <v>1.6</v>
      </c>
      <c r="C70" s="35">
        <v>1.7</v>
      </c>
      <c r="D70" s="35">
        <v>2.5000420000000001</v>
      </c>
    </row>
    <row r="71" spans="1:4" x14ac:dyDescent="0.25">
      <c r="A71" s="35">
        <v>2017.0833333314899</v>
      </c>
      <c r="B71" s="35">
        <v>1.7</v>
      </c>
      <c r="C71" s="35">
        <v>2</v>
      </c>
      <c r="D71" s="35">
        <v>2.7379579999999999</v>
      </c>
    </row>
    <row r="72" spans="1:4" x14ac:dyDescent="0.25">
      <c r="A72" s="35">
        <v>2017.16666666482</v>
      </c>
      <c r="B72" s="35">
        <v>0.6</v>
      </c>
      <c r="C72" s="35">
        <v>1.5</v>
      </c>
      <c r="D72" s="35">
        <v>2.3806120000000002</v>
      </c>
    </row>
    <row r="73" spans="1:4" x14ac:dyDescent="0.25">
      <c r="A73" s="35">
        <v>2017.2499999981501</v>
      </c>
      <c r="B73" s="35">
        <v>1.4</v>
      </c>
      <c r="C73" s="35">
        <v>1.9</v>
      </c>
      <c r="D73" s="35">
        <v>2.1996899999999999</v>
      </c>
    </row>
    <row r="74" spans="1:4" x14ac:dyDescent="0.25">
      <c r="A74" s="35">
        <v>2017.3333333314799</v>
      </c>
      <c r="B74" s="35">
        <v>0.7</v>
      </c>
      <c r="C74" s="35">
        <v>1.4</v>
      </c>
      <c r="D74" s="35">
        <v>1.874878</v>
      </c>
    </row>
    <row r="75" spans="1:4" x14ac:dyDescent="0.25">
      <c r="A75" s="35">
        <v>2017.41666666481</v>
      </c>
      <c r="B75" s="35">
        <v>1</v>
      </c>
      <c r="C75" s="35">
        <v>1.3</v>
      </c>
      <c r="D75" s="35">
        <v>1.6334880000000001</v>
      </c>
    </row>
    <row r="76" spans="1:4" x14ac:dyDescent="0.25">
      <c r="A76" s="35">
        <v>2017.4999999981401</v>
      </c>
      <c r="B76" s="35">
        <v>1.5</v>
      </c>
      <c r="C76" s="35">
        <v>1.3</v>
      </c>
      <c r="D76" s="35">
        <v>1.727978</v>
      </c>
    </row>
    <row r="77" spans="1:4" x14ac:dyDescent="0.25">
      <c r="A77" s="35">
        <v>2017.5833333314699</v>
      </c>
      <c r="B77" s="35">
        <v>1.5</v>
      </c>
      <c r="C77" s="35">
        <v>1.5</v>
      </c>
      <c r="D77" s="35">
        <v>1.938974</v>
      </c>
    </row>
    <row r="78" spans="1:4" x14ac:dyDescent="0.25">
      <c r="A78" s="35">
        <v>2017.6666666648</v>
      </c>
      <c r="B78" s="35">
        <v>1.4</v>
      </c>
      <c r="C78" s="35">
        <v>1.6</v>
      </c>
      <c r="D78" s="35">
        <v>2.2329639999999999</v>
      </c>
    </row>
    <row r="79" spans="1:4" x14ac:dyDescent="0.25">
      <c r="A79" s="35">
        <v>2017.7499999981301</v>
      </c>
      <c r="B79" s="35">
        <v>1.3</v>
      </c>
      <c r="C79" s="35">
        <v>1.4</v>
      </c>
      <c r="D79" s="35">
        <v>2.0411290000000002</v>
      </c>
    </row>
    <row r="80" spans="1:4" x14ac:dyDescent="0.25">
      <c r="A80" s="35">
        <v>2017.8333333314599</v>
      </c>
      <c r="B80" s="35">
        <v>1.5</v>
      </c>
      <c r="C80" s="35">
        <v>1.5</v>
      </c>
      <c r="D80" s="35">
        <v>2.2025830000000002</v>
      </c>
    </row>
    <row r="81" spans="1:4" x14ac:dyDescent="0.25">
      <c r="A81" s="35">
        <v>2017.91666666479</v>
      </c>
      <c r="B81" s="35">
        <v>1.2</v>
      </c>
      <c r="C81" s="35">
        <v>1.3</v>
      </c>
      <c r="D81" s="35">
        <v>2.1090819999999999</v>
      </c>
    </row>
    <row r="82" spans="1:4" x14ac:dyDescent="0.25">
      <c r="A82" s="35">
        <v>2017.9999999981201</v>
      </c>
      <c r="B82" s="35">
        <v>1.5</v>
      </c>
      <c r="C82" s="35">
        <v>1.3</v>
      </c>
      <c r="D82" s="35">
        <v>2.0705079999999998</v>
      </c>
    </row>
    <row r="83" spans="1:4" x14ac:dyDescent="0.25">
      <c r="A83" s="35">
        <v>2018.0833333314499</v>
      </c>
      <c r="B83" s="35">
        <v>1.3</v>
      </c>
      <c r="C83" s="35">
        <v>1.1000000000000001</v>
      </c>
      <c r="D83" s="35">
        <v>2.211795</v>
      </c>
    </row>
    <row r="84" spans="1:4" x14ac:dyDescent="0.25">
      <c r="A84" s="35">
        <v>2018.16666666478</v>
      </c>
      <c r="B84" s="35">
        <v>1</v>
      </c>
      <c r="C84" s="35">
        <v>1.4</v>
      </c>
      <c r="D84" s="35">
        <v>2.3597109999999999</v>
      </c>
    </row>
    <row r="85" spans="1:4" x14ac:dyDescent="0.25">
      <c r="A85" s="35">
        <v>2018.2499999981101</v>
      </c>
      <c r="B85" s="35">
        <v>1</v>
      </c>
      <c r="C85" s="35">
        <v>1.2</v>
      </c>
      <c r="D85" s="35">
        <v>2.4627439999999998</v>
      </c>
    </row>
    <row r="86" spans="1:4" x14ac:dyDescent="0.25">
      <c r="A86" s="35">
        <v>2018.3333333314399</v>
      </c>
      <c r="B86" s="35">
        <v>1.9</v>
      </c>
      <c r="C86" s="35">
        <v>2</v>
      </c>
      <c r="D86" s="35">
        <v>2.8010120000000001</v>
      </c>
    </row>
    <row r="87" spans="1:4" x14ac:dyDescent="0.25">
      <c r="A87" s="35">
        <v>2018.41666666477</v>
      </c>
      <c r="B87" s="35">
        <v>1.7</v>
      </c>
      <c r="C87" s="35">
        <v>2</v>
      </c>
      <c r="D87" s="35">
        <v>2.8715480000000002</v>
      </c>
    </row>
    <row r="88" spans="1:4" x14ac:dyDescent="0.25">
      <c r="A88" s="35">
        <v>2018.4999999981001</v>
      </c>
      <c r="B88" s="35">
        <v>1.9</v>
      </c>
      <c r="C88" s="35">
        <v>2.2000000000000002</v>
      </c>
      <c r="D88" s="35">
        <v>2.9495149999999999</v>
      </c>
    </row>
    <row r="89" spans="1:4" x14ac:dyDescent="0.25">
      <c r="A89" s="35">
        <v>2018.5833333314299</v>
      </c>
      <c r="B89" s="35">
        <v>1.9</v>
      </c>
      <c r="C89" s="35">
        <v>2.1</v>
      </c>
      <c r="D89" s="35">
        <v>2.6991800000000001</v>
      </c>
    </row>
    <row r="90" spans="1:4" x14ac:dyDescent="0.25">
      <c r="A90" s="35">
        <v>2018.66666666476</v>
      </c>
      <c r="B90" s="35">
        <v>1.6</v>
      </c>
      <c r="C90" s="35">
        <v>2.1</v>
      </c>
      <c r="D90" s="35">
        <v>2.2769720000000002</v>
      </c>
    </row>
    <row r="91" spans="1:4" x14ac:dyDescent="0.25">
      <c r="A91" s="35">
        <v>2018.7499999980901</v>
      </c>
      <c r="B91" s="35">
        <v>1.9</v>
      </c>
      <c r="C91" s="35">
        <v>2.2999999999999998</v>
      </c>
      <c r="D91" s="35">
        <v>2.5224700000000002</v>
      </c>
    </row>
    <row r="92" spans="1:4" x14ac:dyDescent="0.25">
      <c r="A92" s="35">
        <v>2018.8333333314199</v>
      </c>
      <c r="B92" s="35">
        <v>1.8</v>
      </c>
      <c r="C92" s="35">
        <v>1.9</v>
      </c>
      <c r="D92" s="35">
        <v>2.1766009999999998</v>
      </c>
    </row>
    <row r="93" spans="1:4" x14ac:dyDescent="0.25">
      <c r="A93" s="35">
        <v>2018.91666666475</v>
      </c>
      <c r="B93" s="35">
        <v>1.8</v>
      </c>
      <c r="C93" s="35">
        <v>1.5</v>
      </c>
      <c r="D93" s="35">
        <v>1.9101589999999999</v>
      </c>
    </row>
    <row r="94" spans="1:4" x14ac:dyDescent="0.25">
      <c r="A94" s="35">
        <v>2018.9999999980801</v>
      </c>
      <c r="B94" s="35">
        <v>2</v>
      </c>
      <c r="C94" s="35">
        <v>1.4</v>
      </c>
      <c r="D94" s="35">
        <v>1.5512349999999999</v>
      </c>
    </row>
    <row r="95" spans="1:4" x14ac:dyDescent="0.25">
      <c r="A95" s="35">
        <v>2019.0833333314099</v>
      </c>
      <c r="B95" s="35">
        <v>2.6</v>
      </c>
      <c r="C95" s="35">
        <v>1.5</v>
      </c>
      <c r="D95" s="35">
        <v>1.520135</v>
      </c>
    </row>
    <row r="96" spans="1:4" x14ac:dyDescent="0.25">
      <c r="A96" s="35">
        <v>2019.16666666474</v>
      </c>
      <c r="B96" s="35">
        <v>2.9</v>
      </c>
      <c r="C96" s="35">
        <v>1.4</v>
      </c>
      <c r="D96" s="35">
        <v>1.8625229999999999</v>
      </c>
    </row>
    <row r="97" spans="1:4" x14ac:dyDescent="0.25">
      <c r="A97" s="35">
        <v>2019.2499999980701</v>
      </c>
      <c r="B97" s="35">
        <v>3</v>
      </c>
      <c r="C97" s="35">
        <v>1.7</v>
      </c>
      <c r="D97" s="35">
        <v>1.99644</v>
      </c>
    </row>
    <row r="98" spans="1:4" x14ac:dyDescent="0.25">
      <c r="A98" s="35">
        <v>2019.3333333313999</v>
      </c>
      <c r="B98" s="35">
        <v>2.2999999999999998</v>
      </c>
      <c r="C98" s="35">
        <v>1.2</v>
      </c>
      <c r="D98" s="35">
        <v>1.7902279999999999</v>
      </c>
    </row>
    <row r="99" spans="1:4" x14ac:dyDescent="0.25">
      <c r="A99" s="35">
        <v>2019.41666666473</v>
      </c>
      <c r="B99" s="35">
        <v>2.7</v>
      </c>
      <c r="C99" s="35">
        <v>1.3</v>
      </c>
      <c r="D99" s="35">
        <v>1.648485</v>
      </c>
    </row>
    <row r="100" spans="1:4" x14ac:dyDescent="0.25">
      <c r="A100" s="35">
        <v>2019.49999999806</v>
      </c>
      <c r="B100" s="35">
        <v>2.6</v>
      </c>
      <c r="C100" s="35">
        <v>1</v>
      </c>
      <c r="D100" s="35">
        <v>1.8114650000000001</v>
      </c>
    </row>
    <row r="101" spans="1:4" x14ac:dyDescent="0.25">
      <c r="A101" s="35">
        <v>2019.5833333313899</v>
      </c>
      <c r="B101" s="35">
        <v>3.1</v>
      </c>
      <c r="C101" s="35">
        <v>1</v>
      </c>
      <c r="D101" s="35">
        <v>1.7497799999999999</v>
      </c>
    </row>
    <row r="102" spans="1:4" x14ac:dyDescent="0.25">
      <c r="A102" s="35">
        <v>2019.66666666472</v>
      </c>
      <c r="B102" s="35">
        <v>2.7</v>
      </c>
      <c r="C102" s="35">
        <v>0.8</v>
      </c>
      <c r="D102" s="35">
        <v>1.7113050000000001</v>
      </c>
    </row>
    <row r="103" spans="1:4" x14ac:dyDescent="0.25">
      <c r="A103" s="35">
        <v>2019.74999999805</v>
      </c>
      <c r="B103" s="35">
        <v>2.8</v>
      </c>
      <c r="C103" s="35">
        <v>0.7</v>
      </c>
      <c r="D103" s="35">
        <v>1.764043</v>
      </c>
    </row>
    <row r="104" spans="1:4" x14ac:dyDescent="0.25">
      <c r="A104" s="35">
        <v>2019.8333333313799</v>
      </c>
      <c r="B104" s="35">
        <v>2.6</v>
      </c>
      <c r="C104" s="35">
        <v>1</v>
      </c>
      <c r="D104" s="35">
        <v>2.0512779999999999</v>
      </c>
    </row>
    <row r="105" spans="1:4" x14ac:dyDescent="0.25">
      <c r="A105" s="35">
        <v>2019.91666666471</v>
      </c>
      <c r="B105" s="35">
        <v>2.8</v>
      </c>
      <c r="C105" s="35">
        <v>1.3</v>
      </c>
      <c r="D105" s="35">
        <v>2.2851300000000001</v>
      </c>
    </row>
    <row r="106" spans="1:4" x14ac:dyDescent="0.25">
      <c r="A106" s="35">
        <v>2019.99999999804</v>
      </c>
      <c r="B106" s="35">
        <v>1.7</v>
      </c>
      <c r="C106" s="35">
        <v>1.4</v>
      </c>
      <c r="D106" s="35">
        <v>2.4865719999999998</v>
      </c>
    </row>
    <row r="107" spans="1:4" x14ac:dyDescent="0.25">
      <c r="A107" s="35">
        <v>2020.0833333313701</v>
      </c>
      <c r="B107" s="35">
        <v>1.3</v>
      </c>
      <c r="C107" s="35">
        <v>1.2</v>
      </c>
      <c r="D107" s="35">
        <v>2.3348740000000001</v>
      </c>
    </row>
    <row r="108" spans="1:4" x14ac:dyDescent="0.25">
      <c r="A108" s="35">
        <v>2020.1666666647</v>
      </c>
      <c r="B108" s="35">
        <v>1.1000000000000001</v>
      </c>
      <c r="C108" s="35">
        <v>0.7</v>
      </c>
      <c r="D108" s="35">
        <v>1.5393269999999999</v>
      </c>
    </row>
    <row r="109" spans="1:4" x14ac:dyDescent="0.25">
      <c r="A109" s="35">
        <v>2020.24999999803</v>
      </c>
      <c r="B109" s="35">
        <v>1</v>
      </c>
      <c r="C109" s="35">
        <v>0.3</v>
      </c>
      <c r="D109" s="35">
        <v>0.32909670000000002</v>
      </c>
    </row>
    <row r="110" spans="1:4" x14ac:dyDescent="0.25">
      <c r="A110" s="35">
        <v>2020.3333333313601</v>
      </c>
      <c r="B110" s="35">
        <v>1.1000000000000001</v>
      </c>
      <c r="C110" s="35">
        <v>0.1</v>
      </c>
      <c r="D110" s="35">
        <v>0.1179264</v>
      </c>
    </row>
    <row r="111" spans="1:4" x14ac:dyDescent="0.25">
      <c r="A111" s="35">
        <v>2020.41666666469</v>
      </c>
      <c r="B111" s="35">
        <v>1.7</v>
      </c>
      <c r="C111" s="35">
        <v>0.3</v>
      </c>
      <c r="D111" s="35">
        <v>0.64573309999999995</v>
      </c>
    </row>
    <row r="112" spans="1:4" x14ac:dyDescent="0.25">
      <c r="A112" s="35">
        <v>2020.49999999803</v>
      </c>
      <c r="B112" s="35">
        <v>1.6</v>
      </c>
      <c r="C112" s="35">
        <v>0.4</v>
      </c>
      <c r="D112" s="35">
        <v>0.98608180000000001</v>
      </c>
    </row>
    <row r="113" spans="1:4" x14ac:dyDescent="0.25">
      <c r="A113" s="35">
        <v>2020.5833333313601</v>
      </c>
      <c r="B113" s="35">
        <v>0.3</v>
      </c>
      <c r="C113" s="35">
        <v>-0.2</v>
      </c>
      <c r="D113" s="35">
        <v>1.3096449999999999</v>
      </c>
    </row>
    <row r="114" spans="1:4" x14ac:dyDescent="0.25">
      <c r="A114" s="35">
        <v>2020.66666666469</v>
      </c>
      <c r="B114" s="35">
        <v>1</v>
      </c>
      <c r="C114" s="35">
        <v>-0.3</v>
      </c>
      <c r="D114" s="35">
        <v>1.3713249999999999</v>
      </c>
    </row>
    <row r="115" spans="1:4" x14ac:dyDescent="0.25">
      <c r="A115" s="35">
        <v>2020.74999999802</v>
      </c>
      <c r="B115" s="35">
        <v>1.2</v>
      </c>
      <c r="C115" s="35">
        <v>-0.3</v>
      </c>
      <c r="D115" s="35">
        <v>1.1820660000000001</v>
      </c>
    </row>
    <row r="116" spans="1:4" x14ac:dyDescent="0.25">
      <c r="A116" s="35">
        <v>2020.8333333313501</v>
      </c>
      <c r="B116" s="35">
        <v>0.7</v>
      </c>
      <c r="C116" s="35">
        <v>-0.3</v>
      </c>
      <c r="D116" s="35">
        <v>1.174536</v>
      </c>
    </row>
    <row r="117" spans="1:4" x14ac:dyDescent="0.25">
      <c r="A117" s="35">
        <v>2020.91666666468</v>
      </c>
      <c r="B117" s="35">
        <v>0.9</v>
      </c>
      <c r="C117" s="35">
        <v>-0.3</v>
      </c>
      <c r="D117" s="35">
        <v>1.3620049999999999</v>
      </c>
    </row>
    <row r="118" spans="1:4" x14ac:dyDescent="0.25">
      <c r="A118" s="35">
        <v>2020.99999999801</v>
      </c>
      <c r="B118" s="35">
        <v>1.6</v>
      </c>
      <c r="C118" s="35">
        <v>0.9</v>
      </c>
      <c r="D118" s="35">
        <v>1.39977</v>
      </c>
    </row>
    <row r="119" spans="1:4" x14ac:dyDescent="0.25">
      <c r="A119" s="35">
        <v>2021.0833333313401</v>
      </c>
      <c r="B119" s="35">
        <v>1.9</v>
      </c>
      <c r="C119" s="35">
        <v>0.9</v>
      </c>
      <c r="D119" s="35">
        <v>1.676215</v>
      </c>
    </row>
    <row r="120" spans="1:4" x14ac:dyDescent="0.25">
      <c r="A120" s="35">
        <v>2021.1666666646699</v>
      </c>
      <c r="B120" s="35">
        <v>1.9</v>
      </c>
      <c r="C120" s="35">
        <v>1.3</v>
      </c>
      <c r="D120" s="35">
        <v>2.6197620000000001</v>
      </c>
    </row>
    <row r="121" spans="1:4" x14ac:dyDescent="0.25">
      <c r="A121" s="35">
        <v>2021.249999998</v>
      </c>
      <c r="B121" s="35">
        <v>1.7</v>
      </c>
      <c r="C121" s="35">
        <v>1.6</v>
      </c>
      <c r="D121" s="35">
        <v>4.1596950000000001</v>
      </c>
    </row>
    <row r="122" spans="1:4" x14ac:dyDescent="0.25">
      <c r="A122" s="37">
        <v>2021.3333333313301</v>
      </c>
      <c r="B122" s="37">
        <v>2</v>
      </c>
      <c r="C122" s="37">
        <v>2</v>
      </c>
      <c r="D122" s="37">
        <v>4.9927070000000002</v>
      </c>
    </row>
  </sheetData>
  <mergeCells count="2">
    <mergeCell ref="A1:D1"/>
    <mergeCell ref="F1:G1"/>
  </mergeCells>
  <pageMargins left="0.7" right="0.7" top="0.75" bottom="0.75" header="0.3" footer="0.3"/>
  <pageSetup paperSize="9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68</vt:i4>
      </vt:variant>
    </vt:vector>
  </HeadingPairs>
  <TitlesOfParts>
    <vt:vector size="68" baseType="lpstr">
      <vt:lpstr>Overzicht</vt:lpstr>
      <vt:lpstr>1.1a</vt:lpstr>
      <vt:lpstr>1.1b</vt:lpstr>
      <vt:lpstr>1.2a</vt:lpstr>
      <vt:lpstr>1.2b</vt:lpstr>
      <vt:lpstr>1.3a</vt:lpstr>
      <vt:lpstr>1.3b</vt:lpstr>
      <vt:lpstr>1.4a</vt:lpstr>
      <vt:lpstr>1.4b</vt:lpstr>
      <vt:lpstr>1.5a</vt:lpstr>
      <vt:lpstr>1.5b</vt:lpstr>
      <vt:lpstr>2.1a</vt:lpstr>
      <vt:lpstr>2.1b</vt:lpstr>
      <vt:lpstr>2.2a</vt:lpstr>
      <vt:lpstr>2.2b</vt:lpstr>
      <vt:lpstr>2.3a</vt:lpstr>
      <vt:lpstr>2.3b</vt:lpstr>
      <vt:lpstr>2.4a</vt:lpstr>
      <vt:lpstr>2.4b</vt:lpstr>
      <vt:lpstr>2.5a</vt:lpstr>
      <vt:lpstr>2.5b</vt:lpstr>
      <vt:lpstr>2.6a</vt:lpstr>
      <vt:lpstr>2.6b</vt:lpstr>
      <vt:lpstr>2.7a</vt:lpstr>
      <vt:lpstr>2.7b</vt:lpstr>
      <vt:lpstr>2.8a</vt:lpstr>
      <vt:lpstr>2.8b</vt:lpstr>
      <vt:lpstr>2.9a</vt:lpstr>
      <vt:lpstr>2.9b</vt:lpstr>
      <vt:lpstr>2.10a</vt:lpstr>
      <vt:lpstr>2.10b</vt:lpstr>
      <vt:lpstr>2.11a</vt:lpstr>
      <vt:lpstr>2.11b</vt:lpstr>
      <vt:lpstr>2.12a</vt:lpstr>
      <vt:lpstr>2.12b</vt:lpstr>
      <vt:lpstr>2.13a</vt:lpstr>
      <vt:lpstr>2.13b</vt:lpstr>
      <vt:lpstr>2.14a</vt:lpstr>
      <vt:lpstr>2.14b</vt:lpstr>
      <vt:lpstr>2.15a</vt:lpstr>
      <vt:lpstr>2.15b</vt:lpstr>
      <vt:lpstr>2.16a</vt:lpstr>
      <vt:lpstr>2.16b</vt:lpstr>
      <vt:lpstr>2.17a</vt:lpstr>
      <vt:lpstr>2.17b</vt:lpstr>
      <vt:lpstr>2.18a</vt:lpstr>
      <vt:lpstr>2.18b</vt:lpstr>
      <vt:lpstr>3.1a</vt:lpstr>
      <vt:lpstr>3.1b</vt:lpstr>
      <vt:lpstr>3.2a</vt:lpstr>
      <vt:lpstr>3.2b</vt:lpstr>
      <vt:lpstr>3.3</vt:lpstr>
      <vt:lpstr>3.4</vt:lpstr>
      <vt:lpstr>A.1a</vt:lpstr>
      <vt:lpstr>A.1b</vt:lpstr>
      <vt:lpstr>A.2a</vt:lpstr>
      <vt:lpstr>A.2b</vt:lpstr>
      <vt:lpstr>k1.1a</vt:lpstr>
      <vt:lpstr>k1.1b</vt:lpstr>
      <vt:lpstr>k2.1a</vt:lpstr>
      <vt:lpstr>k2.1b</vt:lpstr>
      <vt:lpstr>k3.1a</vt:lpstr>
      <vt:lpstr>k3.1b</vt:lpstr>
      <vt:lpstr>k3.1c</vt:lpstr>
      <vt:lpstr>k3.1d</vt:lpstr>
      <vt:lpstr>k4.1a</vt:lpstr>
      <vt:lpstr>k4.1b</vt:lpstr>
      <vt:lpstr>W01_bbp_kw_nl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aek</dc:creator>
  <cp:lastModifiedBy>Bart Borsboom</cp:lastModifiedBy>
  <dcterms:created xsi:type="dcterms:W3CDTF">2021-09-16T10:13:00Z</dcterms:created>
  <dcterms:modified xsi:type="dcterms:W3CDTF">2021-09-20T13:31:04Z</dcterms:modified>
</cp:coreProperties>
</file>